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二十批技能培训补贴情况" sheetId="1" r:id="rId1"/>
    <sheet name="生活费（交通费）补贴" sheetId="2" r:id="rId2"/>
  </sheets>
  <definedNames>
    <definedName name="_xlnm._FilterDatabase" localSheetId="0" hidden="1">二十批技能培训补贴情况!$A$4:$M$81</definedName>
  </definedNames>
  <calcPr calcId="144525" concurrentCalc="0"/>
</workbook>
</file>

<file path=xl/sharedStrings.xml><?xml version="1.0" encoding="utf-8"?>
<sst xmlns="http://schemas.openxmlformats.org/spreadsheetml/2006/main" count="419" uniqueCount="187">
  <si>
    <t>官渡区第二十批职业技能提升培训补贴情况统计表</t>
  </si>
  <si>
    <t>填表单位(盖章）： 昆明市官渡区人力资源和社会保障局</t>
  </si>
  <si>
    <t>序号</t>
  </si>
  <si>
    <t>学校名称</t>
  </si>
  <si>
    <t>培训工种</t>
  </si>
  <si>
    <t>证书类型</t>
  </si>
  <si>
    <t>证书等级</t>
  </si>
  <si>
    <t>补贴标准</t>
  </si>
  <si>
    <t>补贴比例</t>
  </si>
  <si>
    <t>培训起止时间</t>
  </si>
  <si>
    <t>补贴人数</t>
  </si>
  <si>
    <t>合并合计</t>
  </si>
  <si>
    <t>补贴金额（元）</t>
  </si>
  <si>
    <t>合并合计（元）</t>
  </si>
  <si>
    <t>备注</t>
  </si>
  <si>
    <t>华能澜沧江水电股份有限公司</t>
  </si>
  <si>
    <t>安全生产常识培训（小湾）</t>
  </si>
  <si>
    <t>培训合格证</t>
  </si>
  <si>
    <t>2020.08.08-2020.08.31</t>
  </si>
  <si>
    <t>已预拨</t>
  </si>
  <si>
    <t>安全生产常识培训（滇东）</t>
  </si>
  <si>
    <t>2020.08.05-2020.08.31</t>
  </si>
  <si>
    <t>安全生产常识培训（漫湾）</t>
  </si>
  <si>
    <t>安全生产常识培训（糯扎渡）</t>
  </si>
  <si>
    <t>试验员（电气试验工）</t>
  </si>
  <si>
    <t>职业技能等级证</t>
  </si>
  <si>
    <t>二级</t>
  </si>
  <si>
    <t>2020.09.14-2020.09.21</t>
  </si>
  <si>
    <t>三级</t>
  </si>
  <si>
    <t>2020.09.07-2020.09.14</t>
  </si>
  <si>
    <t>变电设备检修工（变电检修工）</t>
  </si>
  <si>
    <t>2020.08.31-2020.09.07</t>
  </si>
  <si>
    <t>汽轮机和水轮机检修工（水轮机检修工）</t>
  </si>
  <si>
    <t>2020.08.24-2020.08.31</t>
  </si>
  <si>
    <t>2020.08.17-2020.08.25</t>
  </si>
  <si>
    <t>水工检测工（水工仪器观测工）</t>
  </si>
  <si>
    <t>2020.08.17-2020.08.24</t>
  </si>
  <si>
    <t>仪器仪表维修工（水电自动装置检修工）</t>
  </si>
  <si>
    <t>2020.08.03-2020.08.11</t>
  </si>
  <si>
    <t>化学检验员（油务员）</t>
  </si>
  <si>
    <t>2020.07.27-2020.08.03</t>
  </si>
  <si>
    <t>发电机检修工（水轮发电机机械检修工）</t>
  </si>
  <si>
    <t>一级</t>
  </si>
  <si>
    <t>2020.07.28-2020.08.04</t>
  </si>
  <si>
    <t>2020.07.20-2020.07.27</t>
  </si>
  <si>
    <t>水力发电运行值班员L（水轮发电机组值班员）</t>
  </si>
  <si>
    <t>2020.09.19-2020.09.27</t>
  </si>
  <si>
    <t>2020.09.29-2020.10.13</t>
  </si>
  <si>
    <t xml:space="preserve">2020.07.13-2020.07.21 </t>
  </si>
  <si>
    <t xml:space="preserve">2020.08.03-2020.08.11 </t>
  </si>
  <si>
    <t>继电保护工</t>
  </si>
  <si>
    <t>仪器仪表维修工（电测仪表工）</t>
  </si>
  <si>
    <t>2020.07.13-2020.07.21</t>
  </si>
  <si>
    <t>中国铁路昆明局集团有限公司</t>
  </si>
  <si>
    <t>铁路线桥工（铁路线路工）</t>
  </si>
  <si>
    <t>2021.03.30-2021.04.21</t>
  </si>
  <si>
    <t>四级</t>
  </si>
  <si>
    <t>2021.08.16-2021.09.17</t>
  </si>
  <si>
    <t>轨道交通信号工(铁路信号工)四级</t>
  </si>
  <si>
    <t>2021.04.20-2021.05.11</t>
  </si>
  <si>
    <t>2021.05.24-2021.06.15</t>
  </si>
  <si>
    <t>铁路桥隧维护培训</t>
  </si>
  <si>
    <t>2021.04.19-2021.04.24</t>
  </si>
  <si>
    <t>铁路信号设备维修培训(信号工）</t>
  </si>
  <si>
    <t>2021.04.06-2021.04.12</t>
  </si>
  <si>
    <t>通用求职能力培训（货车检车员）</t>
  </si>
  <si>
    <t>2021.03.31-2021.04.02</t>
  </si>
  <si>
    <t>2021.03.24-2021.03.26</t>
  </si>
  <si>
    <t>铁路车辆制修工（货车检车员）四级</t>
  </si>
  <si>
    <t>2021.05.31-2021.06.17</t>
  </si>
  <si>
    <t>轨道车司机</t>
  </si>
  <si>
    <t>2020.09.08-2020.09.17</t>
  </si>
  <si>
    <t>昆明市官渡区众能职业技能培训学校有限公司</t>
  </si>
  <si>
    <t>公共营养师</t>
  </si>
  <si>
    <t>2021.08.04-2021.08.19</t>
  </si>
  <si>
    <t>养老护理员</t>
  </si>
  <si>
    <t>2021.10.01-2021.10.15</t>
  </si>
  <si>
    <t>昆明技晟职业培训学校有限公司</t>
  </si>
  <si>
    <t>电子商务师（02班）</t>
  </si>
  <si>
    <t>2021.06.08-2021.6.29</t>
  </si>
  <si>
    <t>电子商务师（01班）</t>
  </si>
  <si>
    <t>电子商务师（04班）</t>
  </si>
  <si>
    <t>2021.07.07-2021.08.25</t>
  </si>
  <si>
    <t>昆明市西山区美力职业培训学校</t>
  </si>
  <si>
    <t>电子商务师（二班）</t>
  </si>
  <si>
    <t>2021.09.06-2021.09.24</t>
  </si>
  <si>
    <t>电子商务师（一班）</t>
  </si>
  <si>
    <t>中国铁建高新装备股份有限公司</t>
  </si>
  <si>
    <t>铁路电力线路操作培训（2021002）</t>
  </si>
  <si>
    <t>2021.05.11-2021.05.27</t>
  </si>
  <si>
    <t>大型养路机械操作培训（十一班）</t>
  </si>
  <si>
    <t>2021.05.26-2021.08.04</t>
  </si>
  <si>
    <t>大型养路机械操作培训（八班）</t>
  </si>
  <si>
    <t>2021.05.13-202.06.18</t>
  </si>
  <si>
    <t>大型养路机械操作培训（九班）</t>
  </si>
  <si>
    <t>2021.05.15-2021.05.29</t>
  </si>
  <si>
    <t>大型养路机械操作培训（十班）</t>
  </si>
  <si>
    <t>2021.05.14-2021.07.23</t>
  </si>
  <si>
    <t>大型养路机械操作培训（二班）</t>
  </si>
  <si>
    <t>2021.05.15-2021.07.03</t>
  </si>
  <si>
    <t>云南省通信产业服务有限公司</t>
  </si>
  <si>
    <t>5G通信技术培训（四期1班）</t>
  </si>
  <si>
    <t>2021.07.15-2021.07.22</t>
  </si>
  <si>
    <t>5G通信技术培训（四期2班）</t>
  </si>
  <si>
    <t>昆明市大周职业培训学校（有限公司）</t>
  </si>
  <si>
    <t>插花培训（202009）</t>
  </si>
  <si>
    <t>2020.11.30-2020.12.08</t>
  </si>
  <si>
    <t>茶艺师</t>
  </si>
  <si>
    <t>2021.05.27-2021.06.23</t>
  </si>
  <si>
    <t>2021.08.21-2021.09.13</t>
  </si>
  <si>
    <t>中式烹调师（202103）</t>
  </si>
  <si>
    <t>2021.10.11-2021.10.26</t>
  </si>
  <si>
    <t>昆明市官渡区高飞手机维修职业培训学校</t>
  </si>
  <si>
    <t>电路板焊接培训（202102）</t>
  </si>
  <si>
    <t>2021.04.25-2021.04.30</t>
  </si>
  <si>
    <t>电路板焊接培训（202101）</t>
  </si>
  <si>
    <t>2021.03.06-2021.03.11</t>
  </si>
  <si>
    <t>云南汇真消防安全职业培训学校</t>
  </si>
  <si>
    <t>消防安全器材使用橾作和维护培训1班</t>
  </si>
  <si>
    <t>2021.05.29-2021.06.04</t>
  </si>
  <si>
    <t>消防安全器材使用橾作和维护培训2班</t>
  </si>
  <si>
    <t>2021.08.20-2021.08.26</t>
  </si>
  <si>
    <t>消防安全器材使用橾作和维护培训3班</t>
  </si>
  <si>
    <t>2021.08.28-2021.09.02</t>
  </si>
  <si>
    <t>消防安全器材使用橾作和维护培训4班</t>
  </si>
  <si>
    <t>2021.08.28-2021.09.03</t>
  </si>
  <si>
    <t>消防安全器材使用橾作和维护培训5班</t>
  </si>
  <si>
    <t>2021.09.23-2021.09.28</t>
  </si>
  <si>
    <t>昆明市官渡区源力职业培训学校</t>
  </si>
  <si>
    <t>健康管理师(02)</t>
  </si>
  <si>
    <t>2021.05.10-2021.05.26</t>
  </si>
  <si>
    <t>小儿推拿（202103）</t>
  </si>
  <si>
    <t>专项能力证书</t>
  </si>
  <si>
    <t>2021.04.15-2021.04.22</t>
  </si>
  <si>
    <t>小儿推拿（202102）</t>
  </si>
  <si>
    <t>育婴员（202101）</t>
  </si>
  <si>
    <t>2021.03.31-2021.04.14</t>
  </si>
  <si>
    <t>云南云农就业职业培训学校</t>
  </si>
  <si>
    <t>客房服务员</t>
  </si>
  <si>
    <t>2021.09.15-2021.10.11</t>
  </si>
  <si>
    <t>昆明玄德职业培训学校</t>
  </si>
  <si>
    <t>育婴员（202106）</t>
  </si>
  <si>
    <t>五级</t>
  </si>
  <si>
    <t>2021.06.28-2021.07.10</t>
  </si>
  <si>
    <t>昆明市官渡区诚志职业技能培训学校（有限公司）</t>
  </si>
  <si>
    <t>物业管理员（2021001）</t>
  </si>
  <si>
    <t>2021.07.30-2021.08.13</t>
  </si>
  <si>
    <t>昆明金葵花职业培训学校（有限公司）</t>
  </si>
  <si>
    <t>公共营养培训（04班）</t>
  </si>
  <si>
    <t>2021.06.07-2021.07.01</t>
  </si>
  <si>
    <t>昆明市盘龙区古德职业培训学校</t>
  </si>
  <si>
    <t>健康管理师(01)</t>
  </si>
  <si>
    <t>2021.06.26-2021.07.18</t>
  </si>
  <si>
    <t>昆明睿骋职业培训学校（有限公司）</t>
  </si>
  <si>
    <t>物业管理员</t>
  </si>
  <si>
    <t>2021.08.23-2021.09.06</t>
  </si>
  <si>
    <t>昆明市官渡区祺为职业技能培训学校（有限公司）</t>
  </si>
  <si>
    <t>企业人力资源管理师（202104）</t>
  </si>
  <si>
    <t>2021.08.04-2021.08.18</t>
  </si>
  <si>
    <t>昆明市官渡区玄同人力资源职业培训学校</t>
  </si>
  <si>
    <t>起重机装卸机械操作工</t>
  </si>
  <si>
    <t>2021.03.21-2021.04.04</t>
  </si>
  <si>
    <t>昆明市五华区九思职业技能培训学校（有限公司）</t>
  </si>
  <si>
    <t>园林绿化工</t>
  </si>
  <si>
    <t>2021.08.16-2021.09.02</t>
  </si>
  <si>
    <t>合计</t>
  </si>
  <si>
    <t>第二十批职业技能培训生活费（交通费）补贴情况统计表</t>
  </si>
  <si>
    <t>培训学校名称</t>
  </si>
  <si>
    <t>学员姓名</t>
  </si>
  <si>
    <t>学员类别</t>
  </si>
  <si>
    <t>培训时间</t>
  </si>
  <si>
    <t>补贴标准（元）</t>
  </si>
  <si>
    <t>生活费补贴期限（天）</t>
  </si>
  <si>
    <t>生活费补贴金额（元）</t>
  </si>
  <si>
    <t>交通费补贴期限（天）</t>
  </si>
  <si>
    <t>交通费补贴金额（元）</t>
  </si>
  <si>
    <t>补贴总金额（元）</t>
  </si>
  <si>
    <t>生活费（元/天）</t>
  </si>
  <si>
    <t>交通费 （元/天）</t>
  </si>
  <si>
    <t>李玉芬</t>
  </si>
  <si>
    <t>就业困难人员</t>
  </si>
  <si>
    <t>缪春燕</t>
  </si>
  <si>
    <t>惠金琴</t>
  </si>
  <si>
    <t>朱永昆</t>
  </si>
  <si>
    <t>贫困劳动力</t>
  </si>
  <si>
    <t>张国良</t>
  </si>
  <si>
    <t>张美仙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</si>
</sst>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);\(0.00\)"/>
    <numFmt numFmtId="178" formatCode="yyyy&quot;年&quot;m&quot;月&quot;d&quot;日&quot;;@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黑体"/>
      <charset val="134"/>
    </font>
    <font>
      <b/>
      <sz val="18"/>
      <color theme="1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2"/>
      <name val="黑体"/>
      <charset val="134"/>
    </font>
    <font>
      <sz val="14"/>
      <name val="黑体"/>
      <charset val="134"/>
    </font>
    <font>
      <sz val="12"/>
      <name val="宋体"/>
      <charset val="134"/>
    </font>
    <font>
      <sz val="12"/>
      <name val="黑体"/>
      <charset val="134"/>
    </font>
    <font>
      <sz val="11"/>
      <color rgb="FFFF0000"/>
      <name val="宋体"/>
      <charset val="134"/>
    </font>
    <font>
      <sz val="11"/>
      <name val="等线"/>
      <charset val="134"/>
    </font>
    <font>
      <b/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5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7" fillId="19" borderId="15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28" fillId="10" borderId="11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abSelected="1" zoomScale="90" zoomScaleNormal="90" workbookViewId="0">
      <selection activeCell="B87" sqref="B87"/>
    </sheetView>
  </sheetViews>
  <sheetFormatPr defaultColWidth="9" defaultRowHeight="18.75"/>
  <cols>
    <col min="1" max="1" width="4.875" style="35" customWidth="1"/>
    <col min="2" max="2" width="52.5833333333333" style="35" customWidth="1"/>
    <col min="3" max="3" width="44.5083333333333" style="35" customWidth="1"/>
    <col min="4" max="4" width="21.4916666666667" style="36" customWidth="1"/>
    <col min="5" max="5" width="6.85833333333333" style="35" customWidth="1"/>
    <col min="6" max="6" width="11.125" style="35" customWidth="1"/>
    <col min="7" max="7" width="7.775" style="36" customWidth="1"/>
    <col min="8" max="8" width="30.6333333333333" style="35" customWidth="1"/>
    <col min="9" max="10" width="12.65" style="35" customWidth="1"/>
    <col min="11" max="11" width="16.3083333333333" style="37" customWidth="1"/>
    <col min="12" max="12" width="13.1083333333333" style="38" customWidth="1"/>
    <col min="13" max="13" width="23.375" style="35" customWidth="1"/>
    <col min="14" max="14" width="29.5666666666667" style="35" customWidth="1"/>
    <col min="15" max="15" width="9.875" style="35"/>
    <col min="16" max="17" width="10.375" style="35"/>
    <col min="18" max="18" width="9.125" style="35"/>
    <col min="19" max="16384" width="9" style="35"/>
  </cols>
  <sheetData>
    <row r="1" ht="19" customHeight="1" spans="1:10">
      <c r="A1" s="39"/>
      <c r="B1" s="39"/>
      <c r="C1" s="39"/>
      <c r="E1" s="39"/>
      <c r="F1" s="39"/>
      <c r="G1" s="30"/>
      <c r="H1" s="39"/>
      <c r="I1" s="39"/>
      <c r="J1" s="39"/>
    </row>
    <row r="2" ht="41" customHeight="1" spans="1:13">
      <c r="A2" s="40" t="s">
        <v>0</v>
      </c>
      <c r="B2" s="40"/>
      <c r="C2" s="40"/>
      <c r="D2" s="41"/>
      <c r="E2" s="40"/>
      <c r="F2" s="40"/>
      <c r="G2" s="41"/>
      <c r="H2" s="40"/>
      <c r="I2" s="40"/>
      <c r="J2" s="40"/>
      <c r="K2" s="59"/>
      <c r="L2" s="40"/>
      <c r="M2" s="40"/>
    </row>
    <row r="3" ht="28" customHeight="1" spans="1:13">
      <c r="A3" s="42" t="s">
        <v>1</v>
      </c>
      <c r="B3" s="42"/>
      <c r="C3" s="42"/>
      <c r="E3" s="43"/>
      <c r="F3" s="43"/>
      <c r="G3" s="30"/>
      <c r="H3" s="43"/>
      <c r="I3" s="43"/>
      <c r="J3" s="43"/>
      <c r="L3" s="60"/>
      <c r="M3" s="37"/>
    </row>
    <row r="4" s="29" customFormat="1" ht="42" customHeight="1" spans="1:13">
      <c r="A4" s="44" t="s">
        <v>2</v>
      </c>
      <c r="B4" s="45" t="s">
        <v>3</v>
      </c>
      <c r="C4" s="45" t="s">
        <v>4</v>
      </c>
      <c r="D4" s="45" t="s">
        <v>5</v>
      </c>
      <c r="E4" s="44" t="s">
        <v>6</v>
      </c>
      <c r="F4" s="45" t="s">
        <v>7</v>
      </c>
      <c r="G4" s="44" t="s">
        <v>8</v>
      </c>
      <c r="H4" s="45" t="s">
        <v>9</v>
      </c>
      <c r="I4" s="44" t="s">
        <v>10</v>
      </c>
      <c r="J4" s="44" t="s">
        <v>11</v>
      </c>
      <c r="K4" s="61" t="s">
        <v>12</v>
      </c>
      <c r="L4" s="61" t="s">
        <v>13</v>
      </c>
      <c r="M4" s="45" t="s">
        <v>14</v>
      </c>
    </row>
    <row r="5" s="30" customFormat="1" ht="25" customHeight="1" spans="1:13">
      <c r="A5" s="46">
        <v>1</v>
      </c>
      <c r="B5" s="47" t="s">
        <v>15</v>
      </c>
      <c r="C5" s="47" t="s">
        <v>16</v>
      </c>
      <c r="D5" s="47" t="s">
        <v>17</v>
      </c>
      <c r="E5" s="47"/>
      <c r="F5" s="47">
        <v>800</v>
      </c>
      <c r="G5" s="48">
        <v>1</v>
      </c>
      <c r="H5" s="49" t="s">
        <v>18</v>
      </c>
      <c r="I5" s="47">
        <v>21</v>
      </c>
      <c r="J5" s="62">
        <v>311</v>
      </c>
      <c r="K5" s="46">
        <f>F5*G5*I5</f>
        <v>16800</v>
      </c>
      <c r="L5" s="63">
        <v>828200</v>
      </c>
      <c r="M5" s="64" t="s">
        <v>19</v>
      </c>
    </row>
    <row r="6" s="30" customFormat="1" ht="25" customHeight="1" spans="1:13">
      <c r="A6" s="46">
        <v>2</v>
      </c>
      <c r="B6" s="47" t="s">
        <v>15</v>
      </c>
      <c r="C6" s="47" t="s">
        <v>20</v>
      </c>
      <c r="D6" s="47" t="s">
        <v>17</v>
      </c>
      <c r="E6" s="47"/>
      <c r="F6" s="47">
        <v>800</v>
      </c>
      <c r="G6" s="48">
        <v>1</v>
      </c>
      <c r="H6" s="49" t="s">
        <v>21</v>
      </c>
      <c r="I6" s="47">
        <v>21</v>
      </c>
      <c r="J6" s="65"/>
      <c r="K6" s="46">
        <f t="shared" ref="K6:K33" si="0">F6*G6*I6</f>
        <v>16800</v>
      </c>
      <c r="L6" s="66"/>
      <c r="M6" s="67"/>
    </row>
    <row r="7" s="30" customFormat="1" ht="25" customHeight="1" spans="1:13">
      <c r="A7" s="46">
        <v>3</v>
      </c>
      <c r="B7" s="47" t="s">
        <v>15</v>
      </c>
      <c r="C7" s="47" t="s">
        <v>22</v>
      </c>
      <c r="D7" s="47" t="s">
        <v>17</v>
      </c>
      <c r="E7" s="47"/>
      <c r="F7" s="47">
        <v>800</v>
      </c>
      <c r="G7" s="48">
        <v>1</v>
      </c>
      <c r="H7" s="49" t="s">
        <v>18</v>
      </c>
      <c r="I7" s="47">
        <v>21</v>
      </c>
      <c r="J7" s="65"/>
      <c r="K7" s="46">
        <f t="shared" si="0"/>
        <v>16800</v>
      </c>
      <c r="L7" s="66"/>
      <c r="M7" s="67"/>
    </row>
    <row r="8" s="30" customFormat="1" ht="25" customHeight="1" spans="1:13">
      <c r="A8" s="46">
        <v>4</v>
      </c>
      <c r="B8" s="47" t="s">
        <v>15</v>
      </c>
      <c r="C8" s="47" t="s">
        <v>23</v>
      </c>
      <c r="D8" s="47" t="s">
        <v>17</v>
      </c>
      <c r="E8" s="47"/>
      <c r="F8" s="47">
        <v>800</v>
      </c>
      <c r="G8" s="48">
        <v>1</v>
      </c>
      <c r="H8" s="49" t="s">
        <v>18</v>
      </c>
      <c r="I8" s="47">
        <v>21</v>
      </c>
      <c r="J8" s="65"/>
      <c r="K8" s="46">
        <f t="shared" si="0"/>
        <v>16800</v>
      </c>
      <c r="L8" s="66"/>
      <c r="M8" s="67"/>
    </row>
    <row r="9" s="30" customFormat="1" ht="25" customHeight="1" spans="1:13">
      <c r="A9" s="46">
        <v>5</v>
      </c>
      <c r="B9" s="47" t="s">
        <v>15</v>
      </c>
      <c r="C9" s="47" t="s">
        <v>24</v>
      </c>
      <c r="D9" s="47" t="s">
        <v>25</v>
      </c>
      <c r="E9" s="47" t="s">
        <v>26</v>
      </c>
      <c r="F9" s="47">
        <v>4000</v>
      </c>
      <c r="G9" s="48">
        <v>1</v>
      </c>
      <c r="H9" s="49" t="s">
        <v>27</v>
      </c>
      <c r="I9" s="47">
        <v>12</v>
      </c>
      <c r="J9" s="65"/>
      <c r="K9" s="46">
        <f t="shared" si="0"/>
        <v>48000</v>
      </c>
      <c r="L9" s="66"/>
      <c r="M9" s="67"/>
    </row>
    <row r="10" s="30" customFormat="1" ht="25" customHeight="1" spans="1:13">
      <c r="A10" s="46">
        <v>6</v>
      </c>
      <c r="B10" s="47" t="s">
        <v>15</v>
      </c>
      <c r="C10" s="47" t="s">
        <v>24</v>
      </c>
      <c r="D10" s="47" t="s">
        <v>25</v>
      </c>
      <c r="E10" s="47" t="s">
        <v>28</v>
      </c>
      <c r="F10" s="47">
        <v>3000</v>
      </c>
      <c r="G10" s="48">
        <v>1</v>
      </c>
      <c r="H10" s="49" t="s">
        <v>29</v>
      </c>
      <c r="I10" s="47">
        <v>9</v>
      </c>
      <c r="J10" s="65"/>
      <c r="K10" s="46">
        <f t="shared" si="0"/>
        <v>27000</v>
      </c>
      <c r="L10" s="66"/>
      <c r="M10" s="67"/>
    </row>
    <row r="11" s="30" customFormat="1" ht="25" customHeight="1" spans="1:13">
      <c r="A11" s="46">
        <v>7</v>
      </c>
      <c r="B11" s="47" t="s">
        <v>15</v>
      </c>
      <c r="C11" s="47" t="s">
        <v>30</v>
      </c>
      <c r="D11" s="47" t="s">
        <v>25</v>
      </c>
      <c r="E11" s="47" t="s">
        <v>26</v>
      </c>
      <c r="F11" s="47">
        <v>4000</v>
      </c>
      <c r="G11" s="48">
        <v>1</v>
      </c>
      <c r="H11" s="49" t="s">
        <v>31</v>
      </c>
      <c r="I11" s="47">
        <v>7</v>
      </c>
      <c r="J11" s="65"/>
      <c r="K11" s="46">
        <f t="shared" si="0"/>
        <v>28000</v>
      </c>
      <c r="L11" s="66"/>
      <c r="M11" s="67"/>
    </row>
    <row r="12" s="30" customFormat="1" ht="25" customHeight="1" spans="1:13">
      <c r="A12" s="46">
        <v>8</v>
      </c>
      <c r="B12" s="47" t="s">
        <v>15</v>
      </c>
      <c r="C12" s="47" t="s">
        <v>30</v>
      </c>
      <c r="D12" s="47" t="s">
        <v>25</v>
      </c>
      <c r="E12" s="47" t="s">
        <v>28</v>
      </c>
      <c r="F12" s="47">
        <v>3000</v>
      </c>
      <c r="G12" s="48">
        <v>1</v>
      </c>
      <c r="H12" s="49" t="s">
        <v>31</v>
      </c>
      <c r="I12" s="47">
        <v>9</v>
      </c>
      <c r="J12" s="65"/>
      <c r="K12" s="46">
        <f t="shared" si="0"/>
        <v>27000</v>
      </c>
      <c r="L12" s="66"/>
      <c r="M12" s="67"/>
    </row>
    <row r="13" s="30" customFormat="1" ht="25" customHeight="1" spans="1:13">
      <c r="A13" s="46">
        <v>9</v>
      </c>
      <c r="B13" s="47" t="s">
        <v>15</v>
      </c>
      <c r="C13" s="47" t="s">
        <v>32</v>
      </c>
      <c r="D13" s="47" t="s">
        <v>25</v>
      </c>
      <c r="E13" s="47" t="s">
        <v>26</v>
      </c>
      <c r="F13" s="47">
        <v>4000</v>
      </c>
      <c r="G13" s="48">
        <v>1</v>
      </c>
      <c r="H13" s="49" t="s">
        <v>33</v>
      </c>
      <c r="I13" s="47">
        <v>7</v>
      </c>
      <c r="J13" s="65"/>
      <c r="K13" s="46">
        <f t="shared" si="0"/>
        <v>28000</v>
      </c>
      <c r="L13" s="66"/>
      <c r="M13" s="67"/>
    </row>
    <row r="14" s="30" customFormat="1" ht="25" customHeight="1" spans="1:13">
      <c r="A14" s="46">
        <v>10</v>
      </c>
      <c r="B14" s="47" t="s">
        <v>15</v>
      </c>
      <c r="C14" s="47" t="s">
        <v>32</v>
      </c>
      <c r="D14" s="47" t="s">
        <v>25</v>
      </c>
      <c r="E14" s="47" t="s">
        <v>28</v>
      </c>
      <c r="F14" s="47">
        <v>3000</v>
      </c>
      <c r="G14" s="48">
        <v>1</v>
      </c>
      <c r="H14" s="49" t="s">
        <v>34</v>
      </c>
      <c r="I14" s="47">
        <v>16</v>
      </c>
      <c r="J14" s="65"/>
      <c r="K14" s="46">
        <f t="shared" si="0"/>
        <v>48000</v>
      </c>
      <c r="L14" s="66"/>
      <c r="M14" s="67"/>
    </row>
    <row r="15" s="30" customFormat="1" ht="25" customHeight="1" spans="1:13">
      <c r="A15" s="46">
        <v>11</v>
      </c>
      <c r="B15" s="47" t="s">
        <v>15</v>
      </c>
      <c r="C15" s="47" t="s">
        <v>35</v>
      </c>
      <c r="D15" s="47" t="s">
        <v>25</v>
      </c>
      <c r="E15" s="47" t="s">
        <v>26</v>
      </c>
      <c r="F15" s="47">
        <v>4000</v>
      </c>
      <c r="G15" s="48">
        <v>1</v>
      </c>
      <c r="H15" s="49" t="s">
        <v>36</v>
      </c>
      <c r="I15" s="47">
        <v>9</v>
      </c>
      <c r="J15" s="65"/>
      <c r="K15" s="46">
        <f t="shared" si="0"/>
        <v>36000</v>
      </c>
      <c r="L15" s="66"/>
      <c r="M15" s="67"/>
    </row>
    <row r="16" s="30" customFormat="1" ht="25" customHeight="1" spans="1:13">
      <c r="A16" s="46">
        <v>12</v>
      </c>
      <c r="B16" s="47" t="s">
        <v>15</v>
      </c>
      <c r="C16" s="47" t="s">
        <v>35</v>
      </c>
      <c r="D16" s="47" t="s">
        <v>25</v>
      </c>
      <c r="E16" s="47" t="s">
        <v>28</v>
      </c>
      <c r="F16" s="47">
        <v>3000</v>
      </c>
      <c r="G16" s="48">
        <v>1</v>
      </c>
      <c r="H16" s="49" t="s">
        <v>36</v>
      </c>
      <c r="I16" s="47">
        <v>21</v>
      </c>
      <c r="J16" s="65"/>
      <c r="K16" s="46">
        <f t="shared" si="0"/>
        <v>63000</v>
      </c>
      <c r="L16" s="66"/>
      <c r="M16" s="67"/>
    </row>
    <row r="17" s="30" customFormat="1" ht="25" customHeight="1" spans="1:13">
      <c r="A17" s="46">
        <v>13</v>
      </c>
      <c r="B17" s="47" t="s">
        <v>15</v>
      </c>
      <c r="C17" s="47" t="s">
        <v>37</v>
      </c>
      <c r="D17" s="47" t="s">
        <v>25</v>
      </c>
      <c r="E17" s="47" t="s">
        <v>26</v>
      </c>
      <c r="F17" s="47">
        <v>4000</v>
      </c>
      <c r="G17" s="48">
        <v>1</v>
      </c>
      <c r="H17" s="49" t="s">
        <v>34</v>
      </c>
      <c r="I17" s="47">
        <v>8</v>
      </c>
      <c r="J17" s="65"/>
      <c r="K17" s="46">
        <f t="shared" si="0"/>
        <v>32000</v>
      </c>
      <c r="L17" s="66"/>
      <c r="M17" s="67"/>
    </row>
    <row r="18" s="30" customFormat="1" ht="25" customHeight="1" spans="1:13">
      <c r="A18" s="46">
        <v>14</v>
      </c>
      <c r="B18" s="47" t="s">
        <v>15</v>
      </c>
      <c r="C18" s="47" t="s">
        <v>37</v>
      </c>
      <c r="D18" s="47" t="s">
        <v>25</v>
      </c>
      <c r="E18" s="47" t="s">
        <v>28</v>
      </c>
      <c r="F18" s="47">
        <v>3000</v>
      </c>
      <c r="G18" s="48">
        <v>1</v>
      </c>
      <c r="H18" s="49" t="s">
        <v>38</v>
      </c>
      <c r="I18" s="47">
        <v>21</v>
      </c>
      <c r="J18" s="65"/>
      <c r="K18" s="46">
        <f t="shared" si="0"/>
        <v>63000</v>
      </c>
      <c r="L18" s="66"/>
      <c r="M18" s="67"/>
    </row>
    <row r="19" s="30" customFormat="1" ht="25" customHeight="1" spans="1:13">
      <c r="A19" s="46">
        <v>15</v>
      </c>
      <c r="B19" s="47" t="s">
        <v>15</v>
      </c>
      <c r="C19" s="47" t="s">
        <v>39</v>
      </c>
      <c r="D19" s="47" t="s">
        <v>25</v>
      </c>
      <c r="E19" s="47" t="s">
        <v>28</v>
      </c>
      <c r="F19" s="47">
        <v>3000</v>
      </c>
      <c r="G19" s="48">
        <v>1</v>
      </c>
      <c r="H19" s="49" t="s">
        <v>40</v>
      </c>
      <c r="I19" s="47">
        <v>8</v>
      </c>
      <c r="J19" s="65"/>
      <c r="K19" s="46">
        <f t="shared" si="0"/>
        <v>24000</v>
      </c>
      <c r="L19" s="66"/>
      <c r="M19" s="67"/>
    </row>
    <row r="20" s="30" customFormat="1" ht="25" customHeight="1" spans="1:13">
      <c r="A20" s="46">
        <v>16</v>
      </c>
      <c r="B20" s="47" t="s">
        <v>15</v>
      </c>
      <c r="C20" s="47" t="s">
        <v>41</v>
      </c>
      <c r="D20" s="47" t="s">
        <v>25</v>
      </c>
      <c r="E20" s="47" t="s">
        <v>42</v>
      </c>
      <c r="F20" s="47">
        <v>6000</v>
      </c>
      <c r="G20" s="48">
        <v>1</v>
      </c>
      <c r="H20" s="49" t="s">
        <v>43</v>
      </c>
      <c r="I20" s="47">
        <v>4</v>
      </c>
      <c r="J20" s="65"/>
      <c r="K20" s="46">
        <f t="shared" si="0"/>
        <v>24000</v>
      </c>
      <c r="L20" s="66"/>
      <c r="M20" s="67"/>
    </row>
    <row r="21" s="30" customFormat="1" ht="25" customHeight="1" spans="1:13">
      <c r="A21" s="46">
        <v>17</v>
      </c>
      <c r="B21" s="47" t="s">
        <v>15</v>
      </c>
      <c r="C21" s="47" t="s">
        <v>41</v>
      </c>
      <c r="D21" s="47" t="s">
        <v>25</v>
      </c>
      <c r="E21" s="47" t="s">
        <v>26</v>
      </c>
      <c r="F21" s="47">
        <v>4000</v>
      </c>
      <c r="G21" s="48">
        <v>1</v>
      </c>
      <c r="H21" s="49" t="s">
        <v>43</v>
      </c>
      <c r="I21" s="47">
        <v>4</v>
      </c>
      <c r="J21" s="65"/>
      <c r="K21" s="46">
        <f t="shared" si="0"/>
        <v>16000</v>
      </c>
      <c r="L21" s="66"/>
      <c r="M21" s="67"/>
    </row>
    <row r="22" s="30" customFormat="1" ht="25" customHeight="1" spans="1:13">
      <c r="A22" s="46">
        <v>18</v>
      </c>
      <c r="B22" s="47" t="s">
        <v>15</v>
      </c>
      <c r="C22" s="47" t="s">
        <v>41</v>
      </c>
      <c r="D22" s="47" t="s">
        <v>25</v>
      </c>
      <c r="E22" s="47" t="s">
        <v>28</v>
      </c>
      <c r="F22" s="47">
        <v>3000</v>
      </c>
      <c r="G22" s="48">
        <v>1</v>
      </c>
      <c r="H22" s="49" t="s">
        <v>44</v>
      </c>
      <c r="I22" s="47">
        <v>14</v>
      </c>
      <c r="J22" s="65"/>
      <c r="K22" s="46">
        <f t="shared" si="0"/>
        <v>42000</v>
      </c>
      <c r="L22" s="66"/>
      <c r="M22" s="67"/>
    </row>
    <row r="23" s="30" customFormat="1" ht="25" customHeight="1" spans="1:13">
      <c r="A23" s="46">
        <v>19</v>
      </c>
      <c r="B23" s="47" t="s">
        <v>15</v>
      </c>
      <c r="C23" s="47" t="s">
        <v>45</v>
      </c>
      <c r="D23" s="47" t="s">
        <v>25</v>
      </c>
      <c r="E23" s="47" t="s">
        <v>42</v>
      </c>
      <c r="F23" s="47">
        <v>6000</v>
      </c>
      <c r="G23" s="48">
        <v>1</v>
      </c>
      <c r="H23" s="49" t="s">
        <v>46</v>
      </c>
      <c r="I23" s="47">
        <v>2</v>
      </c>
      <c r="J23" s="65"/>
      <c r="K23" s="46">
        <f t="shared" si="0"/>
        <v>12000</v>
      </c>
      <c r="L23" s="66"/>
      <c r="M23" s="67"/>
    </row>
    <row r="24" s="30" customFormat="1" ht="25" customHeight="1" spans="1:13">
      <c r="A24" s="46">
        <v>20</v>
      </c>
      <c r="B24" s="47" t="s">
        <v>15</v>
      </c>
      <c r="C24" s="47" t="s">
        <v>45</v>
      </c>
      <c r="D24" s="47" t="s">
        <v>25</v>
      </c>
      <c r="E24" s="47" t="s">
        <v>26</v>
      </c>
      <c r="F24" s="47">
        <v>4000</v>
      </c>
      <c r="G24" s="48">
        <v>1</v>
      </c>
      <c r="H24" s="49" t="s">
        <v>47</v>
      </c>
      <c r="I24" s="47">
        <v>7</v>
      </c>
      <c r="J24" s="65"/>
      <c r="K24" s="46">
        <f t="shared" si="0"/>
        <v>28000</v>
      </c>
      <c r="L24" s="66"/>
      <c r="M24" s="67"/>
    </row>
    <row r="25" s="30" customFormat="1" ht="25" customHeight="1" spans="1:13">
      <c r="A25" s="46">
        <v>21</v>
      </c>
      <c r="B25" s="47" t="s">
        <v>15</v>
      </c>
      <c r="C25" s="47" t="s">
        <v>45</v>
      </c>
      <c r="D25" s="47" t="s">
        <v>25</v>
      </c>
      <c r="E25" s="47" t="s">
        <v>28</v>
      </c>
      <c r="F25" s="47">
        <v>3000</v>
      </c>
      <c r="G25" s="48">
        <v>1</v>
      </c>
      <c r="H25" s="49" t="s">
        <v>48</v>
      </c>
      <c r="I25" s="47">
        <v>27</v>
      </c>
      <c r="J25" s="65"/>
      <c r="K25" s="46">
        <f t="shared" si="0"/>
        <v>81000</v>
      </c>
      <c r="L25" s="66"/>
      <c r="M25" s="67"/>
    </row>
    <row r="26" s="31" customFormat="1" ht="25" customHeight="1" spans="1:13">
      <c r="A26" s="46">
        <v>22</v>
      </c>
      <c r="B26" s="47" t="s">
        <v>15</v>
      </c>
      <c r="C26" s="47" t="s">
        <v>45</v>
      </c>
      <c r="D26" s="47" t="s">
        <v>25</v>
      </c>
      <c r="E26" s="47" t="s">
        <v>28</v>
      </c>
      <c r="F26" s="47">
        <v>3000</v>
      </c>
      <c r="G26" s="48">
        <v>1</v>
      </c>
      <c r="H26" s="49" t="s">
        <v>49</v>
      </c>
      <c r="I26" s="47">
        <v>17</v>
      </c>
      <c r="J26" s="65"/>
      <c r="K26" s="46">
        <f t="shared" si="0"/>
        <v>51000</v>
      </c>
      <c r="L26" s="66"/>
      <c r="M26" s="67"/>
    </row>
    <row r="27" s="30" customFormat="1" ht="25" customHeight="1" spans="1:13">
      <c r="A27" s="46">
        <v>23</v>
      </c>
      <c r="B27" s="47" t="s">
        <v>15</v>
      </c>
      <c r="C27" s="47" t="s">
        <v>50</v>
      </c>
      <c r="D27" s="47" t="s">
        <v>25</v>
      </c>
      <c r="E27" s="47" t="s">
        <v>42</v>
      </c>
      <c r="F27" s="47">
        <v>6000</v>
      </c>
      <c r="G27" s="48">
        <v>1</v>
      </c>
      <c r="H27" s="50" t="s">
        <v>44</v>
      </c>
      <c r="I27" s="47">
        <v>1</v>
      </c>
      <c r="J27" s="65"/>
      <c r="K27" s="46">
        <f t="shared" si="0"/>
        <v>6000</v>
      </c>
      <c r="L27" s="66"/>
      <c r="M27" s="67"/>
    </row>
    <row r="28" s="30" customFormat="1" ht="25" customHeight="1" spans="1:13">
      <c r="A28" s="46">
        <v>24</v>
      </c>
      <c r="B28" s="47" t="s">
        <v>15</v>
      </c>
      <c r="C28" s="47" t="s">
        <v>50</v>
      </c>
      <c r="D28" s="47" t="s">
        <v>25</v>
      </c>
      <c r="E28" s="47" t="s">
        <v>26</v>
      </c>
      <c r="F28" s="47">
        <v>4000</v>
      </c>
      <c r="G28" s="48">
        <v>1</v>
      </c>
      <c r="H28" s="50" t="s">
        <v>44</v>
      </c>
      <c r="I28" s="47">
        <v>5</v>
      </c>
      <c r="J28" s="65"/>
      <c r="K28" s="46">
        <f t="shared" si="0"/>
        <v>20000</v>
      </c>
      <c r="L28" s="66"/>
      <c r="M28" s="67"/>
    </row>
    <row r="29" s="30" customFormat="1" ht="25" customHeight="1" spans="1:13">
      <c r="A29" s="46">
        <v>25</v>
      </c>
      <c r="B29" s="47" t="s">
        <v>15</v>
      </c>
      <c r="C29" s="47" t="s">
        <v>50</v>
      </c>
      <c r="D29" s="47" t="s">
        <v>25</v>
      </c>
      <c r="E29" s="47" t="s">
        <v>28</v>
      </c>
      <c r="F29" s="47">
        <v>3000</v>
      </c>
      <c r="G29" s="48">
        <v>1</v>
      </c>
      <c r="H29" s="50" t="s">
        <v>44</v>
      </c>
      <c r="I29" s="47">
        <v>13</v>
      </c>
      <c r="J29" s="65"/>
      <c r="K29" s="46">
        <f t="shared" si="0"/>
        <v>39000</v>
      </c>
      <c r="L29" s="66"/>
      <c r="M29" s="67"/>
    </row>
    <row r="30" s="30" customFormat="1" ht="25" customHeight="1" spans="1:13">
      <c r="A30" s="46">
        <v>26</v>
      </c>
      <c r="B30" s="47" t="s">
        <v>15</v>
      </c>
      <c r="C30" s="47" t="s">
        <v>51</v>
      </c>
      <c r="D30" s="47" t="s">
        <v>25</v>
      </c>
      <c r="E30" s="47" t="s">
        <v>28</v>
      </c>
      <c r="F30" s="47">
        <v>3000</v>
      </c>
      <c r="G30" s="48">
        <v>1</v>
      </c>
      <c r="H30" s="50" t="s">
        <v>52</v>
      </c>
      <c r="I30" s="47">
        <v>6</v>
      </c>
      <c r="J30" s="68"/>
      <c r="K30" s="46">
        <f t="shared" si="0"/>
        <v>18000</v>
      </c>
      <c r="L30" s="69"/>
      <c r="M30" s="70"/>
    </row>
    <row r="31" s="30" customFormat="1" ht="25" customHeight="1" spans="1:13">
      <c r="A31" s="46">
        <v>27</v>
      </c>
      <c r="B31" s="47" t="s">
        <v>53</v>
      </c>
      <c r="C31" s="51" t="s">
        <v>54</v>
      </c>
      <c r="D31" s="47" t="s">
        <v>25</v>
      </c>
      <c r="E31" s="52" t="s">
        <v>28</v>
      </c>
      <c r="F31" s="47">
        <v>3000</v>
      </c>
      <c r="G31" s="48">
        <v>1</v>
      </c>
      <c r="H31" s="52" t="s">
        <v>55</v>
      </c>
      <c r="I31" s="47">
        <v>15</v>
      </c>
      <c r="J31" s="56">
        <v>231</v>
      </c>
      <c r="K31" s="46">
        <f t="shared" si="0"/>
        <v>45000</v>
      </c>
      <c r="L31" s="66">
        <v>362300</v>
      </c>
      <c r="M31" s="71" t="s">
        <v>19</v>
      </c>
    </row>
    <row r="32" s="30" customFormat="1" ht="25" customHeight="1" spans="1:13">
      <c r="A32" s="46">
        <v>28</v>
      </c>
      <c r="B32" s="47" t="s">
        <v>53</v>
      </c>
      <c r="C32" s="51" t="s">
        <v>54</v>
      </c>
      <c r="D32" s="47" t="s">
        <v>25</v>
      </c>
      <c r="E32" s="52" t="s">
        <v>56</v>
      </c>
      <c r="F32" s="47">
        <v>2000</v>
      </c>
      <c r="G32" s="48">
        <v>1</v>
      </c>
      <c r="H32" s="52" t="s">
        <v>57</v>
      </c>
      <c r="I32" s="47">
        <v>17</v>
      </c>
      <c r="J32" s="56"/>
      <c r="K32" s="46">
        <f t="shared" si="0"/>
        <v>34000</v>
      </c>
      <c r="L32" s="66"/>
      <c r="M32" s="71"/>
    </row>
    <row r="33" s="30" customFormat="1" ht="25" customHeight="1" spans="1:13">
      <c r="A33" s="46">
        <v>29</v>
      </c>
      <c r="B33" s="47" t="s">
        <v>53</v>
      </c>
      <c r="C33" s="51" t="s">
        <v>54</v>
      </c>
      <c r="D33" s="47" t="s">
        <v>25</v>
      </c>
      <c r="E33" s="52" t="s">
        <v>56</v>
      </c>
      <c r="F33" s="47">
        <v>2000</v>
      </c>
      <c r="G33" s="48">
        <v>1</v>
      </c>
      <c r="H33" s="52" t="s">
        <v>55</v>
      </c>
      <c r="I33" s="47">
        <v>39</v>
      </c>
      <c r="J33" s="56"/>
      <c r="K33" s="46">
        <f t="shared" si="0"/>
        <v>78000</v>
      </c>
      <c r="L33" s="66"/>
      <c r="M33" s="71"/>
    </row>
    <row r="34" s="30" customFormat="1" ht="25" customHeight="1" spans="1:13">
      <c r="A34" s="46">
        <v>30</v>
      </c>
      <c r="B34" s="47" t="s">
        <v>53</v>
      </c>
      <c r="C34" s="47" t="s">
        <v>58</v>
      </c>
      <c r="D34" s="47" t="s">
        <v>25</v>
      </c>
      <c r="E34" s="52" t="s">
        <v>56</v>
      </c>
      <c r="F34" s="47">
        <v>2000</v>
      </c>
      <c r="G34" s="48">
        <v>1</v>
      </c>
      <c r="H34" s="47" t="s">
        <v>59</v>
      </c>
      <c r="I34" s="47">
        <v>14</v>
      </c>
      <c r="J34" s="56"/>
      <c r="K34" s="46">
        <f t="shared" ref="K34:K40" si="1">F34*G34*I34</f>
        <v>28000</v>
      </c>
      <c r="L34" s="66"/>
      <c r="M34" s="71"/>
    </row>
    <row r="35" s="32" customFormat="1" ht="25" customHeight="1" spans="1:13">
      <c r="A35" s="46">
        <v>31</v>
      </c>
      <c r="B35" s="47" t="s">
        <v>53</v>
      </c>
      <c r="C35" s="47" t="s">
        <v>58</v>
      </c>
      <c r="D35" s="47" t="s">
        <v>25</v>
      </c>
      <c r="E35" s="52" t="s">
        <v>56</v>
      </c>
      <c r="F35" s="47">
        <v>2000</v>
      </c>
      <c r="G35" s="48">
        <v>1</v>
      </c>
      <c r="H35" s="47" t="s">
        <v>60</v>
      </c>
      <c r="I35" s="47">
        <v>49</v>
      </c>
      <c r="J35" s="56"/>
      <c r="K35" s="46">
        <f t="shared" si="1"/>
        <v>98000</v>
      </c>
      <c r="L35" s="66"/>
      <c r="M35" s="71"/>
    </row>
    <row r="36" s="32" customFormat="1" ht="25" customHeight="1" spans="1:13">
      <c r="A36" s="46">
        <v>32</v>
      </c>
      <c r="B36" s="47" t="s">
        <v>53</v>
      </c>
      <c r="C36" s="52" t="s">
        <v>61</v>
      </c>
      <c r="D36" s="47" t="s">
        <v>17</v>
      </c>
      <c r="E36" s="47"/>
      <c r="F36" s="47">
        <v>800</v>
      </c>
      <c r="G36" s="48">
        <v>1</v>
      </c>
      <c r="H36" s="52" t="s">
        <v>62</v>
      </c>
      <c r="I36" s="46">
        <v>17</v>
      </c>
      <c r="J36" s="56"/>
      <c r="K36" s="46">
        <f t="shared" si="1"/>
        <v>13600</v>
      </c>
      <c r="L36" s="66"/>
      <c r="M36" s="71"/>
    </row>
    <row r="37" s="33" customFormat="1" ht="25" customHeight="1" spans="1:13">
      <c r="A37" s="46">
        <v>33</v>
      </c>
      <c r="B37" s="47" t="s">
        <v>53</v>
      </c>
      <c r="C37" s="51" t="s">
        <v>63</v>
      </c>
      <c r="D37" s="47" t="s">
        <v>17</v>
      </c>
      <c r="E37" s="52"/>
      <c r="F37" s="46">
        <v>800</v>
      </c>
      <c r="G37" s="48">
        <v>1</v>
      </c>
      <c r="H37" s="52" t="s">
        <v>64</v>
      </c>
      <c r="I37" s="46">
        <v>10</v>
      </c>
      <c r="J37" s="56"/>
      <c r="K37" s="46">
        <f t="shared" si="1"/>
        <v>8000</v>
      </c>
      <c r="L37" s="66"/>
      <c r="M37" s="71"/>
    </row>
    <row r="38" s="33" customFormat="1" ht="25" customHeight="1" spans="1:13">
      <c r="A38" s="46">
        <v>34</v>
      </c>
      <c r="B38" s="47" t="s">
        <v>53</v>
      </c>
      <c r="C38" s="51" t="s">
        <v>65</v>
      </c>
      <c r="D38" s="47" t="s">
        <v>17</v>
      </c>
      <c r="E38" s="53"/>
      <c r="F38" s="46">
        <v>300</v>
      </c>
      <c r="G38" s="48">
        <v>1</v>
      </c>
      <c r="H38" s="52" t="s">
        <v>66</v>
      </c>
      <c r="I38" s="46">
        <v>21</v>
      </c>
      <c r="J38" s="56"/>
      <c r="K38" s="46">
        <f t="shared" ref="K38:K54" si="2">F38*G38*I38</f>
        <v>6300</v>
      </c>
      <c r="L38" s="66"/>
      <c r="M38" s="71"/>
    </row>
    <row r="39" s="33" customFormat="1" ht="25" customHeight="1" spans="1:13">
      <c r="A39" s="46">
        <v>35</v>
      </c>
      <c r="B39" s="47" t="s">
        <v>53</v>
      </c>
      <c r="C39" s="54" t="s">
        <v>65</v>
      </c>
      <c r="D39" s="47" t="s">
        <v>17</v>
      </c>
      <c r="E39" s="53"/>
      <c r="F39" s="46">
        <v>300</v>
      </c>
      <c r="G39" s="48">
        <v>1</v>
      </c>
      <c r="H39" s="52" t="s">
        <v>67</v>
      </c>
      <c r="I39" s="46">
        <v>28</v>
      </c>
      <c r="J39" s="56"/>
      <c r="K39" s="46">
        <f t="shared" si="2"/>
        <v>8400</v>
      </c>
      <c r="L39" s="66"/>
      <c r="M39" s="71"/>
    </row>
    <row r="40" s="33" customFormat="1" ht="25" customHeight="1" spans="1:13">
      <c r="A40" s="46">
        <v>36</v>
      </c>
      <c r="B40" s="47" t="s">
        <v>53</v>
      </c>
      <c r="C40" s="47" t="s">
        <v>68</v>
      </c>
      <c r="D40" s="47" t="s">
        <v>25</v>
      </c>
      <c r="E40" s="47" t="s">
        <v>56</v>
      </c>
      <c r="F40" s="46">
        <v>2000</v>
      </c>
      <c r="G40" s="48">
        <v>1</v>
      </c>
      <c r="H40" s="47" t="s">
        <v>69</v>
      </c>
      <c r="I40" s="46">
        <v>20</v>
      </c>
      <c r="J40" s="56"/>
      <c r="K40" s="46">
        <f t="shared" si="2"/>
        <v>40000</v>
      </c>
      <c r="L40" s="66"/>
      <c r="M40" s="71"/>
    </row>
    <row r="41" s="33" customFormat="1" ht="25" customHeight="1" spans="1:13">
      <c r="A41" s="46">
        <v>37</v>
      </c>
      <c r="B41" s="47" t="s">
        <v>53</v>
      </c>
      <c r="C41" s="52" t="s">
        <v>70</v>
      </c>
      <c r="D41" s="47" t="s">
        <v>25</v>
      </c>
      <c r="E41" s="47" t="s">
        <v>28</v>
      </c>
      <c r="F41" s="47">
        <v>3000</v>
      </c>
      <c r="G41" s="48">
        <v>1</v>
      </c>
      <c r="H41" s="52" t="s">
        <v>71</v>
      </c>
      <c r="I41" s="46">
        <v>1</v>
      </c>
      <c r="J41" s="56"/>
      <c r="K41" s="46">
        <f t="shared" si="2"/>
        <v>3000</v>
      </c>
      <c r="L41" s="69"/>
      <c r="M41" s="72"/>
    </row>
    <row r="42" s="33" customFormat="1" ht="25" customHeight="1" spans="1:13">
      <c r="A42" s="46">
        <v>38</v>
      </c>
      <c r="B42" s="47" t="s">
        <v>72</v>
      </c>
      <c r="C42" s="47" t="s">
        <v>73</v>
      </c>
      <c r="D42" s="47" t="s">
        <v>25</v>
      </c>
      <c r="E42" s="47" t="s">
        <v>56</v>
      </c>
      <c r="F42" s="47">
        <v>2000</v>
      </c>
      <c r="G42" s="48">
        <v>1.2</v>
      </c>
      <c r="H42" s="47" t="s">
        <v>74</v>
      </c>
      <c r="I42" s="46">
        <v>34</v>
      </c>
      <c r="J42" s="65">
        <v>53</v>
      </c>
      <c r="K42" s="46">
        <f t="shared" si="2"/>
        <v>81600</v>
      </c>
      <c r="L42" s="63">
        <v>122640</v>
      </c>
      <c r="M42" s="73"/>
    </row>
    <row r="43" s="33" customFormat="1" ht="25" customHeight="1" spans="1:13">
      <c r="A43" s="46">
        <v>39</v>
      </c>
      <c r="B43" s="47" t="s">
        <v>72</v>
      </c>
      <c r="C43" s="52" t="s">
        <v>75</v>
      </c>
      <c r="D43" s="47" t="s">
        <v>25</v>
      </c>
      <c r="E43" s="52" t="s">
        <v>56</v>
      </c>
      <c r="F43" s="52">
        <v>1800</v>
      </c>
      <c r="G43" s="48">
        <v>1.2</v>
      </c>
      <c r="H43" s="52" t="s">
        <v>76</v>
      </c>
      <c r="I43" s="46">
        <v>19</v>
      </c>
      <c r="J43" s="68"/>
      <c r="K43" s="46">
        <f t="shared" si="2"/>
        <v>41040</v>
      </c>
      <c r="L43" s="69"/>
      <c r="M43" s="74"/>
    </row>
    <row r="44" s="33" customFormat="1" ht="25" customHeight="1" spans="1:13">
      <c r="A44" s="46">
        <v>40</v>
      </c>
      <c r="B44" s="47" t="s">
        <v>77</v>
      </c>
      <c r="C44" s="47" t="s">
        <v>78</v>
      </c>
      <c r="D44" s="47" t="s">
        <v>25</v>
      </c>
      <c r="E44" s="47" t="s">
        <v>56</v>
      </c>
      <c r="F44" s="46">
        <v>2000</v>
      </c>
      <c r="G44" s="48">
        <v>1</v>
      </c>
      <c r="H44" s="47" t="s">
        <v>79</v>
      </c>
      <c r="I44" s="46">
        <v>40</v>
      </c>
      <c r="J44" s="75">
        <v>117</v>
      </c>
      <c r="K44" s="46">
        <f t="shared" si="2"/>
        <v>80000</v>
      </c>
      <c r="L44" s="73">
        <v>234000</v>
      </c>
      <c r="M44" s="73"/>
    </row>
    <row r="45" s="33" customFormat="1" ht="25" customHeight="1" spans="1:13">
      <c r="A45" s="46">
        <v>41</v>
      </c>
      <c r="B45" s="47" t="s">
        <v>77</v>
      </c>
      <c r="C45" s="47" t="s">
        <v>80</v>
      </c>
      <c r="D45" s="47" t="s">
        <v>25</v>
      </c>
      <c r="E45" s="47" t="s">
        <v>56</v>
      </c>
      <c r="F45" s="46">
        <v>2000</v>
      </c>
      <c r="G45" s="48">
        <v>1</v>
      </c>
      <c r="H45" s="47" t="s">
        <v>79</v>
      </c>
      <c r="I45" s="46">
        <v>41</v>
      </c>
      <c r="J45" s="76"/>
      <c r="K45" s="46">
        <f t="shared" si="2"/>
        <v>82000</v>
      </c>
      <c r="L45" s="77"/>
      <c r="M45" s="77"/>
    </row>
    <row r="46" s="33" customFormat="1" ht="25" customHeight="1" spans="1:13">
      <c r="A46" s="46">
        <v>42</v>
      </c>
      <c r="B46" s="47" t="s">
        <v>77</v>
      </c>
      <c r="C46" s="47" t="s">
        <v>81</v>
      </c>
      <c r="D46" s="47" t="s">
        <v>25</v>
      </c>
      <c r="E46" s="47" t="s">
        <v>56</v>
      </c>
      <c r="F46" s="46">
        <v>2000</v>
      </c>
      <c r="G46" s="48">
        <v>1</v>
      </c>
      <c r="H46" s="47" t="s">
        <v>82</v>
      </c>
      <c r="I46" s="46">
        <v>36</v>
      </c>
      <c r="J46" s="78"/>
      <c r="K46" s="46">
        <f t="shared" si="2"/>
        <v>72000</v>
      </c>
      <c r="L46" s="74"/>
      <c r="M46" s="74"/>
    </row>
    <row r="47" s="33" customFormat="1" ht="25" customHeight="1" spans="1:13">
      <c r="A47" s="46">
        <v>43</v>
      </c>
      <c r="B47" s="52" t="s">
        <v>83</v>
      </c>
      <c r="C47" s="52" t="s">
        <v>84</v>
      </c>
      <c r="D47" s="47" t="s">
        <v>25</v>
      </c>
      <c r="E47" s="47" t="s">
        <v>56</v>
      </c>
      <c r="F47" s="46">
        <v>2000</v>
      </c>
      <c r="G47" s="48">
        <v>1</v>
      </c>
      <c r="H47" s="52" t="s">
        <v>85</v>
      </c>
      <c r="I47" s="46">
        <v>47</v>
      </c>
      <c r="J47" s="75">
        <v>95</v>
      </c>
      <c r="K47" s="46">
        <f t="shared" si="2"/>
        <v>94000</v>
      </c>
      <c r="L47" s="73">
        <v>190000</v>
      </c>
      <c r="M47" s="73"/>
    </row>
    <row r="48" s="32" customFormat="1" ht="25" customHeight="1" spans="1:13">
      <c r="A48" s="46">
        <v>44</v>
      </c>
      <c r="B48" s="52" t="s">
        <v>83</v>
      </c>
      <c r="C48" s="52" t="s">
        <v>86</v>
      </c>
      <c r="D48" s="47" t="s">
        <v>25</v>
      </c>
      <c r="E48" s="47" t="s">
        <v>56</v>
      </c>
      <c r="F48" s="46">
        <v>2000</v>
      </c>
      <c r="G48" s="48">
        <v>1</v>
      </c>
      <c r="H48" s="52" t="s">
        <v>85</v>
      </c>
      <c r="I48" s="46">
        <v>48</v>
      </c>
      <c r="J48" s="78"/>
      <c r="K48" s="46">
        <f t="shared" si="2"/>
        <v>96000</v>
      </c>
      <c r="L48" s="74"/>
      <c r="M48" s="74"/>
    </row>
    <row r="49" s="33" customFormat="1" ht="25" customHeight="1" spans="1:13">
      <c r="A49" s="46">
        <v>45</v>
      </c>
      <c r="B49" s="47" t="s">
        <v>87</v>
      </c>
      <c r="C49" s="47" t="s">
        <v>88</v>
      </c>
      <c r="D49" s="47" t="s">
        <v>17</v>
      </c>
      <c r="E49" s="55"/>
      <c r="F49" s="47">
        <v>800</v>
      </c>
      <c r="G49" s="48">
        <v>1</v>
      </c>
      <c r="H49" s="47" t="s">
        <v>89</v>
      </c>
      <c r="I49" s="47">
        <v>47</v>
      </c>
      <c r="J49" s="75">
        <v>237</v>
      </c>
      <c r="K49" s="46">
        <f t="shared" si="2"/>
        <v>37600</v>
      </c>
      <c r="L49" s="73">
        <v>189600</v>
      </c>
      <c r="M49" s="73"/>
    </row>
    <row r="50" s="33" customFormat="1" ht="25" customHeight="1" spans="1:13">
      <c r="A50" s="46">
        <v>46</v>
      </c>
      <c r="B50" s="47" t="s">
        <v>87</v>
      </c>
      <c r="C50" s="47" t="s">
        <v>90</v>
      </c>
      <c r="D50" s="47" t="s">
        <v>17</v>
      </c>
      <c r="E50" s="55"/>
      <c r="F50" s="47">
        <v>800</v>
      </c>
      <c r="G50" s="48">
        <v>1</v>
      </c>
      <c r="H50" s="47" t="s">
        <v>91</v>
      </c>
      <c r="I50" s="47">
        <v>41</v>
      </c>
      <c r="J50" s="76"/>
      <c r="K50" s="46">
        <f t="shared" si="2"/>
        <v>32800</v>
      </c>
      <c r="L50" s="77"/>
      <c r="M50" s="77"/>
    </row>
    <row r="51" s="33" customFormat="1" ht="25" customHeight="1" spans="1:13">
      <c r="A51" s="46">
        <v>47</v>
      </c>
      <c r="B51" s="47" t="s">
        <v>87</v>
      </c>
      <c r="C51" s="47" t="s">
        <v>92</v>
      </c>
      <c r="D51" s="47" t="s">
        <v>17</v>
      </c>
      <c r="E51" s="55"/>
      <c r="F51" s="47">
        <v>800</v>
      </c>
      <c r="G51" s="48">
        <v>1</v>
      </c>
      <c r="H51" s="47" t="s">
        <v>93</v>
      </c>
      <c r="I51" s="47">
        <v>40</v>
      </c>
      <c r="J51" s="76"/>
      <c r="K51" s="46">
        <f t="shared" si="2"/>
        <v>32000</v>
      </c>
      <c r="L51" s="77"/>
      <c r="M51" s="77"/>
    </row>
    <row r="52" s="32" customFormat="1" ht="25" customHeight="1" spans="1:13">
      <c r="A52" s="46">
        <v>48</v>
      </c>
      <c r="B52" s="47" t="s">
        <v>87</v>
      </c>
      <c r="C52" s="47" t="s">
        <v>94</v>
      </c>
      <c r="D52" s="47" t="s">
        <v>17</v>
      </c>
      <c r="E52" s="55"/>
      <c r="F52" s="47">
        <v>800</v>
      </c>
      <c r="G52" s="48">
        <v>1</v>
      </c>
      <c r="H52" s="47" t="s">
        <v>95</v>
      </c>
      <c r="I52" s="47">
        <v>33</v>
      </c>
      <c r="J52" s="76"/>
      <c r="K52" s="46">
        <f t="shared" si="2"/>
        <v>26400</v>
      </c>
      <c r="L52" s="77"/>
      <c r="M52" s="77"/>
    </row>
    <row r="53" s="33" customFormat="1" ht="25" customHeight="1" spans="1:13">
      <c r="A53" s="46">
        <v>49</v>
      </c>
      <c r="B53" s="47" t="s">
        <v>87</v>
      </c>
      <c r="C53" s="47" t="s">
        <v>96</v>
      </c>
      <c r="D53" s="47" t="s">
        <v>17</v>
      </c>
      <c r="E53" s="46"/>
      <c r="F53" s="47">
        <v>800</v>
      </c>
      <c r="G53" s="48">
        <v>1</v>
      </c>
      <c r="H53" s="47" t="s">
        <v>97</v>
      </c>
      <c r="I53" s="47">
        <v>56</v>
      </c>
      <c r="J53" s="76"/>
      <c r="K53" s="46">
        <f t="shared" si="2"/>
        <v>44800</v>
      </c>
      <c r="L53" s="77"/>
      <c r="M53" s="77"/>
    </row>
    <row r="54" s="33" customFormat="1" ht="25" customHeight="1" spans="1:13">
      <c r="A54" s="46">
        <v>50</v>
      </c>
      <c r="B54" s="47" t="s">
        <v>87</v>
      </c>
      <c r="C54" s="47" t="s">
        <v>98</v>
      </c>
      <c r="D54" s="47" t="s">
        <v>17</v>
      </c>
      <c r="E54" s="46"/>
      <c r="F54" s="47">
        <v>800</v>
      </c>
      <c r="G54" s="48">
        <v>1</v>
      </c>
      <c r="H54" s="47" t="s">
        <v>99</v>
      </c>
      <c r="I54" s="47">
        <v>20</v>
      </c>
      <c r="J54" s="78"/>
      <c r="K54" s="46">
        <f t="shared" si="2"/>
        <v>16000</v>
      </c>
      <c r="L54" s="74"/>
      <c r="M54" s="74"/>
    </row>
    <row r="55" s="33" customFormat="1" ht="25" customHeight="1" spans="1:13">
      <c r="A55" s="46">
        <v>51</v>
      </c>
      <c r="B55" s="47" t="s">
        <v>100</v>
      </c>
      <c r="C55" s="47" t="s">
        <v>101</v>
      </c>
      <c r="D55" s="47" t="s">
        <v>17</v>
      </c>
      <c r="E55" s="46"/>
      <c r="F55" s="47">
        <v>800</v>
      </c>
      <c r="G55" s="48">
        <v>1</v>
      </c>
      <c r="H55" s="47" t="s">
        <v>102</v>
      </c>
      <c r="I55" s="47">
        <v>58</v>
      </c>
      <c r="J55" s="75">
        <v>109</v>
      </c>
      <c r="K55" s="46">
        <f>F55*G55*I55</f>
        <v>46400</v>
      </c>
      <c r="L55" s="73">
        <v>87200</v>
      </c>
      <c r="M55" s="73"/>
    </row>
    <row r="56" s="33" customFormat="1" ht="25" customHeight="1" spans="1:13">
      <c r="A56" s="46">
        <v>52</v>
      </c>
      <c r="B56" s="47" t="s">
        <v>100</v>
      </c>
      <c r="C56" s="47" t="s">
        <v>103</v>
      </c>
      <c r="D56" s="47" t="s">
        <v>17</v>
      </c>
      <c r="E56" s="46"/>
      <c r="F56" s="47">
        <v>800</v>
      </c>
      <c r="G56" s="48">
        <v>1</v>
      </c>
      <c r="H56" s="47" t="s">
        <v>102</v>
      </c>
      <c r="I56" s="47">
        <v>51</v>
      </c>
      <c r="J56" s="78"/>
      <c r="K56" s="46">
        <f>F56*G56*I56</f>
        <v>40800</v>
      </c>
      <c r="L56" s="74"/>
      <c r="M56" s="74"/>
    </row>
    <row r="57" s="33" customFormat="1" ht="25" customHeight="1" spans="1:13">
      <c r="A57" s="46">
        <v>53</v>
      </c>
      <c r="B57" s="56" t="s">
        <v>104</v>
      </c>
      <c r="C57" s="52" t="s">
        <v>105</v>
      </c>
      <c r="D57" s="57" t="s">
        <v>17</v>
      </c>
      <c r="E57" s="58"/>
      <c r="F57" s="58">
        <v>800</v>
      </c>
      <c r="G57" s="48">
        <v>1</v>
      </c>
      <c r="H57" s="52" t="s">
        <v>106</v>
      </c>
      <c r="I57" s="58">
        <v>29</v>
      </c>
      <c r="J57" s="75">
        <v>139</v>
      </c>
      <c r="K57" s="46">
        <f>F57*G57*I57</f>
        <v>23200</v>
      </c>
      <c r="L57" s="73">
        <v>338800</v>
      </c>
      <c r="M57" s="73"/>
    </row>
    <row r="58" s="33" customFormat="1" ht="25" customHeight="1" spans="1:13">
      <c r="A58" s="46">
        <v>54</v>
      </c>
      <c r="B58" s="56" t="s">
        <v>104</v>
      </c>
      <c r="C58" s="52" t="s">
        <v>107</v>
      </c>
      <c r="D58" s="52" t="s">
        <v>25</v>
      </c>
      <c r="E58" s="52" t="s">
        <v>56</v>
      </c>
      <c r="F58" s="58">
        <v>2000</v>
      </c>
      <c r="G58" s="48">
        <v>1.2</v>
      </c>
      <c r="H58" s="52" t="s">
        <v>108</v>
      </c>
      <c r="I58" s="79">
        <v>38</v>
      </c>
      <c r="J58" s="76"/>
      <c r="K58" s="46">
        <f>F58*G58*I58</f>
        <v>91200</v>
      </c>
      <c r="L58" s="77"/>
      <c r="M58" s="77"/>
    </row>
    <row r="59" s="33" customFormat="1" ht="25" customHeight="1" spans="1:13">
      <c r="A59" s="46">
        <v>55</v>
      </c>
      <c r="B59" s="56" t="s">
        <v>104</v>
      </c>
      <c r="C59" s="52" t="s">
        <v>73</v>
      </c>
      <c r="D59" s="52" t="s">
        <v>25</v>
      </c>
      <c r="E59" s="52" t="s">
        <v>28</v>
      </c>
      <c r="F59" s="58">
        <v>3000</v>
      </c>
      <c r="G59" s="48">
        <v>1.2</v>
      </c>
      <c r="H59" s="52" t="s">
        <v>109</v>
      </c>
      <c r="I59" s="58">
        <v>43</v>
      </c>
      <c r="J59" s="76"/>
      <c r="K59" s="46">
        <f>F59*G59*I59</f>
        <v>154800</v>
      </c>
      <c r="L59" s="77"/>
      <c r="M59" s="77"/>
    </row>
    <row r="60" s="33" customFormat="1" ht="25" customHeight="1" spans="1:13">
      <c r="A60" s="46">
        <v>56</v>
      </c>
      <c r="B60" s="56" t="s">
        <v>104</v>
      </c>
      <c r="C60" s="52" t="s">
        <v>110</v>
      </c>
      <c r="D60" s="52" t="s">
        <v>25</v>
      </c>
      <c r="E60" s="52" t="s">
        <v>56</v>
      </c>
      <c r="F60" s="58">
        <v>2000</v>
      </c>
      <c r="G60" s="48">
        <v>1.2</v>
      </c>
      <c r="H60" s="52" t="s">
        <v>111</v>
      </c>
      <c r="I60" s="58">
        <v>29</v>
      </c>
      <c r="J60" s="78"/>
      <c r="K60" s="46">
        <f>F60*G60*I60</f>
        <v>69600</v>
      </c>
      <c r="L60" s="74"/>
      <c r="M60" s="74"/>
    </row>
    <row r="61" s="33" customFormat="1" ht="25" customHeight="1" spans="1:13">
      <c r="A61" s="46">
        <v>57</v>
      </c>
      <c r="B61" s="52" t="s">
        <v>112</v>
      </c>
      <c r="C61" s="52" t="s">
        <v>113</v>
      </c>
      <c r="D61" s="52" t="s">
        <v>17</v>
      </c>
      <c r="E61" s="46"/>
      <c r="F61" s="58">
        <v>800</v>
      </c>
      <c r="G61" s="48">
        <v>1</v>
      </c>
      <c r="H61" s="52" t="s">
        <v>114</v>
      </c>
      <c r="I61" s="58">
        <v>42</v>
      </c>
      <c r="J61" s="80">
        <v>82</v>
      </c>
      <c r="K61" s="46">
        <f>F61*G61*I61</f>
        <v>33600</v>
      </c>
      <c r="L61" s="80">
        <v>65600</v>
      </c>
      <c r="M61" s="73"/>
    </row>
    <row r="62" s="33" customFormat="1" ht="25" customHeight="1" spans="1:13">
      <c r="A62" s="46">
        <v>58</v>
      </c>
      <c r="B62" s="52" t="s">
        <v>112</v>
      </c>
      <c r="C62" s="52" t="s">
        <v>115</v>
      </c>
      <c r="D62" s="52" t="s">
        <v>17</v>
      </c>
      <c r="E62" s="46"/>
      <c r="F62" s="58">
        <v>800</v>
      </c>
      <c r="G62" s="48">
        <v>1</v>
      </c>
      <c r="H62" s="52" t="s">
        <v>116</v>
      </c>
      <c r="I62" s="58">
        <v>40</v>
      </c>
      <c r="J62" s="81"/>
      <c r="K62" s="46">
        <f>F62*G62*I62</f>
        <v>32000</v>
      </c>
      <c r="L62" s="81"/>
      <c r="M62" s="74"/>
    </row>
    <row r="63" s="33" customFormat="1" ht="25" customHeight="1" spans="1:13">
      <c r="A63" s="46">
        <v>59</v>
      </c>
      <c r="B63" s="52" t="s">
        <v>117</v>
      </c>
      <c r="C63" s="52" t="s">
        <v>118</v>
      </c>
      <c r="D63" s="52" t="s">
        <v>17</v>
      </c>
      <c r="E63" s="46"/>
      <c r="F63" s="58">
        <v>800</v>
      </c>
      <c r="G63" s="48">
        <v>1</v>
      </c>
      <c r="H63" s="52" t="s">
        <v>119</v>
      </c>
      <c r="I63" s="79">
        <v>59</v>
      </c>
      <c r="J63" s="80">
        <v>237</v>
      </c>
      <c r="K63" s="46">
        <f>F63*G63*I63</f>
        <v>47200</v>
      </c>
      <c r="L63" s="80">
        <v>189600</v>
      </c>
      <c r="M63" s="73"/>
    </row>
    <row r="64" s="33" customFormat="1" ht="25" customHeight="1" spans="1:13">
      <c r="A64" s="46">
        <v>60</v>
      </c>
      <c r="B64" s="52" t="s">
        <v>117</v>
      </c>
      <c r="C64" s="52" t="s">
        <v>120</v>
      </c>
      <c r="D64" s="52" t="s">
        <v>17</v>
      </c>
      <c r="E64" s="46"/>
      <c r="F64" s="58">
        <v>800</v>
      </c>
      <c r="G64" s="48">
        <v>1</v>
      </c>
      <c r="H64" s="52" t="s">
        <v>121</v>
      </c>
      <c r="I64" s="79">
        <v>44</v>
      </c>
      <c r="J64" s="80"/>
      <c r="K64" s="46">
        <f>F64*G64*I64</f>
        <v>35200</v>
      </c>
      <c r="L64" s="80"/>
      <c r="M64" s="77"/>
    </row>
    <row r="65" s="33" customFormat="1" ht="25" customHeight="1" spans="1:13">
      <c r="A65" s="46">
        <v>61</v>
      </c>
      <c r="B65" s="52" t="s">
        <v>117</v>
      </c>
      <c r="C65" s="52" t="s">
        <v>122</v>
      </c>
      <c r="D65" s="52" t="s">
        <v>17</v>
      </c>
      <c r="E65" s="46"/>
      <c r="F65" s="58">
        <v>800</v>
      </c>
      <c r="G65" s="48">
        <v>1</v>
      </c>
      <c r="H65" s="52" t="s">
        <v>123</v>
      </c>
      <c r="I65" s="79">
        <v>42</v>
      </c>
      <c r="J65" s="80"/>
      <c r="K65" s="46">
        <f>F65*G65*I65</f>
        <v>33600</v>
      </c>
      <c r="L65" s="80"/>
      <c r="M65" s="77"/>
    </row>
    <row r="66" s="33" customFormat="1" ht="25" customHeight="1" spans="1:13">
      <c r="A66" s="46">
        <v>62</v>
      </c>
      <c r="B66" s="52" t="s">
        <v>117</v>
      </c>
      <c r="C66" s="52" t="s">
        <v>124</v>
      </c>
      <c r="D66" s="52" t="s">
        <v>17</v>
      </c>
      <c r="E66" s="46"/>
      <c r="F66" s="58">
        <v>800</v>
      </c>
      <c r="G66" s="48">
        <v>1</v>
      </c>
      <c r="H66" s="52" t="s">
        <v>125</v>
      </c>
      <c r="I66" s="79">
        <v>45</v>
      </c>
      <c r="J66" s="80"/>
      <c r="K66" s="46">
        <f>F66*G66*I66</f>
        <v>36000</v>
      </c>
      <c r="L66" s="80"/>
      <c r="M66" s="77"/>
    </row>
    <row r="67" s="33" customFormat="1" ht="25" customHeight="1" spans="1:13">
      <c r="A67" s="46">
        <v>63</v>
      </c>
      <c r="B67" s="52" t="s">
        <v>117</v>
      </c>
      <c r="C67" s="52" t="s">
        <v>126</v>
      </c>
      <c r="D67" s="52" t="s">
        <v>17</v>
      </c>
      <c r="E67" s="46"/>
      <c r="F67" s="58">
        <v>800</v>
      </c>
      <c r="G67" s="48">
        <v>1</v>
      </c>
      <c r="H67" s="52" t="s">
        <v>127</v>
      </c>
      <c r="I67" s="79">
        <v>47</v>
      </c>
      <c r="J67" s="81"/>
      <c r="K67" s="46">
        <f>F67*G67*I67</f>
        <v>37600</v>
      </c>
      <c r="L67" s="81"/>
      <c r="M67" s="74"/>
    </row>
    <row r="68" s="33" customFormat="1" ht="25" customHeight="1" spans="1:13">
      <c r="A68" s="46">
        <v>64</v>
      </c>
      <c r="B68" s="47" t="s">
        <v>128</v>
      </c>
      <c r="C68" s="47" t="s">
        <v>129</v>
      </c>
      <c r="D68" s="52" t="s">
        <v>25</v>
      </c>
      <c r="E68" s="47" t="s">
        <v>28</v>
      </c>
      <c r="F68" s="46">
        <v>3000</v>
      </c>
      <c r="G68" s="48">
        <v>1.2</v>
      </c>
      <c r="H68" s="47" t="s">
        <v>130</v>
      </c>
      <c r="I68" s="46">
        <v>30</v>
      </c>
      <c r="J68" s="75">
        <v>179</v>
      </c>
      <c r="K68" s="46">
        <f>F68*G68*I68</f>
        <v>108000</v>
      </c>
      <c r="L68" s="73">
        <v>317040</v>
      </c>
      <c r="M68" s="73"/>
    </row>
    <row r="69" s="33" customFormat="1" ht="25" customHeight="1" spans="1:13">
      <c r="A69" s="46">
        <v>65</v>
      </c>
      <c r="B69" s="47" t="s">
        <v>128</v>
      </c>
      <c r="C69" s="47" t="s">
        <v>131</v>
      </c>
      <c r="D69" s="47" t="s">
        <v>132</v>
      </c>
      <c r="E69" s="46"/>
      <c r="F69" s="46">
        <v>800</v>
      </c>
      <c r="G69" s="48">
        <v>1.2</v>
      </c>
      <c r="H69" s="47" t="s">
        <v>133</v>
      </c>
      <c r="I69" s="46">
        <v>41</v>
      </c>
      <c r="J69" s="76"/>
      <c r="K69" s="46">
        <f>F69*G69*I69</f>
        <v>39360</v>
      </c>
      <c r="L69" s="77"/>
      <c r="M69" s="77"/>
    </row>
    <row r="70" s="33" customFormat="1" ht="25" customHeight="1" spans="1:13">
      <c r="A70" s="46">
        <v>66</v>
      </c>
      <c r="B70" s="47" t="s">
        <v>128</v>
      </c>
      <c r="C70" s="47" t="s">
        <v>134</v>
      </c>
      <c r="D70" s="47" t="s">
        <v>132</v>
      </c>
      <c r="E70" s="46"/>
      <c r="F70" s="46">
        <v>800</v>
      </c>
      <c r="G70" s="48">
        <v>1.2</v>
      </c>
      <c r="H70" s="47" t="s">
        <v>133</v>
      </c>
      <c r="I70" s="46">
        <v>53</v>
      </c>
      <c r="J70" s="76"/>
      <c r="K70" s="46">
        <f>F70*G70*I70</f>
        <v>50880</v>
      </c>
      <c r="L70" s="77"/>
      <c r="M70" s="77"/>
    </row>
    <row r="71" s="33" customFormat="1" ht="25" customHeight="1" spans="1:13">
      <c r="A71" s="46">
        <v>67</v>
      </c>
      <c r="B71" s="47" t="s">
        <v>128</v>
      </c>
      <c r="C71" s="47" t="s">
        <v>135</v>
      </c>
      <c r="D71" s="52" t="s">
        <v>25</v>
      </c>
      <c r="E71" s="52" t="s">
        <v>56</v>
      </c>
      <c r="F71" s="46">
        <v>1800</v>
      </c>
      <c r="G71" s="48">
        <v>1.2</v>
      </c>
      <c r="H71" s="47" t="s">
        <v>136</v>
      </c>
      <c r="I71" s="46">
        <v>55</v>
      </c>
      <c r="J71" s="78"/>
      <c r="K71" s="46">
        <f>F71*G71*I71</f>
        <v>118800</v>
      </c>
      <c r="L71" s="74"/>
      <c r="M71" s="74"/>
    </row>
    <row r="72" s="33" customFormat="1" ht="25" customHeight="1" spans="1:13">
      <c r="A72" s="46">
        <v>68</v>
      </c>
      <c r="B72" s="52" t="s">
        <v>137</v>
      </c>
      <c r="C72" s="52" t="s">
        <v>138</v>
      </c>
      <c r="D72" s="52" t="s">
        <v>25</v>
      </c>
      <c r="E72" s="52" t="s">
        <v>56</v>
      </c>
      <c r="F72" s="46">
        <v>1800</v>
      </c>
      <c r="G72" s="48">
        <v>1.2</v>
      </c>
      <c r="H72" s="52" t="s">
        <v>139</v>
      </c>
      <c r="I72" s="46">
        <v>31</v>
      </c>
      <c r="J72" s="56">
        <v>31</v>
      </c>
      <c r="K72" s="46">
        <f t="shared" ref="K72:K78" si="3">F72*G72*I72</f>
        <v>66960</v>
      </c>
      <c r="L72" s="46">
        <v>66960</v>
      </c>
      <c r="M72" s="46"/>
    </row>
    <row r="73" s="33" customFormat="1" ht="25" customHeight="1" spans="1:13">
      <c r="A73" s="46">
        <v>69</v>
      </c>
      <c r="B73" s="56" t="s">
        <v>140</v>
      </c>
      <c r="C73" s="46" t="s">
        <v>141</v>
      </c>
      <c r="D73" s="52" t="s">
        <v>25</v>
      </c>
      <c r="E73" s="47" t="s">
        <v>142</v>
      </c>
      <c r="F73" s="46">
        <v>1400</v>
      </c>
      <c r="G73" s="48">
        <v>1.2</v>
      </c>
      <c r="H73" s="47" t="s">
        <v>143</v>
      </c>
      <c r="I73" s="46">
        <v>37</v>
      </c>
      <c r="J73" s="56">
        <v>37</v>
      </c>
      <c r="K73" s="46">
        <f t="shared" si="3"/>
        <v>62160</v>
      </c>
      <c r="L73" s="46">
        <v>62160</v>
      </c>
      <c r="M73" s="46"/>
    </row>
    <row r="74" s="33" customFormat="1" ht="25" customHeight="1" spans="1:13">
      <c r="A74" s="46">
        <v>70</v>
      </c>
      <c r="B74" s="47" t="s">
        <v>144</v>
      </c>
      <c r="C74" s="47" t="s">
        <v>145</v>
      </c>
      <c r="D74" s="52" t="s">
        <v>25</v>
      </c>
      <c r="E74" s="47" t="s">
        <v>56</v>
      </c>
      <c r="F74" s="47">
        <v>1800</v>
      </c>
      <c r="G74" s="48">
        <v>1</v>
      </c>
      <c r="H74" s="82" t="s">
        <v>146</v>
      </c>
      <c r="I74" s="47">
        <v>38</v>
      </c>
      <c r="J74" s="56">
        <v>38</v>
      </c>
      <c r="K74" s="46">
        <f t="shared" si="3"/>
        <v>68400</v>
      </c>
      <c r="L74" s="46">
        <v>68400</v>
      </c>
      <c r="M74" s="46"/>
    </row>
    <row r="75" s="33" customFormat="1" ht="25" customHeight="1" spans="1:13">
      <c r="A75" s="46">
        <v>71</v>
      </c>
      <c r="B75" s="47" t="s">
        <v>147</v>
      </c>
      <c r="C75" s="47" t="s">
        <v>148</v>
      </c>
      <c r="D75" s="52" t="s">
        <v>25</v>
      </c>
      <c r="E75" s="47" t="s">
        <v>56</v>
      </c>
      <c r="F75" s="46">
        <v>2000</v>
      </c>
      <c r="G75" s="48">
        <v>1.2</v>
      </c>
      <c r="H75" s="47" t="s">
        <v>149</v>
      </c>
      <c r="I75" s="46">
        <v>20</v>
      </c>
      <c r="J75" s="56">
        <v>20</v>
      </c>
      <c r="K75" s="46">
        <f t="shared" si="3"/>
        <v>48000</v>
      </c>
      <c r="L75" s="46">
        <v>48000</v>
      </c>
      <c r="M75" s="46"/>
    </row>
    <row r="76" s="33" customFormat="1" ht="24" customHeight="1" spans="1:13">
      <c r="A76" s="46">
        <v>72</v>
      </c>
      <c r="B76" s="47" t="s">
        <v>150</v>
      </c>
      <c r="C76" s="47" t="s">
        <v>151</v>
      </c>
      <c r="D76" s="52" t="s">
        <v>25</v>
      </c>
      <c r="E76" s="47" t="s">
        <v>28</v>
      </c>
      <c r="F76" s="47">
        <v>3000</v>
      </c>
      <c r="G76" s="48">
        <v>1.2</v>
      </c>
      <c r="H76" s="47" t="s">
        <v>152</v>
      </c>
      <c r="I76" s="46">
        <v>36</v>
      </c>
      <c r="J76" s="56">
        <v>36</v>
      </c>
      <c r="K76" s="46">
        <f t="shared" si="3"/>
        <v>129600</v>
      </c>
      <c r="L76" s="46">
        <v>129600</v>
      </c>
      <c r="M76" s="46"/>
    </row>
    <row r="77" s="33" customFormat="1" ht="25" customHeight="1" spans="1:13">
      <c r="A77" s="46">
        <v>73</v>
      </c>
      <c r="B77" s="47" t="s">
        <v>153</v>
      </c>
      <c r="C77" s="52" t="s">
        <v>154</v>
      </c>
      <c r="D77" s="52" t="s">
        <v>25</v>
      </c>
      <c r="E77" s="47" t="s">
        <v>56</v>
      </c>
      <c r="F77" s="58">
        <v>1800</v>
      </c>
      <c r="G77" s="48">
        <v>1</v>
      </c>
      <c r="H77" s="52" t="s">
        <v>155</v>
      </c>
      <c r="I77" s="46">
        <v>19</v>
      </c>
      <c r="J77" s="56">
        <v>19</v>
      </c>
      <c r="K77" s="46">
        <f t="shared" si="3"/>
        <v>34200</v>
      </c>
      <c r="L77" s="46">
        <v>34200</v>
      </c>
      <c r="M77" s="46"/>
    </row>
    <row r="78" s="33" customFormat="1" ht="25" customHeight="1" spans="1:13">
      <c r="A78" s="46">
        <v>74</v>
      </c>
      <c r="B78" s="47" t="s">
        <v>156</v>
      </c>
      <c r="C78" s="47" t="s">
        <v>157</v>
      </c>
      <c r="D78" s="52" t="s">
        <v>25</v>
      </c>
      <c r="E78" s="47" t="s">
        <v>56</v>
      </c>
      <c r="F78" s="47">
        <v>2000</v>
      </c>
      <c r="G78" s="48">
        <v>1</v>
      </c>
      <c r="H78" s="47" t="s">
        <v>158</v>
      </c>
      <c r="I78" s="46">
        <v>19</v>
      </c>
      <c r="J78" s="56">
        <v>19</v>
      </c>
      <c r="K78" s="46">
        <f t="shared" si="3"/>
        <v>38000</v>
      </c>
      <c r="L78" s="46">
        <v>38000</v>
      </c>
      <c r="M78" s="46"/>
    </row>
    <row r="79" s="34" customFormat="1" ht="25" customHeight="1" spans="1:13">
      <c r="A79" s="46">
        <v>75</v>
      </c>
      <c r="B79" s="83" t="s">
        <v>159</v>
      </c>
      <c r="C79" s="83" t="s">
        <v>160</v>
      </c>
      <c r="D79" s="83" t="s">
        <v>25</v>
      </c>
      <c r="E79" s="83" t="s">
        <v>142</v>
      </c>
      <c r="F79" s="84">
        <v>1600</v>
      </c>
      <c r="G79" s="85">
        <v>1</v>
      </c>
      <c r="H79" s="83" t="s">
        <v>161</v>
      </c>
      <c r="I79" s="84">
        <v>28</v>
      </c>
      <c r="J79" s="90">
        <v>28</v>
      </c>
      <c r="K79" s="14">
        <f>F79*G79*I79</f>
        <v>44800</v>
      </c>
      <c r="L79" s="14">
        <v>44800</v>
      </c>
      <c r="M79" s="14"/>
    </row>
    <row r="80" s="33" customFormat="1" ht="25" customHeight="1" spans="1:13">
      <c r="A80" s="46">
        <v>76</v>
      </c>
      <c r="B80" s="52" t="s">
        <v>162</v>
      </c>
      <c r="C80" s="52" t="s">
        <v>163</v>
      </c>
      <c r="D80" s="52" t="s">
        <v>25</v>
      </c>
      <c r="E80" s="52" t="s">
        <v>142</v>
      </c>
      <c r="F80" s="58">
        <v>1600</v>
      </c>
      <c r="G80" s="48">
        <v>1.2</v>
      </c>
      <c r="H80" s="52" t="s">
        <v>164</v>
      </c>
      <c r="I80" s="79">
        <v>25</v>
      </c>
      <c r="J80" s="56">
        <v>25</v>
      </c>
      <c r="K80" s="46">
        <f>F80*G80*I80</f>
        <v>48000</v>
      </c>
      <c r="L80" s="46">
        <v>48000</v>
      </c>
      <c r="M80" s="46"/>
    </row>
    <row r="81" s="29" customFormat="1" ht="37" customHeight="1" spans="1:13">
      <c r="A81" s="86"/>
      <c r="B81" s="87" t="s">
        <v>165</v>
      </c>
      <c r="C81" s="88"/>
      <c r="D81" s="88"/>
      <c r="E81" s="88"/>
      <c r="F81" s="88"/>
      <c r="G81" s="89"/>
      <c r="H81" s="88"/>
      <c r="I81" s="88">
        <f>SUM(I5:I80)</f>
        <v>2043</v>
      </c>
      <c r="J81" s="87"/>
      <c r="K81" s="88">
        <f>SUM(K5:K80)</f>
        <v>3465100</v>
      </c>
      <c r="L81" s="88"/>
      <c r="M81" s="86"/>
    </row>
  </sheetData>
  <autoFilter ref="A4:M81">
    <extLst/>
  </autoFilter>
  <mergeCells count="36">
    <mergeCell ref="A2:M2"/>
    <mergeCell ref="A3:C3"/>
    <mergeCell ref="E3:H3"/>
    <mergeCell ref="J5:J30"/>
    <mergeCell ref="J31:J41"/>
    <mergeCell ref="J42:J43"/>
    <mergeCell ref="J44:J46"/>
    <mergeCell ref="J47:J48"/>
    <mergeCell ref="J49:J54"/>
    <mergeCell ref="J55:J56"/>
    <mergeCell ref="J57:J60"/>
    <mergeCell ref="J61:J62"/>
    <mergeCell ref="J63:J67"/>
    <mergeCell ref="J68:J71"/>
    <mergeCell ref="L5:L30"/>
    <mergeCell ref="L31:L41"/>
    <mergeCell ref="L42:L43"/>
    <mergeCell ref="L44:L46"/>
    <mergeCell ref="L47:L48"/>
    <mergeCell ref="L49:L54"/>
    <mergeCell ref="L55:L56"/>
    <mergeCell ref="L57:L60"/>
    <mergeCell ref="L61:L62"/>
    <mergeCell ref="L63:L67"/>
    <mergeCell ref="L68:L71"/>
    <mergeCell ref="M5:M30"/>
    <mergeCell ref="M31:M41"/>
    <mergeCell ref="M42:M43"/>
    <mergeCell ref="M44:M46"/>
    <mergeCell ref="M47:M48"/>
    <mergeCell ref="M49:M54"/>
    <mergeCell ref="M55:M56"/>
    <mergeCell ref="M57:M60"/>
    <mergeCell ref="M61:M62"/>
    <mergeCell ref="M63:M67"/>
    <mergeCell ref="M68:M71"/>
  </mergeCells>
  <dataValidations count="1">
    <dataValidation type="list" allowBlank="1" showInputMessage="1" showErrorMessage="1" sqref="D5:D8">
      <formula1>"职业资格证书,专项能力证书,培训合格证"</formula1>
    </dataValidation>
  </dataValidations>
  <printOptions horizontalCentered="1"/>
  <pageMargins left="0.354166666666667" right="0.354166666666667" top="0.590277777777778" bottom="0.786805555555556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C9" sqref="C9"/>
    </sheetView>
  </sheetViews>
  <sheetFormatPr defaultColWidth="9" defaultRowHeight="13.5"/>
  <cols>
    <col min="1" max="1" width="4.5" style="1" customWidth="1"/>
    <col min="2" max="2" width="38.75" style="1" customWidth="1"/>
    <col min="3" max="3" width="9.25" style="1" customWidth="1"/>
    <col min="4" max="4" width="14.25" style="1" customWidth="1"/>
    <col min="5" max="5" width="21" style="1" customWidth="1"/>
    <col min="6" max="6" width="27" style="1" customWidth="1"/>
    <col min="7" max="7" width="10.5" style="1" customWidth="1"/>
    <col min="8" max="8" width="10.75" style="1" customWidth="1"/>
    <col min="9" max="13" width="9" style="1"/>
    <col min="14" max="14" width="11.375" style="1" customWidth="1"/>
    <col min="15" max="16384" width="9" style="1"/>
  </cols>
  <sheetData>
    <row r="1" s="1" customFormat="1" ht="39" customHeight="1" spans="1:14">
      <c r="A1" s="6" t="s">
        <v>166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21" customHeight="1" spans="1:14">
      <c r="A2" s="7" t="s">
        <v>2</v>
      </c>
      <c r="B2" s="7" t="s">
        <v>167</v>
      </c>
      <c r="C2" s="7" t="s">
        <v>168</v>
      </c>
      <c r="D2" s="7" t="s">
        <v>169</v>
      </c>
      <c r="E2" s="7" t="s">
        <v>4</v>
      </c>
      <c r="F2" s="7" t="s">
        <v>170</v>
      </c>
      <c r="G2" s="8" t="s">
        <v>171</v>
      </c>
      <c r="H2" s="9"/>
      <c r="I2" s="17" t="s">
        <v>172</v>
      </c>
      <c r="J2" s="17" t="s">
        <v>173</v>
      </c>
      <c r="K2" s="17" t="s">
        <v>174</v>
      </c>
      <c r="L2" s="17" t="s">
        <v>175</v>
      </c>
      <c r="M2" s="18" t="s">
        <v>176</v>
      </c>
      <c r="N2" s="19" t="s">
        <v>13</v>
      </c>
    </row>
    <row r="3" s="2" customFormat="1" ht="37" customHeight="1" spans="1:14">
      <c r="A3" s="10"/>
      <c r="B3" s="10"/>
      <c r="C3" s="10"/>
      <c r="D3" s="11"/>
      <c r="E3" s="10"/>
      <c r="F3" s="10"/>
      <c r="G3" s="12" t="s">
        <v>177</v>
      </c>
      <c r="H3" s="12" t="s">
        <v>178</v>
      </c>
      <c r="I3" s="20"/>
      <c r="J3" s="20"/>
      <c r="K3" s="20"/>
      <c r="L3" s="20"/>
      <c r="M3" s="21"/>
      <c r="N3" s="22"/>
    </row>
    <row r="4" s="3" customFormat="1" ht="22" customHeight="1" spans="1:14">
      <c r="A4" s="13">
        <v>1</v>
      </c>
      <c r="B4" s="14" t="s">
        <v>159</v>
      </c>
      <c r="C4" s="15" t="s">
        <v>179</v>
      </c>
      <c r="D4" s="15" t="s">
        <v>180</v>
      </c>
      <c r="E4" s="14" t="s">
        <v>160</v>
      </c>
      <c r="F4" s="14" t="s">
        <v>161</v>
      </c>
      <c r="G4" s="13">
        <v>60</v>
      </c>
      <c r="H4" s="13">
        <v>20</v>
      </c>
      <c r="I4" s="23">
        <v>15</v>
      </c>
      <c r="J4" s="23">
        <f>G4*I4</f>
        <v>900</v>
      </c>
      <c r="K4" s="23">
        <v>15</v>
      </c>
      <c r="L4" s="24">
        <f>H4*I4</f>
        <v>300</v>
      </c>
      <c r="M4" s="25">
        <f>J4+L4</f>
        <v>1200</v>
      </c>
      <c r="N4" s="26">
        <v>7200</v>
      </c>
    </row>
    <row r="5" s="3" customFormat="1" ht="22" customHeight="1" spans="1:14">
      <c r="A5" s="13">
        <v>2</v>
      </c>
      <c r="B5" s="14" t="s">
        <v>159</v>
      </c>
      <c r="C5" s="15" t="s">
        <v>181</v>
      </c>
      <c r="D5" s="15" t="s">
        <v>180</v>
      </c>
      <c r="E5" s="14" t="s">
        <v>160</v>
      </c>
      <c r="F5" s="14" t="s">
        <v>161</v>
      </c>
      <c r="G5" s="13">
        <v>60</v>
      </c>
      <c r="H5" s="13">
        <v>20</v>
      </c>
      <c r="I5" s="23">
        <v>15</v>
      </c>
      <c r="J5" s="23">
        <f>G5*I5</f>
        <v>900</v>
      </c>
      <c r="K5" s="23">
        <v>15</v>
      </c>
      <c r="L5" s="24">
        <f>H5*I5</f>
        <v>300</v>
      </c>
      <c r="M5" s="25">
        <f>J5+L5</f>
        <v>1200</v>
      </c>
      <c r="N5" s="27"/>
    </row>
    <row r="6" s="3" customFormat="1" ht="22" customHeight="1" spans="1:14">
      <c r="A6" s="13">
        <v>3</v>
      </c>
      <c r="B6" s="14" t="s">
        <v>159</v>
      </c>
      <c r="C6" s="15" t="s">
        <v>182</v>
      </c>
      <c r="D6" s="15" t="s">
        <v>180</v>
      </c>
      <c r="E6" s="14" t="s">
        <v>160</v>
      </c>
      <c r="F6" s="14" t="s">
        <v>161</v>
      </c>
      <c r="G6" s="13">
        <v>60</v>
      </c>
      <c r="H6" s="13">
        <v>20</v>
      </c>
      <c r="I6" s="23">
        <v>15</v>
      </c>
      <c r="J6" s="23">
        <f>G6*I6</f>
        <v>900</v>
      </c>
      <c r="K6" s="23">
        <v>15</v>
      </c>
      <c r="L6" s="24">
        <f>H6*I6</f>
        <v>300</v>
      </c>
      <c r="M6" s="25">
        <f>J6+L6</f>
        <v>1200</v>
      </c>
      <c r="N6" s="27"/>
    </row>
    <row r="7" s="3" customFormat="1" ht="22" customHeight="1" spans="1:14">
      <c r="A7" s="13">
        <v>4</v>
      </c>
      <c r="B7" s="14" t="s">
        <v>159</v>
      </c>
      <c r="C7" s="15" t="s">
        <v>183</v>
      </c>
      <c r="D7" s="15" t="s">
        <v>184</v>
      </c>
      <c r="E7" s="14" t="s">
        <v>160</v>
      </c>
      <c r="F7" s="14" t="s">
        <v>161</v>
      </c>
      <c r="G7" s="13">
        <v>60</v>
      </c>
      <c r="H7" s="13">
        <v>20</v>
      </c>
      <c r="I7" s="23">
        <v>15</v>
      </c>
      <c r="J7" s="23">
        <f>G7*I7</f>
        <v>900</v>
      </c>
      <c r="K7" s="23">
        <v>15</v>
      </c>
      <c r="L7" s="24">
        <f>H7*I7</f>
        <v>300</v>
      </c>
      <c r="M7" s="25">
        <f>J7+L7</f>
        <v>1200</v>
      </c>
      <c r="N7" s="27"/>
    </row>
    <row r="8" s="3" customFormat="1" ht="22" customHeight="1" spans="1:14">
      <c r="A8" s="13">
        <v>5</v>
      </c>
      <c r="B8" s="14" t="s">
        <v>159</v>
      </c>
      <c r="C8" s="15" t="s">
        <v>185</v>
      </c>
      <c r="D8" s="15" t="s">
        <v>184</v>
      </c>
      <c r="E8" s="14" t="s">
        <v>160</v>
      </c>
      <c r="F8" s="14" t="s">
        <v>161</v>
      </c>
      <c r="G8" s="13">
        <v>60</v>
      </c>
      <c r="H8" s="13">
        <v>20</v>
      </c>
      <c r="I8" s="23">
        <v>15</v>
      </c>
      <c r="J8" s="23">
        <f>G8*I8</f>
        <v>900</v>
      </c>
      <c r="K8" s="23">
        <v>15</v>
      </c>
      <c r="L8" s="24">
        <f>H8*I8</f>
        <v>300</v>
      </c>
      <c r="M8" s="25">
        <f>J8+L8</f>
        <v>1200</v>
      </c>
      <c r="N8" s="27"/>
    </row>
    <row r="9" s="3" customFormat="1" ht="22" customHeight="1" spans="1:14">
      <c r="A9" s="13">
        <v>6</v>
      </c>
      <c r="B9" s="14" t="s">
        <v>159</v>
      </c>
      <c r="C9" s="15" t="s">
        <v>186</v>
      </c>
      <c r="D9" s="15" t="s">
        <v>180</v>
      </c>
      <c r="E9" s="14" t="s">
        <v>160</v>
      </c>
      <c r="F9" s="14" t="s">
        <v>161</v>
      </c>
      <c r="G9" s="13">
        <v>60</v>
      </c>
      <c r="H9" s="13">
        <v>20</v>
      </c>
      <c r="I9" s="23">
        <v>15</v>
      </c>
      <c r="J9" s="23">
        <f>G9*I9</f>
        <v>900</v>
      </c>
      <c r="K9" s="23">
        <v>15</v>
      </c>
      <c r="L9" s="24">
        <f>H9*I9</f>
        <v>300</v>
      </c>
      <c r="M9" s="25">
        <f>J9+L9</f>
        <v>1200</v>
      </c>
      <c r="N9" s="28"/>
    </row>
    <row r="10" s="4" customFormat="1" ht="33" customHeight="1" spans="1:14">
      <c r="A10" s="16"/>
      <c r="B10" s="16" t="s">
        <v>165</v>
      </c>
      <c r="C10" s="16"/>
      <c r="D10" s="16"/>
      <c r="E10" s="16"/>
      <c r="F10" s="16"/>
      <c r="G10" s="16"/>
      <c r="H10" s="16"/>
      <c r="I10" s="16"/>
      <c r="J10" s="16">
        <f>SUM(J4:J9)</f>
        <v>5400</v>
      </c>
      <c r="K10" s="16"/>
      <c r="L10" s="16">
        <f>SUM(L4:L9)</f>
        <v>1800</v>
      </c>
      <c r="M10" s="16">
        <f>SUM(M4:M9)</f>
        <v>7200</v>
      </c>
      <c r="N10" s="16"/>
    </row>
    <row r="11" s="5" customFormat="1"/>
    <row r="12" s="5" customFormat="1" ht="12"/>
    <row r="13" s="5" customFormat="1" ht="12"/>
    <row r="14" s="5" customFormat="1" ht="12"/>
    <row r="15" s="5" customFormat="1" ht="12"/>
  </sheetData>
  <mergeCells count="15">
    <mergeCell ref="A1:N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N2:N3"/>
    <mergeCell ref="N4:N9"/>
  </mergeCells>
  <dataValidations count="2">
    <dataValidation type="list" allowBlank="1" showInputMessage="1" showErrorMessage="1" sqref="D3">
      <formula1>"贫困劳动力,就业困难人员,“两后生”中的农村学员,城市低保家庭学员"</formula1>
    </dataValidation>
    <dataValidation type="list" allowBlank="1" showInputMessage="1" showErrorMessage="1" sqref="D4:D9">
      <formula1>"贫困劳动力,就业困难人员,城市低保家庭学员,两后生中的农村学员"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云南省人力资源和社会保障厅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二十批技能培训补贴情况</vt:lpstr>
      <vt:lpstr>生活费（交通费）补贴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D650</cp:lastModifiedBy>
  <dcterms:created xsi:type="dcterms:W3CDTF">2019-12-12T08:55:00Z</dcterms:created>
  <cp:lastPrinted>2019-12-16T01:17:00Z</cp:lastPrinted>
  <dcterms:modified xsi:type="dcterms:W3CDTF">2022-03-22T07:53:48Z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18F98BE32A6646DCA257D7EA420D976B</vt:lpwstr>
  </property>
</Properties>
</file>