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二十一批技能培训补贴情况" sheetId="3" r:id="rId1"/>
    <sheet name="生活费（交通费）补贴" sheetId="2" r:id="rId2"/>
  </sheets>
  <definedNames>
    <definedName name="_xlnm._FilterDatabase" localSheetId="0" hidden="1">二十一批技能培训补贴情况!$A$4:$L$107</definedName>
    <definedName name="_xlnm._FilterDatabase" localSheetId="1" hidden="1">'生活费（交通费）补贴'!$A$3:$N$7</definedName>
  </definedNames>
  <calcPr calcId="144525" concurrentCalc="0"/>
</workbook>
</file>

<file path=xl/sharedStrings.xml><?xml version="1.0" encoding="utf-8"?>
<sst xmlns="http://schemas.openxmlformats.org/spreadsheetml/2006/main" count="323" uniqueCount="139">
  <si>
    <t>官渡区第二十三批职业技能提升培训补贴情况统计表</t>
  </si>
  <si>
    <t xml:space="preserve">         填表单位(盖章）： 昆明市官渡区人力资源和社会保障局</t>
  </si>
  <si>
    <t>序号</t>
  </si>
  <si>
    <t>学校名称</t>
  </si>
  <si>
    <t>培训工种</t>
  </si>
  <si>
    <t>证书类型</t>
  </si>
  <si>
    <t>证书等级</t>
  </si>
  <si>
    <t>补贴标准</t>
  </si>
  <si>
    <t>补贴比例</t>
  </si>
  <si>
    <t>培训起止时间</t>
  </si>
  <si>
    <t>补贴人数</t>
  </si>
  <si>
    <t>合并合计</t>
  </si>
  <si>
    <t>补贴金额（元）</t>
  </si>
  <si>
    <t>合并合计（元）</t>
  </si>
  <si>
    <t>备注</t>
  </si>
  <si>
    <t>云南省建筑技工学校</t>
  </si>
  <si>
    <t>2021年混凝土模板工1班</t>
  </si>
  <si>
    <t>职业技能等级证</t>
  </si>
  <si>
    <t>三级</t>
  </si>
  <si>
    <t>2021.07.16-2021.07.30</t>
  </si>
  <si>
    <t>2021年混凝土模板工2班</t>
  </si>
  <si>
    <t>2021.07.30-2021.08.14</t>
  </si>
  <si>
    <t>2021年混凝土模板工3班</t>
  </si>
  <si>
    <t>五级</t>
  </si>
  <si>
    <t>2021.08.09-2021.08.24</t>
  </si>
  <si>
    <t>2021年混凝土模板工5班</t>
  </si>
  <si>
    <t>2021.8.5-2021.8.20</t>
  </si>
  <si>
    <t>2021年混凝土模板工7班</t>
  </si>
  <si>
    <t>2021.8.9-2021.8.24</t>
  </si>
  <si>
    <t>2021年混凝土模板工8班</t>
  </si>
  <si>
    <t>2021.8.10-2021.8.25</t>
  </si>
  <si>
    <t>2021年混凝土模板工9班</t>
  </si>
  <si>
    <t>2021.08.19-2021.08.26</t>
  </si>
  <si>
    <t>2021年混凝土模板工13班</t>
  </si>
  <si>
    <t>2021.8.16-2021.8.31</t>
  </si>
  <si>
    <t>2021年混凝土模板工14班</t>
  </si>
  <si>
    <t>2021年混凝土模板工16班</t>
  </si>
  <si>
    <t>2021.8.20-2021.9.04</t>
  </si>
  <si>
    <t>2021年混凝土模板工17班</t>
  </si>
  <si>
    <t>2021.8.24 - 2021.9.8</t>
  </si>
  <si>
    <t>2021年混凝土模板工20班</t>
  </si>
  <si>
    <t>2021年混凝土模板工23班</t>
  </si>
  <si>
    <t>2021.9.1-2021.9.16</t>
  </si>
  <si>
    <t>2021年混凝土模板工25班</t>
  </si>
  <si>
    <t>2021年混凝土模板工26班</t>
  </si>
  <si>
    <t>2021.9.3-2021.9.18</t>
  </si>
  <si>
    <t>2021年混凝土模板工28班</t>
  </si>
  <si>
    <t>2021.9.03-2021.9.18</t>
  </si>
  <si>
    <t>2021年混凝土模板工32班</t>
  </si>
  <si>
    <t>2021.9.14-2021.9.29</t>
  </si>
  <si>
    <t>2021年混凝土模板工33班</t>
  </si>
  <si>
    <t>2021年混凝土模板工35班</t>
  </si>
  <si>
    <t>2021年混凝土模板工36班</t>
  </si>
  <si>
    <t>2021年混凝土模板工40班</t>
  </si>
  <si>
    <t>2021.9.30-2021.10.15</t>
  </si>
  <si>
    <t>2021年混凝土模板工42班</t>
  </si>
  <si>
    <t>2021年混凝土模板工43班</t>
  </si>
  <si>
    <t>2021年混凝土模板工45班</t>
  </si>
  <si>
    <t>2021.10.8-2021.10.23</t>
  </si>
  <si>
    <t>2021年混凝土模板工46班</t>
  </si>
  <si>
    <t>2021年混凝土模板工49班</t>
  </si>
  <si>
    <t>2021年混凝土模板工51班</t>
  </si>
  <si>
    <t>2021.10.14-2021.10.29</t>
  </si>
  <si>
    <t>2021年混凝土模板工52班</t>
  </si>
  <si>
    <t>2021.10.10-2021.10.25</t>
  </si>
  <si>
    <t>2021年混凝土模板工57班</t>
  </si>
  <si>
    <t>2021.10.20-2021.11.04</t>
  </si>
  <si>
    <t>2021年混凝土模板工60班</t>
  </si>
  <si>
    <t>2021.10.31-2021.11.15</t>
  </si>
  <si>
    <t>2021年混凝土模板工62班</t>
  </si>
  <si>
    <t>2021.11.1-2021.11.16</t>
  </si>
  <si>
    <t>2021年混凝土模板工63班</t>
  </si>
  <si>
    <t>2021年混凝土模板工66班</t>
  </si>
  <si>
    <t>2021.11.4-2021.11.26</t>
  </si>
  <si>
    <t>2021年混凝土模板工67班</t>
  </si>
  <si>
    <t>2021.11.5-2021.12.8</t>
  </si>
  <si>
    <t>2021年混凝土模板工71班</t>
  </si>
  <si>
    <t>2021.11.7-2021.11.22</t>
  </si>
  <si>
    <t>2021年混凝土模板工75班</t>
  </si>
  <si>
    <t>2021.11.10-2021.11.24</t>
  </si>
  <si>
    <t>2021年混凝土模板工77班</t>
  </si>
  <si>
    <t>2021.11.10-2021.11.27</t>
  </si>
  <si>
    <t>2021年混凝土模板工80班</t>
  </si>
  <si>
    <t>2021.11.12-2021.11.29</t>
  </si>
  <si>
    <t>2021年混凝土模板工82班</t>
  </si>
  <si>
    <t>2021.11.15-2021.12.01</t>
  </si>
  <si>
    <t>2021年混凝土模板工83班</t>
  </si>
  <si>
    <t>2021.11.15-2021.12.03</t>
  </si>
  <si>
    <t>2021年混凝土模板工86班</t>
  </si>
  <si>
    <t>2021.11.15-2021.12.02</t>
  </si>
  <si>
    <t>2021年安全员（三级）01班</t>
  </si>
  <si>
    <t>2021.8.16-2021.9.10</t>
  </si>
  <si>
    <t>2021年安全员（三级）06班</t>
  </si>
  <si>
    <t>2021.9.10-2021.9.26</t>
  </si>
  <si>
    <t>2021年安全员（三级）16班</t>
  </si>
  <si>
    <t>2021年安全员（三级）17班</t>
  </si>
  <si>
    <t>2021.11.15-2021.12.13</t>
  </si>
  <si>
    <t>云南恒艺形象设计职业技能培训学校有限公司</t>
  </si>
  <si>
    <t>美容师（202103）</t>
  </si>
  <si>
    <t>2021.05.24-2021.6.9</t>
  </si>
  <si>
    <t>美容师（202104）</t>
  </si>
  <si>
    <t>美容师（202105）</t>
  </si>
  <si>
    <t>美容师（202106）</t>
  </si>
  <si>
    <t>2021.09.06-2021.9.28</t>
  </si>
  <si>
    <t>插花花艺师</t>
  </si>
  <si>
    <t>2021.07.12-2021.7.28</t>
  </si>
  <si>
    <t>2021.08.30-2021.9.16</t>
  </si>
  <si>
    <t>云南海利职业培训学校有限公司</t>
  </si>
  <si>
    <t>物业管理员</t>
  </si>
  <si>
    <t>四级</t>
  </si>
  <si>
    <t>2021.09.30-2021.10.28</t>
  </si>
  <si>
    <t>云南巨星职业技能培训学校有限公司</t>
  </si>
  <si>
    <t>评茶员</t>
  </si>
  <si>
    <t>2021.11.3-2021.11.18</t>
  </si>
  <si>
    <t>昆明立新职业培训学校</t>
  </si>
  <si>
    <t>健康管理师(01)</t>
  </si>
  <si>
    <t>2021.10.01-2021.10.17</t>
  </si>
  <si>
    <t>健康管理师(02)</t>
  </si>
  <si>
    <t>合计</t>
  </si>
  <si>
    <t>第二十二批职业技能培训生活费（交通费）补贴情况统计表</t>
  </si>
  <si>
    <t>培训学校名称</t>
  </si>
  <si>
    <t>学员姓名</t>
  </si>
  <si>
    <t>学员类别</t>
  </si>
  <si>
    <t>培训时间</t>
  </si>
  <si>
    <t>补贴标准（元）</t>
  </si>
  <si>
    <t>生活费补贴期限（天）</t>
  </si>
  <si>
    <t>生活费补贴金额（元）</t>
  </si>
  <si>
    <t>交通费补贴期限（天）</t>
  </si>
  <si>
    <t>交通费补贴金额（元）</t>
  </si>
  <si>
    <t>补贴总金额（元）</t>
  </si>
  <si>
    <t>生活费（元/天）</t>
  </si>
  <si>
    <t>交通费 （元/天）</t>
  </si>
  <si>
    <t>昆明睿骋职业培训学校（有限公司）</t>
  </si>
  <si>
    <t>赵玉英</t>
  </si>
  <si>
    <t>就业困难人员</t>
  </si>
  <si>
    <t>物业管理员（四级）</t>
  </si>
  <si>
    <t>2021.08.23-2021.09.06</t>
  </si>
  <si>
    <t>刘林春</t>
  </si>
  <si>
    <t>李猛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</si>
</sst>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\(0.00\)"/>
  </numFmts>
  <fonts count="4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黑体"/>
      <charset val="134"/>
    </font>
    <font>
      <b/>
      <sz val="18"/>
      <color theme="1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8"/>
      <color theme="1"/>
      <name val="黑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b/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22"/>
      <name val="黑体"/>
      <charset val="134"/>
    </font>
    <font>
      <sz val="11"/>
      <name val="等线"/>
      <charset val="134"/>
    </font>
    <font>
      <b/>
      <sz val="11"/>
      <color rgb="FFFF0000"/>
      <name val="宋体"/>
      <charset val="134"/>
    </font>
    <font>
      <b/>
      <sz val="14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8" fillId="24" borderId="15" applyNumberFormat="0" applyAlignment="0" applyProtection="0">
      <alignment vertical="center"/>
    </xf>
    <xf numFmtId="0" fontId="39" fillId="24" borderId="8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9" fontId="18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92D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9"/>
  <sheetViews>
    <sheetView tabSelected="1" topLeftCell="A45" workbookViewId="0">
      <selection activeCell="I60" sqref="I60"/>
    </sheetView>
  </sheetViews>
  <sheetFormatPr defaultColWidth="9" defaultRowHeight="18.75"/>
  <cols>
    <col min="1" max="1" width="4.875" style="31" customWidth="1"/>
    <col min="2" max="2" width="41.8" style="42" customWidth="1"/>
    <col min="3" max="3" width="38.4666666666667" style="31" customWidth="1"/>
    <col min="4" max="4" width="21.4916666666667" style="38" customWidth="1"/>
    <col min="5" max="5" width="6.85833333333333" style="31" customWidth="1"/>
    <col min="6" max="6" width="11.125" style="31" customWidth="1"/>
    <col min="7" max="7" width="7.775" style="31" customWidth="1"/>
    <col min="8" max="8" width="30.6333333333333" style="31" customWidth="1"/>
    <col min="9" max="10" width="12.65" style="31" customWidth="1"/>
    <col min="11" max="11" width="16.3083333333333" style="43" customWidth="1"/>
    <col min="12" max="12" width="13.1083333333333" style="44" customWidth="1"/>
    <col min="13" max="13" width="10.25" style="31" customWidth="1"/>
    <col min="14" max="14" width="9.875" style="31"/>
    <col min="15" max="16" width="10.375" style="31"/>
    <col min="17" max="17" width="9.125" style="31"/>
    <col min="18" max="16384" width="9" style="31"/>
  </cols>
  <sheetData>
    <row r="1" s="31" customFormat="1" ht="19" customHeight="1" spans="1:12">
      <c r="A1" s="35"/>
      <c r="B1" s="42"/>
      <c r="C1" s="35"/>
      <c r="D1" s="38"/>
      <c r="E1" s="35"/>
      <c r="F1" s="35"/>
      <c r="G1" s="35"/>
      <c r="H1" s="35"/>
      <c r="I1" s="35"/>
      <c r="J1" s="35"/>
      <c r="K1" s="43"/>
      <c r="L1" s="44"/>
    </row>
    <row r="2" s="31" customFormat="1" ht="41" customHeight="1" spans="1:13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="31" customFormat="1" ht="28" customHeight="1" spans="1:13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57"/>
      <c r="K3" s="46"/>
      <c r="L3" s="57"/>
      <c r="M3" s="46"/>
    </row>
    <row r="4" s="32" customFormat="1" ht="42" customHeight="1" spans="1:13">
      <c r="A4" s="47" t="s">
        <v>2</v>
      </c>
      <c r="B4" s="48" t="s">
        <v>3</v>
      </c>
      <c r="C4" s="49" t="s">
        <v>4</v>
      </c>
      <c r="D4" s="49" t="s">
        <v>5</v>
      </c>
      <c r="E4" s="47" t="s">
        <v>6</v>
      </c>
      <c r="F4" s="49" t="s">
        <v>7</v>
      </c>
      <c r="G4" s="50" t="s">
        <v>8</v>
      </c>
      <c r="H4" s="49" t="s">
        <v>9</v>
      </c>
      <c r="I4" s="47" t="s">
        <v>10</v>
      </c>
      <c r="J4" s="47" t="s">
        <v>11</v>
      </c>
      <c r="K4" s="58" t="s">
        <v>12</v>
      </c>
      <c r="L4" s="58" t="s">
        <v>13</v>
      </c>
      <c r="M4" s="49" t="s">
        <v>14</v>
      </c>
    </row>
    <row r="5" s="33" customFormat="1" ht="22" customHeight="1" spans="1:13">
      <c r="A5" s="16">
        <v>1</v>
      </c>
      <c r="B5" s="18" t="s">
        <v>15</v>
      </c>
      <c r="C5" s="18" t="s">
        <v>16</v>
      </c>
      <c r="D5" s="18" t="s">
        <v>17</v>
      </c>
      <c r="E5" s="18" t="s">
        <v>18</v>
      </c>
      <c r="F5" s="18">
        <v>3000</v>
      </c>
      <c r="G5" s="51">
        <v>1</v>
      </c>
      <c r="H5" s="18" t="s">
        <v>19</v>
      </c>
      <c r="I5" s="18">
        <v>42</v>
      </c>
      <c r="J5" s="59">
        <v>1603</v>
      </c>
      <c r="K5" s="16">
        <f t="shared" ref="K5:K20" si="0">F5*G5*I5</f>
        <v>126000</v>
      </c>
      <c r="L5" s="60">
        <v>4639400</v>
      </c>
      <c r="M5" s="61"/>
    </row>
    <row r="6" s="34" customFormat="1" ht="22" customHeight="1" spans="1:13">
      <c r="A6" s="16">
        <v>2</v>
      </c>
      <c r="B6" s="18" t="s">
        <v>15</v>
      </c>
      <c r="C6" s="52" t="s">
        <v>20</v>
      </c>
      <c r="D6" s="18" t="s">
        <v>17</v>
      </c>
      <c r="E6" s="52" t="s">
        <v>18</v>
      </c>
      <c r="F6" s="52">
        <v>3000</v>
      </c>
      <c r="G6" s="51">
        <v>1</v>
      </c>
      <c r="H6" s="52" t="s">
        <v>21</v>
      </c>
      <c r="I6" s="52">
        <v>50</v>
      </c>
      <c r="J6" s="62"/>
      <c r="K6" s="16">
        <f t="shared" si="0"/>
        <v>150000</v>
      </c>
      <c r="L6" s="63"/>
      <c r="M6" s="64"/>
    </row>
    <row r="7" s="33" customFormat="1" ht="22" customHeight="1" spans="1:13">
      <c r="A7" s="16">
        <v>3</v>
      </c>
      <c r="B7" s="18" t="s">
        <v>15</v>
      </c>
      <c r="C7" s="18" t="s">
        <v>22</v>
      </c>
      <c r="D7" s="18" t="s">
        <v>17</v>
      </c>
      <c r="E7" s="18" t="s">
        <v>23</v>
      </c>
      <c r="F7" s="18">
        <v>1600</v>
      </c>
      <c r="G7" s="51">
        <v>1</v>
      </c>
      <c r="H7" s="18" t="s">
        <v>24</v>
      </c>
      <c r="I7" s="35">
        <v>44</v>
      </c>
      <c r="J7" s="62"/>
      <c r="K7" s="16">
        <f t="shared" si="0"/>
        <v>70400</v>
      </c>
      <c r="L7" s="63"/>
      <c r="M7" s="64"/>
    </row>
    <row r="8" s="35" customFormat="1" ht="22" customHeight="1" spans="1:13">
      <c r="A8" s="16">
        <v>4</v>
      </c>
      <c r="B8" s="18" t="s">
        <v>15</v>
      </c>
      <c r="C8" s="52" t="s">
        <v>25</v>
      </c>
      <c r="D8" s="18" t="s">
        <v>17</v>
      </c>
      <c r="E8" s="52" t="s">
        <v>18</v>
      </c>
      <c r="F8" s="52">
        <v>3000</v>
      </c>
      <c r="G8" s="51">
        <v>1</v>
      </c>
      <c r="H8" s="53" t="s">
        <v>26</v>
      </c>
      <c r="I8" s="52">
        <v>38</v>
      </c>
      <c r="J8" s="62"/>
      <c r="K8" s="16">
        <f t="shared" si="0"/>
        <v>114000</v>
      </c>
      <c r="L8" s="63"/>
      <c r="M8" s="64"/>
    </row>
    <row r="9" s="36" customFormat="1" ht="22" customHeight="1" spans="1:13">
      <c r="A9" s="16">
        <v>6</v>
      </c>
      <c r="B9" s="18" t="s">
        <v>15</v>
      </c>
      <c r="C9" s="52" t="s">
        <v>27</v>
      </c>
      <c r="D9" s="18" t="s">
        <v>17</v>
      </c>
      <c r="E9" s="52" t="s">
        <v>18</v>
      </c>
      <c r="F9" s="52">
        <v>3000</v>
      </c>
      <c r="G9" s="51">
        <v>1</v>
      </c>
      <c r="H9" s="53" t="s">
        <v>28</v>
      </c>
      <c r="I9" s="52">
        <v>44</v>
      </c>
      <c r="J9" s="62"/>
      <c r="K9" s="16">
        <f t="shared" si="0"/>
        <v>132000</v>
      </c>
      <c r="L9" s="63"/>
      <c r="M9" s="64"/>
    </row>
    <row r="10" s="33" customFormat="1" ht="22" customHeight="1" spans="1:13">
      <c r="A10" s="16">
        <v>7</v>
      </c>
      <c r="B10" s="18" t="s">
        <v>15</v>
      </c>
      <c r="C10" s="18" t="s">
        <v>29</v>
      </c>
      <c r="D10" s="18" t="s">
        <v>17</v>
      </c>
      <c r="E10" s="18" t="s">
        <v>18</v>
      </c>
      <c r="F10" s="18">
        <v>3000</v>
      </c>
      <c r="G10" s="51">
        <v>1</v>
      </c>
      <c r="H10" s="18" t="s">
        <v>30</v>
      </c>
      <c r="I10" s="18">
        <v>47</v>
      </c>
      <c r="J10" s="62"/>
      <c r="K10" s="16">
        <f t="shared" si="0"/>
        <v>141000</v>
      </c>
      <c r="L10" s="63"/>
      <c r="M10" s="64"/>
    </row>
    <row r="11" s="34" customFormat="1" ht="22" customHeight="1" spans="1:13">
      <c r="A11" s="16">
        <v>8</v>
      </c>
      <c r="B11" s="18" t="s">
        <v>15</v>
      </c>
      <c r="C11" s="52" t="s">
        <v>31</v>
      </c>
      <c r="D11" s="18" t="s">
        <v>17</v>
      </c>
      <c r="E11" s="52" t="s">
        <v>18</v>
      </c>
      <c r="F11" s="52">
        <v>3000</v>
      </c>
      <c r="G11" s="51">
        <v>1</v>
      </c>
      <c r="H11" s="52" t="s">
        <v>32</v>
      </c>
      <c r="I11" s="52">
        <v>31</v>
      </c>
      <c r="J11" s="62"/>
      <c r="K11" s="16">
        <f t="shared" si="0"/>
        <v>93000</v>
      </c>
      <c r="L11" s="63"/>
      <c r="M11" s="64"/>
    </row>
    <row r="12" s="33" customFormat="1" ht="22" customHeight="1" spans="1:13">
      <c r="A12" s="16">
        <v>9</v>
      </c>
      <c r="B12" s="18" t="s">
        <v>15</v>
      </c>
      <c r="C12" s="18" t="s">
        <v>33</v>
      </c>
      <c r="D12" s="18" t="s">
        <v>17</v>
      </c>
      <c r="E12" s="18" t="s">
        <v>18</v>
      </c>
      <c r="F12" s="18">
        <v>3000</v>
      </c>
      <c r="G12" s="51">
        <v>1</v>
      </c>
      <c r="H12" s="18" t="s">
        <v>34</v>
      </c>
      <c r="I12" s="18">
        <v>47</v>
      </c>
      <c r="J12" s="62"/>
      <c r="K12" s="16">
        <f t="shared" si="0"/>
        <v>141000</v>
      </c>
      <c r="L12" s="63"/>
      <c r="M12" s="64"/>
    </row>
    <row r="13" s="37" customFormat="1" ht="22" customHeight="1" spans="1:13">
      <c r="A13" s="16">
        <v>10</v>
      </c>
      <c r="B13" s="18" t="s">
        <v>15</v>
      </c>
      <c r="C13" s="18" t="s">
        <v>35</v>
      </c>
      <c r="D13" s="18" t="s">
        <v>17</v>
      </c>
      <c r="E13" s="18" t="s">
        <v>18</v>
      </c>
      <c r="F13" s="18">
        <v>3000</v>
      </c>
      <c r="G13" s="51">
        <v>1</v>
      </c>
      <c r="H13" s="18" t="s">
        <v>34</v>
      </c>
      <c r="I13" s="18">
        <v>43</v>
      </c>
      <c r="J13" s="62"/>
      <c r="K13" s="16">
        <f t="shared" si="0"/>
        <v>129000</v>
      </c>
      <c r="L13" s="63"/>
      <c r="M13" s="64"/>
    </row>
    <row r="14" s="35" customFormat="1" ht="22" customHeight="1" spans="1:13">
      <c r="A14" s="16">
        <v>11</v>
      </c>
      <c r="B14" s="18" t="s">
        <v>15</v>
      </c>
      <c r="C14" s="52" t="s">
        <v>36</v>
      </c>
      <c r="D14" s="18" t="s">
        <v>17</v>
      </c>
      <c r="E14" s="52" t="s">
        <v>18</v>
      </c>
      <c r="F14" s="52">
        <v>3000</v>
      </c>
      <c r="G14" s="51">
        <v>1</v>
      </c>
      <c r="H14" s="53" t="s">
        <v>37</v>
      </c>
      <c r="I14" s="52">
        <v>43</v>
      </c>
      <c r="J14" s="62"/>
      <c r="K14" s="16">
        <f t="shared" si="0"/>
        <v>129000</v>
      </c>
      <c r="L14" s="63"/>
      <c r="M14" s="64"/>
    </row>
    <row r="15" s="38" customFormat="1" ht="22" customHeight="1" spans="1:13">
      <c r="A15" s="16">
        <v>12</v>
      </c>
      <c r="B15" s="18" t="s">
        <v>15</v>
      </c>
      <c r="C15" s="18" t="s">
        <v>38</v>
      </c>
      <c r="D15" s="18" t="s">
        <v>17</v>
      </c>
      <c r="E15" s="18" t="s">
        <v>18</v>
      </c>
      <c r="F15" s="18">
        <v>3000</v>
      </c>
      <c r="G15" s="51">
        <v>1</v>
      </c>
      <c r="H15" s="18" t="s">
        <v>39</v>
      </c>
      <c r="I15" s="18">
        <v>44</v>
      </c>
      <c r="J15" s="62"/>
      <c r="K15" s="16">
        <f t="shared" si="0"/>
        <v>132000</v>
      </c>
      <c r="L15" s="63"/>
      <c r="M15" s="64"/>
    </row>
    <row r="16" s="38" customFormat="1" ht="22" customHeight="1" spans="1:13">
      <c r="A16" s="16">
        <v>13</v>
      </c>
      <c r="B16" s="18" t="s">
        <v>15</v>
      </c>
      <c r="C16" s="18" t="s">
        <v>40</v>
      </c>
      <c r="D16" s="18" t="s">
        <v>17</v>
      </c>
      <c r="E16" s="18" t="s">
        <v>18</v>
      </c>
      <c r="F16" s="18">
        <v>3000</v>
      </c>
      <c r="G16" s="51">
        <v>1</v>
      </c>
      <c r="H16" s="18" t="s">
        <v>39</v>
      </c>
      <c r="I16" s="18">
        <v>40</v>
      </c>
      <c r="J16" s="62"/>
      <c r="K16" s="16">
        <f t="shared" si="0"/>
        <v>120000</v>
      </c>
      <c r="L16" s="63"/>
      <c r="M16" s="64"/>
    </row>
    <row r="17" s="33" customFormat="1" ht="22" customHeight="1" spans="1:13">
      <c r="A17" s="16">
        <v>14</v>
      </c>
      <c r="B17" s="18" t="s">
        <v>15</v>
      </c>
      <c r="C17" s="18" t="s">
        <v>41</v>
      </c>
      <c r="D17" s="18" t="s">
        <v>17</v>
      </c>
      <c r="E17" s="18" t="s">
        <v>18</v>
      </c>
      <c r="F17" s="18">
        <v>3000</v>
      </c>
      <c r="G17" s="51">
        <v>1</v>
      </c>
      <c r="H17" s="18" t="s">
        <v>42</v>
      </c>
      <c r="I17" s="18">
        <v>34</v>
      </c>
      <c r="J17" s="62"/>
      <c r="K17" s="16">
        <f t="shared" si="0"/>
        <v>102000</v>
      </c>
      <c r="L17" s="63"/>
      <c r="M17" s="64"/>
    </row>
    <row r="18" s="33" customFormat="1" ht="22" customHeight="1" spans="1:13">
      <c r="A18" s="16">
        <v>15</v>
      </c>
      <c r="B18" s="18" t="s">
        <v>15</v>
      </c>
      <c r="C18" s="18" t="s">
        <v>43</v>
      </c>
      <c r="D18" s="18" t="s">
        <v>17</v>
      </c>
      <c r="E18" s="18" t="s">
        <v>18</v>
      </c>
      <c r="F18" s="18">
        <v>3000</v>
      </c>
      <c r="G18" s="51">
        <v>1</v>
      </c>
      <c r="H18" s="18" t="s">
        <v>42</v>
      </c>
      <c r="I18" s="18">
        <v>30</v>
      </c>
      <c r="J18" s="62"/>
      <c r="K18" s="16">
        <f t="shared" si="0"/>
        <v>90000</v>
      </c>
      <c r="L18" s="63"/>
      <c r="M18" s="64"/>
    </row>
    <row r="19" s="33" customFormat="1" ht="22" customHeight="1" spans="1:13">
      <c r="A19" s="16">
        <v>16</v>
      </c>
      <c r="B19" s="18" t="s">
        <v>15</v>
      </c>
      <c r="C19" s="18" t="s">
        <v>44</v>
      </c>
      <c r="D19" s="18" t="s">
        <v>17</v>
      </c>
      <c r="E19" s="18" t="s">
        <v>18</v>
      </c>
      <c r="F19" s="18">
        <v>3000</v>
      </c>
      <c r="G19" s="51">
        <v>1</v>
      </c>
      <c r="H19" s="18" t="s">
        <v>45</v>
      </c>
      <c r="I19" s="18">
        <v>26</v>
      </c>
      <c r="J19" s="62"/>
      <c r="K19" s="16">
        <f t="shared" si="0"/>
        <v>78000</v>
      </c>
      <c r="L19" s="63"/>
      <c r="M19" s="64"/>
    </row>
    <row r="20" s="35" customFormat="1" ht="22" customHeight="1" spans="1:13">
      <c r="A20" s="16">
        <v>17</v>
      </c>
      <c r="B20" s="18" t="s">
        <v>15</v>
      </c>
      <c r="C20" s="52" t="s">
        <v>46</v>
      </c>
      <c r="D20" s="18" t="s">
        <v>17</v>
      </c>
      <c r="E20" s="52" t="s">
        <v>18</v>
      </c>
      <c r="F20" s="52">
        <v>3000</v>
      </c>
      <c r="G20" s="51">
        <v>1</v>
      </c>
      <c r="H20" s="53" t="s">
        <v>47</v>
      </c>
      <c r="I20" s="52">
        <v>33</v>
      </c>
      <c r="J20" s="62"/>
      <c r="K20" s="16">
        <f t="shared" si="0"/>
        <v>99000</v>
      </c>
      <c r="L20" s="63"/>
      <c r="M20" s="64"/>
    </row>
    <row r="21" s="34" customFormat="1" ht="22" customHeight="1" spans="1:13">
      <c r="A21" s="16">
        <v>18</v>
      </c>
      <c r="B21" s="18" t="s">
        <v>15</v>
      </c>
      <c r="C21" s="18" t="s">
        <v>48</v>
      </c>
      <c r="D21" s="18" t="s">
        <v>17</v>
      </c>
      <c r="E21" s="18" t="s">
        <v>18</v>
      </c>
      <c r="F21" s="18">
        <v>3000</v>
      </c>
      <c r="G21" s="51">
        <v>1</v>
      </c>
      <c r="H21" s="18" t="s">
        <v>49</v>
      </c>
      <c r="I21" s="18">
        <v>38</v>
      </c>
      <c r="J21" s="62"/>
      <c r="K21" s="16">
        <f t="shared" ref="K21:K59" si="1">F21*G21*I21</f>
        <v>114000</v>
      </c>
      <c r="L21" s="63"/>
      <c r="M21" s="64"/>
    </row>
    <row r="22" s="34" customFormat="1" ht="22" customHeight="1" spans="1:13">
      <c r="A22" s="16">
        <v>19</v>
      </c>
      <c r="B22" s="18" t="s">
        <v>15</v>
      </c>
      <c r="C22" s="18" t="s">
        <v>50</v>
      </c>
      <c r="D22" s="18" t="s">
        <v>17</v>
      </c>
      <c r="E22" s="18" t="s">
        <v>18</v>
      </c>
      <c r="F22" s="18">
        <v>3000</v>
      </c>
      <c r="G22" s="51">
        <v>1</v>
      </c>
      <c r="H22" s="18" t="s">
        <v>49</v>
      </c>
      <c r="I22" s="18">
        <v>34</v>
      </c>
      <c r="J22" s="62"/>
      <c r="K22" s="16">
        <f t="shared" si="1"/>
        <v>102000</v>
      </c>
      <c r="L22" s="63"/>
      <c r="M22" s="64"/>
    </row>
    <row r="23" s="34" customFormat="1" ht="22" customHeight="1" spans="1:13">
      <c r="A23" s="16">
        <v>20</v>
      </c>
      <c r="B23" s="18" t="s">
        <v>15</v>
      </c>
      <c r="C23" s="18" t="s">
        <v>51</v>
      </c>
      <c r="D23" s="18" t="s">
        <v>17</v>
      </c>
      <c r="E23" s="18" t="s">
        <v>18</v>
      </c>
      <c r="F23" s="18">
        <v>3000</v>
      </c>
      <c r="G23" s="51">
        <v>1</v>
      </c>
      <c r="H23" s="18" t="s">
        <v>49</v>
      </c>
      <c r="I23" s="18">
        <v>37</v>
      </c>
      <c r="J23" s="62"/>
      <c r="K23" s="16">
        <f t="shared" si="1"/>
        <v>111000</v>
      </c>
      <c r="L23" s="63"/>
      <c r="M23" s="64"/>
    </row>
    <row r="24" s="39" customFormat="1" ht="22" customHeight="1" spans="1:13">
      <c r="A24" s="16">
        <v>21</v>
      </c>
      <c r="B24" s="18" t="s">
        <v>15</v>
      </c>
      <c r="C24" s="18" t="s">
        <v>52</v>
      </c>
      <c r="D24" s="18" t="s">
        <v>17</v>
      </c>
      <c r="E24" s="18" t="s">
        <v>18</v>
      </c>
      <c r="F24" s="18">
        <v>3000</v>
      </c>
      <c r="G24" s="51">
        <v>1</v>
      </c>
      <c r="H24" s="18" t="s">
        <v>49</v>
      </c>
      <c r="I24" s="18">
        <v>40</v>
      </c>
      <c r="J24" s="62"/>
      <c r="K24" s="16">
        <f t="shared" si="1"/>
        <v>120000</v>
      </c>
      <c r="L24" s="63"/>
      <c r="M24" s="64"/>
    </row>
    <row r="25" s="39" customFormat="1" ht="22" customHeight="1" spans="1:13">
      <c r="A25" s="16">
        <v>22</v>
      </c>
      <c r="B25" s="18" t="s">
        <v>15</v>
      </c>
      <c r="C25" s="18" t="s">
        <v>53</v>
      </c>
      <c r="D25" s="18" t="s">
        <v>17</v>
      </c>
      <c r="E25" s="18" t="s">
        <v>18</v>
      </c>
      <c r="F25" s="18">
        <v>3000</v>
      </c>
      <c r="G25" s="51">
        <v>1</v>
      </c>
      <c r="H25" s="18" t="s">
        <v>54</v>
      </c>
      <c r="I25" s="18">
        <v>31</v>
      </c>
      <c r="J25" s="62"/>
      <c r="K25" s="16">
        <f t="shared" si="1"/>
        <v>93000</v>
      </c>
      <c r="L25" s="63"/>
      <c r="M25" s="64"/>
    </row>
    <row r="26" s="39" customFormat="1" ht="22" customHeight="1" spans="1:13">
      <c r="A26" s="16">
        <v>23</v>
      </c>
      <c r="B26" s="18" t="s">
        <v>15</v>
      </c>
      <c r="C26" s="18" t="s">
        <v>55</v>
      </c>
      <c r="D26" s="18" t="s">
        <v>17</v>
      </c>
      <c r="E26" s="18" t="s">
        <v>18</v>
      </c>
      <c r="F26" s="18">
        <v>3000</v>
      </c>
      <c r="G26" s="51">
        <v>1</v>
      </c>
      <c r="H26" s="18" t="s">
        <v>54</v>
      </c>
      <c r="I26" s="18">
        <v>42</v>
      </c>
      <c r="J26" s="62"/>
      <c r="K26" s="16">
        <f t="shared" si="1"/>
        <v>126000</v>
      </c>
      <c r="L26" s="63"/>
      <c r="M26" s="64"/>
    </row>
    <row r="27" s="32" customFormat="1" ht="22" customHeight="1" spans="1:13">
      <c r="A27" s="16">
        <v>24</v>
      </c>
      <c r="B27" s="18" t="s">
        <v>15</v>
      </c>
      <c r="C27" s="18" t="s">
        <v>56</v>
      </c>
      <c r="D27" s="18" t="s">
        <v>17</v>
      </c>
      <c r="E27" s="18" t="s">
        <v>23</v>
      </c>
      <c r="F27" s="18">
        <v>1600</v>
      </c>
      <c r="G27" s="51">
        <v>1</v>
      </c>
      <c r="H27" s="18" t="s">
        <v>54</v>
      </c>
      <c r="I27" s="18">
        <v>38</v>
      </c>
      <c r="J27" s="62"/>
      <c r="K27" s="16">
        <f t="shared" si="1"/>
        <v>60800</v>
      </c>
      <c r="L27" s="63"/>
      <c r="M27" s="64"/>
    </row>
    <row r="28" s="39" customFormat="1" ht="22" customHeight="1" spans="1:13">
      <c r="A28" s="16">
        <v>25</v>
      </c>
      <c r="B28" s="18" t="s">
        <v>15</v>
      </c>
      <c r="C28" s="18" t="s">
        <v>57</v>
      </c>
      <c r="D28" s="18" t="s">
        <v>17</v>
      </c>
      <c r="E28" s="18" t="s">
        <v>18</v>
      </c>
      <c r="F28" s="18">
        <v>3000</v>
      </c>
      <c r="G28" s="51">
        <v>1</v>
      </c>
      <c r="H28" s="18" t="s">
        <v>58</v>
      </c>
      <c r="I28" s="18">
        <v>16</v>
      </c>
      <c r="J28" s="62"/>
      <c r="K28" s="16">
        <f t="shared" si="1"/>
        <v>48000</v>
      </c>
      <c r="L28" s="63"/>
      <c r="M28" s="64"/>
    </row>
    <row r="29" s="39" customFormat="1" ht="22" customHeight="1" spans="1:13">
      <c r="A29" s="16">
        <v>26</v>
      </c>
      <c r="B29" s="18" t="s">
        <v>15</v>
      </c>
      <c r="C29" s="18" t="s">
        <v>59</v>
      </c>
      <c r="D29" s="18" t="s">
        <v>17</v>
      </c>
      <c r="E29" s="18" t="s">
        <v>18</v>
      </c>
      <c r="F29" s="18">
        <v>3000</v>
      </c>
      <c r="G29" s="51">
        <v>1</v>
      </c>
      <c r="H29" s="18" t="s">
        <v>58</v>
      </c>
      <c r="I29" s="18">
        <v>14</v>
      </c>
      <c r="J29" s="62"/>
      <c r="K29" s="16">
        <f t="shared" si="1"/>
        <v>42000</v>
      </c>
      <c r="L29" s="63"/>
      <c r="M29" s="64"/>
    </row>
    <row r="30" s="39" customFormat="1" ht="22" customHeight="1" spans="1:13">
      <c r="A30" s="16">
        <v>27</v>
      </c>
      <c r="B30" s="18" t="s">
        <v>15</v>
      </c>
      <c r="C30" s="18" t="s">
        <v>60</v>
      </c>
      <c r="D30" s="18" t="s">
        <v>17</v>
      </c>
      <c r="E30" s="18" t="s">
        <v>18</v>
      </c>
      <c r="F30" s="18">
        <v>3000</v>
      </c>
      <c r="G30" s="51">
        <v>1</v>
      </c>
      <c r="H30" s="18" t="s">
        <v>58</v>
      </c>
      <c r="I30" s="18">
        <v>32</v>
      </c>
      <c r="J30" s="62"/>
      <c r="K30" s="16">
        <f t="shared" si="1"/>
        <v>96000</v>
      </c>
      <c r="L30" s="63"/>
      <c r="M30" s="64"/>
    </row>
    <row r="31" s="39" customFormat="1" ht="22" customHeight="1" spans="1:13">
      <c r="A31" s="16">
        <v>28</v>
      </c>
      <c r="B31" s="18" t="s">
        <v>15</v>
      </c>
      <c r="C31" s="18" t="s">
        <v>61</v>
      </c>
      <c r="D31" s="18" t="s">
        <v>17</v>
      </c>
      <c r="E31" s="18" t="s">
        <v>18</v>
      </c>
      <c r="F31" s="18">
        <v>3000</v>
      </c>
      <c r="G31" s="51">
        <v>1</v>
      </c>
      <c r="H31" s="18" t="s">
        <v>62</v>
      </c>
      <c r="I31" s="18">
        <v>29</v>
      </c>
      <c r="J31" s="62"/>
      <c r="K31" s="16">
        <f t="shared" si="1"/>
        <v>87000</v>
      </c>
      <c r="L31" s="63"/>
      <c r="M31" s="64"/>
    </row>
    <row r="32" s="39" customFormat="1" ht="22" customHeight="1" spans="1:13">
      <c r="A32" s="16">
        <v>29</v>
      </c>
      <c r="B32" s="18" t="s">
        <v>15</v>
      </c>
      <c r="C32" s="18" t="s">
        <v>63</v>
      </c>
      <c r="D32" s="18" t="s">
        <v>17</v>
      </c>
      <c r="E32" s="18" t="s">
        <v>18</v>
      </c>
      <c r="F32" s="18">
        <v>3000</v>
      </c>
      <c r="G32" s="51">
        <v>1</v>
      </c>
      <c r="H32" s="18" t="s">
        <v>64</v>
      </c>
      <c r="I32" s="18">
        <v>34</v>
      </c>
      <c r="J32" s="62"/>
      <c r="K32" s="16">
        <f t="shared" si="1"/>
        <v>102000</v>
      </c>
      <c r="L32" s="63"/>
      <c r="M32" s="64"/>
    </row>
    <row r="33" s="39" customFormat="1" ht="22" customHeight="1" spans="1:13">
      <c r="A33" s="16">
        <v>30</v>
      </c>
      <c r="B33" s="18" t="s">
        <v>15</v>
      </c>
      <c r="C33" s="18" t="s">
        <v>65</v>
      </c>
      <c r="D33" s="18" t="s">
        <v>17</v>
      </c>
      <c r="E33" s="18" t="s">
        <v>18</v>
      </c>
      <c r="F33" s="18">
        <v>3000</v>
      </c>
      <c r="G33" s="51">
        <v>1</v>
      </c>
      <c r="H33" s="18" t="s">
        <v>66</v>
      </c>
      <c r="I33" s="18">
        <v>32</v>
      </c>
      <c r="J33" s="62"/>
      <c r="K33" s="16">
        <f t="shared" si="1"/>
        <v>96000</v>
      </c>
      <c r="L33" s="63"/>
      <c r="M33" s="64"/>
    </row>
    <row r="34" s="39" customFormat="1" ht="22" customHeight="1" spans="1:13">
      <c r="A34" s="16">
        <v>31</v>
      </c>
      <c r="B34" s="18" t="s">
        <v>15</v>
      </c>
      <c r="C34" s="18" t="s">
        <v>67</v>
      </c>
      <c r="D34" s="18" t="s">
        <v>17</v>
      </c>
      <c r="E34" s="18" t="s">
        <v>18</v>
      </c>
      <c r="F34" s="18">
        <v>3000</v>
      </c>
      <c r="G34" s="51">
        <v>1</v>
      </c>
      <c r="H34" s="18" t="s">
        <v>68</v>
      </c>
      <c r="I34" s="18">
        <v>46</v>
      </c>
      <c r="J34" s="62"/>
      <c r="K34" s="16">
        <f t="shared" si="1"/>
        <v>138000</v>
      </c>
      <c r="L34" s="63"/>
      <c r="M34" s="64"/>
    </row>
    <row r="35" s="34" customFormat="1" ht="22" customHeight="1" spans="1:13">
      <c r="A35" s="16">
        <v>32</v>
      </c>
      <c r="B35" s="18" t="s">
        <v>15</v>
      </c>
      <c r="C35" s="18" t="s">
        <v>69</v>
      </c>
      <c r="D35" s="18" t="s">
        <v>17</v>
      </c>
      <c r="E35" s="18" t="s">
        <v>18</v>
      </c>
      <c r="F35" s="18">
        <v>3000</v>
      </c>
      <c r="G35" s="51">
        <v>1</v>
      </c>
      <c r="H35" s="18" t="s">
        <v>70</v>
      </c>
      <c r="I35" s="18">
        <v>39</v>
      </c>
      <c r="J35" s="62"/>
      <c r="K35" s="16">
        <f t="shared" si="1"/>
        <v>117000</v>
      </c>
      <c r="L35" s="63"/>
      <c r="M35" s="64"/>
    </row>
    <row r="36" s="39" customFormat="1" ht="22" customHeight="1" spans="1:13">
      <c r="A36" s="16">
        <v>33</v>
      </c>
      <c r="B36" s="18" t="s">
        <v>15</v>
      </c>
      <c r="C36" s="18" t="s">
        <v>71</v>
      </c>
      <c r="D36" s="18" t="s">
        <v>17</v>
      </c>
      <c r="E36" s="18" t="s">
        <v>18</v>
      </c>
      <c r="F36" s="18">
        <v>3000</v>
      </c>
      <c r="G36" s="51">
        <v>1</v>
      </c>
      <c r="H36" s="18" t="s">
        <v>70</v>
      </c>
      <c r="I36" s="18">
        <v>35</v>
      </c>
      <c r="J36" s="62"/>
      <c r="K36" s="16">
        <f t="shared" si="1"/>
        <v>105000</v>
      </c>
      <c r="L36" s="63"/>
      <c r="M36" s="64"/>
    </row>
    <row r="37" s="39" customFormat="1" ht="22" customHeight="1" spans="1:13">
      <c r="A37" s="16">
        <v>34</v>
      </c>
      <c r="B37" s="18" t="s">
        <v>15</v>
      </c>
      <c r="C37" s="18" t="s">
        <v>72</v>
      </c>
      <c r="D37" s="18" t="s">
        <v>17</v>
      </c>
      <c r="E37" s="18" t="s">
        <v>18</v>
      </c>
      <c r="F37" s="18">
        <v>3000</v>
      </c>
      <c r="G37" s="51">
        <v>1</v>
      </c>
      <c r="H37" s="18" t="s">
        <v>73</v>
      </c>
      <c r="I37" s="18">
        <v>29</v>
      </c>
      <c r="J37" s="62"/>
      <c r="K37" s="16">
        <f t="shared" si="1"/>
        <v>87000</v>
      </c>
      <c r="L37" s="63"/>
      <c r="M37" s="64"/>
    </row>
    <row r="38" s="39" customFormat="1" ht="22" customHeight="1" spans="1:13">
      <c r="A38" s="16">
        <v>35</v>
      </c>
      <c r="B38" s="18" t="s">
        <v>15</v>
      </c>
      <c r="C38" s="18" t="s">
        <v>74</v>
      </c>
      <c r="D38" s="18" t="s">
        <v>17</v>
      </c>
      <c r="E38" s="18" t="s">
        <v>18</v>
      </c>
      <c r="F38" s="18">
        <v>3000</v>
      </c>
      <c r="G38" s="51">
        <v>1</v>
      </c>
      <c r="H38" s="18" t="s">
        <v>75</v>
      </c>
      <c r="I38" s="18">
        <v>37</v>
      </c>
      <c r="J38" s="62"/>
      <c r="K38" s="16">
        <f t="shared" si="1"/>
        <v>111000</v>
      </c>
      <c r="L38" s="63"/>
      <c r="M38" s="64"/>
    </row>
    <row r="39" s="34" customFormat="1" ht="22" customHeight="1" spans="1:13">
      <c r="A39" s="16">
        <v>36</v>
      </c>
      <c r="B39" s="18" t="s">
        <v>15</v>
      </c>
      <c r="C39" s="18" t="s">
        <v>76</v>
      </c>
      <c r="D39" s="18" t="s">
        <v>17</v>
      </c>
      <c r="E39" s="18" t="s">
        <v>18</v>
      </c>
      <c r="F39" s="18">
        <v>3000</v>
      </c>
      <c r="G39" s="51">
        <v>1</v>
      </c>
      <c r="H39" s="18" t="s">
        <v>77</v>
      </c>
      <c r="I39" s="18">
        <v>36</v>
      </c>
      <c r="J39" s="62"/>
      <c r="K39" s="16">
        <f t="shared" si="1"/>
        <v>108000</v>
      </c>
      <c r="L39" s="63"/>
      <c r="M39" s="64"/>
    </row>
    <row r="40" s="39" customFormat="1" ht="22" customHeight="1" spans="1:13">
      <c r="A40" s="16">
        <v>37</v>
      </c>
      <c r="B40" s="18" t="s">
        <v>15</v>
      </c>
      <c r="C40" s="18" t="s">
        <v>78</v>
      </c>
      <c r="D40" s="18" t="s">
        <v>17</v>
      </c>
      <c r="E40" s="18" t="s">
        <v>18</v>
      </c>
      <c r="F40" s="18">
        <v>3000</v>
      </c>
      <c r="G40" s="51">
        <v>1</v>
      </c>
      <c r="H40" s="18" t="s">
        <v>79</v>
      </c>
      <c r="I40" s="18">
        <v>31</v>
      </c>
      <c r="J40" s="62"/>
      <c r="K40" s="16">
        <f t="shared" si="1"/>
        <v>93000</v>
      </c>
      <c r="L40" s="63"/>
      <c r="M40" s="64"/>
    </row>
    <row r="41" s="39" customFormat="1" ht="22" customHeight="1" spans="1:13">
      <c r="A41" s="16">
        <v>38</v>
      </c>
      <c r="B41" s="18" t="s">
        <v>15</v>
      </c>
      <c r="C41" s="18" t="s">
        <v>80</v>
      </c>
      <c r="D41" s="18" t="s">
        <v>17</v>
      </c>
      <c r="E41" s="18" t="s">
        <v>18</v>
      </c>
      <c r="F41" s="18">
        <v>3000</v>
      </c>
      <c r="G41" s="51">
        <v>1</v>
      </c>
      <c r="H41" s="18" t="s">
        <v>81</v>
      </c>
      <c r="I41" s="18">
        <v>33</v>
      </c>
      <c r="J41" s="62"/>
      <c r="K41" s="16">
        <f t="shared" si="1"/>
        <v>99000</v>
      </c>
      <c r="L41" s="63"/>
      <c r="M41" s="64"/>
    </row>
    <row r="42" s="39" customFormat="1" ht="22" customHeight="1" spans="1:13">
      <c r="A42" s="16">
        <v>39</v>
      </c>
      <c r="B42" s="18" t="s">
        <v>15</v>
      </c>
      <c r="C42" s="18" t="s">
        <v>82</v>
      </c>
      <c r="D42" s="18" t="s">
        <v>17</v>
      </c>
      <c r="E42" s="18" t="s">
        <v>18</v>
      </c>
      <c r="F42" s="18">
        <v>3000</v>
      </c>
      <c r="G42" s="51">
        <v>1</v>
      </c>
      <c r="H42" s="18" t="s">
        <v>83</v>
      </c>
      <c r="I42" s="18">
        <v>40</v>
      </c>
      <c r="J42" s="62"/>
      <c r="K42" s="16">
        <f t="shared" si="1"/>
        <v>120000</v>
      </c>
      <c r="L42" s="63"/>
      <c r="M42" s="64"/>
    </row>
    <row r="43" s="39" customFormat="1" ht="22" customHeight="1" spans="1:13">
      <c r="A43" s="16">
        <v>40</v>
      </c>
      <c r="B43" s="18" t="s">
        <v>15</v>
      </c>
      <c r="C43" s="18" t="s">
        <v>84</v>
      </c>
      <c r="D43" s="18" t="s">
        <v>17</v>
      </c>
      <c r="E43" s="18" t="s">
        <v>18</v>
      </c>
      <c r="F43" s="18">
        <v>3000</v>
      </c>
      <c r="G43" s="51">
        <v>1</v>
      </c>
      <c r="H43" s="18" t="s">
        <v>85</v>
      </c>
      <c r="I43" s="18">
        <v>39</v>
      </c>
      <c r="J43" s="62"/>
      <c r="K43" s="16">
        <f t="shared" si="1"/>
        <v>117000</v>
      </c>
      <c r="L43" s="63"/>
      <c r="M43" s="64"/>
    </row>
    <row r="44" s="39" customFormat="1" ht="22" customHeight="1" spans="1:13">
      <c r="A44" s="16">
        <v>41</v>
      </c>
      <c r="B44" s="18" t="s">
        <v>15</v>
      </c>
      <c r="C44" s="18" t="s">
        <v>86</v>
      </c>
      <c r="D44" s="18" t="s">
        <v>17</v>
      </c>
      <c r="E44" s="18" t="s">
        <v>18</v>
      </c>
      <c r="F44" s="18">
        <v>3000</v>
      </c>
      <c r="G44" s="51">
        <v>1</v>
      </c>
      <c r="H44" s="18" t="s">
        <v>87</v>
      </c>
      <c r="I44" s="18">
        <v>30</v>
      </c>
      <c r="J44" s="62"/>
      <c r="K44" s="16">
        <f t="shared" si="1"/>
        <v>90000</v>
      </c>
      <c r="L44" s="63"/>
      <c r="M44" s="64"/>
    </row>
    <row r="45" s="39" customFormat="1" ht="22" customHeight="1" spans="1:13">
      <c r="A45" s="16">
        <v>42</v>
      </c>
      <c r="B45" s="18" t="s">
        <v>15</v>
      </c>
      <c r="C45" s="18" t="s">
        <v>88</v>
      </c>
      <c r="D45" s="18" t="s">
        <v>17</v>
      </c>
      <c r="E45" s="18" t="s">
        <v>18</v>
      </c>
      <c r="F45" s="18">
        <v>3000</v>
      </c>
      <c r="G45" s="51">
        <v>1</v>
      </c>
      <c r="H45" s="18" t="s">
        <v>89</v>
      </c>
      <c r="I45" s="18">
        <v>18</v>
      </c>
      <c r="J45" s="62"/>
      <c r="K45" s="16">
        <f t="shared" si="1"/>
        <v>54000</v>
      </c>
      <c r="L45" s="63"/>
      <c r="M45" s="64"/>
    </row>
    <row r="46" s="34" customFormat="1" ht="22" customHeight="1" spans="1:13">
      <c r="A46" s="16">
        <v>43</v>
      </c>
      <c r="B46" s="18" t="s">
        <v>15</v>
      </c>
      <c r="C46" s="18" t="s">
        <v>90</v>
      </c>
      <c r="D46" s="18" t="s">
        <v>17</v>
      </c>
      <c r="E46" s="53" t="s">
        <v>18</v>
      </c>
      <c r="F46" s="53">
        <v>2600</v>
      </c>
      <c r="G46" s="51">
        <v>1</v>
      </c>
      <c r="H46" s="53" t="s">
        <v>91</v>
      </c>
      <c r="I46" s="53">
        <v>31</v>
      </c>
      <c r="J46" s="62"/>
      <c r="K46" s="16">
        <f t="shared" si="1"/>
        <v>80600</v>
      </c>
      <c r="L46" s="63"/>
      <c r="M46" s="64"/>
    </row>
    <row r="47" s="34" customFormat="1" ht="22" customHeight="1" spans="1:13">
      <c r="A47" s="16">
        <v>44</v>
      </c>
      <c r="B47" s="18" t="s">
        <v>15</v>
      </c>
      <c r="C47" s="18" t="s">
        <v>92</v>
      </c>
      <c r="D47" s="18" t="s">
        <v>17</v>
      </c>
      <c r="E47" s="53" t="s">
        <v>18</v>
      </c>
      <c r="F47" s="53">
        <v>2600</v>
      </c>
      <c r="G47" s="51">
        <v>1</v>
      </c>
      <c r="H47" s="53" t="s">
        <v>93</v>
      </c>
      <c r="I47" s="53">
        <v>47</v>
      </c>
      <c r="J47" s="62"/>
      <c r="K47" s="16">
        <f t="shared" si="1"/>
        <v>122200</v>
      </c>
      <c r="L47" s="63"/>
      <c r="M47" s="64"/>
    </row>
    <row r="48" s="39" customFormat="1" ht="22" customHeight="1" spans="1:13">
      <c r="A48" s="16">
        <v>45</v>
      </c>
      <c r="B48" s="18" t="s">
        <v>15</v>
      </c>
      <c r="C48" s="18" t="s">
        <v>94</v>
      </c>
      <c r="D48" s="18" t="s">
        <v>17</v>
      </c>
      <c r="E48" s="18" t="s">
        <v>18</v>
      </c>
      <c r="F48" s="18">
        <v>2600</v>
      </c>
      <c r="G48" s="51">
        <v>1</v>
      </c>
      <c r="H48" s="18" t="s">
        <v>85</v>
      </c>
      <c r="I48" s="18">
        <v>34</v>
      </c>
      <c r="J48" s="62"/>
      <c r="K48" s="16">
        <f t="shared" si="1"/>
        <v>88400</v>
      </c>
      <c r="L48" s="63"/>
      <c r="M48" s="64"/>
    </row>
    <row r="49" s="39" customFormat="1" ht="22" customHeight="1" spans="1:13">
      <c r="A49" s="16">
        <v>46</v>
      </c>
      <c r="B49" s="18" t="s">
        <v>15</v>
      </c>
      <c r="C49" s="18" t="s">
        <v>95</v>
      </c>
      <c r="D49" s="18" t="s">
        <v>17</v>
      </c>
      <c r="E49" s="18" t="s">
        <v>18</v>
      </c>
      <c r="F49" s="18">
        <v>2600</v>
      </c>
      <c r="G49" s="51">
        <v>1</v>
      </c>
      <c r="H49" s="18" t="s">
        <v>96</v>
      </c>
      <c r="I49" s="18">
        <v>25</v>
      </c>
      <c r="J49" s="65"/>
      <c r="K49" s="16">
        <f t="shared" si="1"/>
        <v>65000</v>
      </c>
      <c r="L49" s="66"/>
      <c r="M49" s="64"/>
    </row>
    <row r="50" s="31" customFormat="1" ht="22" customHeight="1" spans="1:13">
      <c r="A50" s="16">
        <v>47</v>
      </c>
      <c r="B50" s="18" t="s">
        <v>97</v>
      </c>
      <c r="C50" s="18" t="s">
        <v>98</v>
      </c>
      <c r="D50" s="18" t="s">
        <v>17</v>
      </c>
      <c r="E50" s="18" t="s">
        <v>23</v>
      </c>
      <c r="F50" s="15">
        <v>1600</v>
      </c>
      <c r="G50" s="51">
        <v>1.2</v>
      </c>
      <c r="H50" s="18" t="s">
        <v>99</v>
      </c>
      <c r="I50" s="67">
        <v>53</v>
      </c>
      <c r="J50" s="59">
        <v>239</v>
      </c>
      <c r="K50" s="16">
        <f t="shared" si="1"/>
        <v>101760</v>
      </c>
      <c r="L50" s="60">
        <v>458880</v>
      </c>
      <c r="M50" s="64"/>
    </row>
    <row r="51" s="31" customFormat="1" ht="22" customHeight="1" spans="1:13">
      <c r="A51" s="16">
        <v>48</v>
      </c>
      <c r="B51" s="18" t="s">
        <v>97</v>
      </c>
      <c r="C51" s="18" t="s">
        <v>100</v>
      </c>
      <c r="D51" s="18" t="s">
        <v>17</v>
      </c>
      <c r="E51" s="18" t="s">
        <v>23</v>
      </c>
      <c r="F51" s="15">
        <v>1600</v>
      </c>
      <c r="G51" s="51">
        <v>1.2</v>
      </c>
      <c r="H51" s="18" t="s">
        <v>99</v>
      </c>
      <c r="I51" s="67">
        <v>56</v>
      </c>
      <c r="J51" s="62"/>
      <c r="K51" s="16">
        <f t="shared" si="1"/>
        <v>107520</v>
      </c>
      <c r="L51" s="63"/>
      <c r="M51" s="64"/>
    </row>
    <row r="52" s="31" customFormat="1" ht="22" customHeight="1" spans="1:13">
      <c r="A52" s="16">
        <v>49</v>
      </c>
      <c r="B52" s="18" t="s">
        <v>97</v>
      </c>
      <c r="C52" s="18" t="s">
        <v>101</v>
      </c>
      <c r="D52" s="18" t="s">
        <v>17</v>
      </c>
      <c r="E52" s="18" t="s">
        <v>23</v>
      </c>
      <c r="F52" s="15">
        <v>1600</v>
      </c>
      <c r="G52" s="51">
        <v>1.2</v>
      </c>
      <c r="H52" s="18" t="s">
        <v>99</v>
      </c>
      <c r="I52" s="67">
        <v>49</v>
      </c>
      <c r="J52" s="62"/>
      <c r="K52" s="16">
        <f t="shared" si="1"/>
        <v>94080</v>
      </c>
      <c r="L52" s="63"/>
      <c r="M52" s="64"/>
    </row>
    <row r="53" s="31" customFormat="1" ht="22" customHeight="1" spans="1:13">
      <c r="A53" s="16">
        <v>50</v>
      </c>
      <c r="B53" s="18" t="s">
        <v>97</v>
      </c>
      <c r="C53" s="18" t="s">
        <v>102</v>
      </c>
      <c r="D53" s="18" t="s">
        <v>17</v>
      </c>
      <c r="E53" s="18" t="s">
        <v>23</v>
      </c>
      <c r="F53" s="15">
        <v>1600</v>
      </c>
      <c r="G53" s="51">
        <v>1.2</v>
      </c>
      <c r="H53" s="18" t="s">
        <v>103</v>
      </c>
      <c r="I53" s="67">
        <v>29</v>
      </c>
      <c r="J53" s="62"/>
      <c r="K53" s="16">
        <f t="shared" si="1"/>
        <v>55680</v>
      </c>
      <c r="L53" s="63"/>
      <c r="M53" s="64"/>
    </row>
    <row r="54" s="31" customFormat="1" ht="22" customHeight="1" spans="1:13">
      <c r="A54" s="16">
        <v>51</v>
      </c>
      <c r="B54" s="18" t="s">
        <v>97</v>
      </c>
      <c r="C54" s="18" t="s">
        <v>104</v>
      </c>
      <c r="D54" s="18" t="s">
        <v>17</v>
      </c>
      <c r="E54" s="18" t="s">
        <v>23</v>
      </c>
      <c r="F54" s="15">
        <v>1600</v>
      </c>
      <c r="G54" s="51">
        <v>1.2</v>
      </c>
      <c r="H54" s="18" t="s">
        <v>105</v>
      </c>
      <c r="I54" s="67">
        <v>25</v>
      </c>
      <c r="J54" s="62"/>
      <c r="K54" s="16">
        <f t="shared" si="1"/>
        <v>48000</v>
      </c>
      <c r="L54" s="63"/>
      <c r="M54" s="64"/>
    </row>
    <row r="55" s="31" customFormat="1" ht="22" customHeight="1" spans="1:13">
      <c r="A55" s="16">
        <v>52</v>
      </c>
      <c r="B55" s="18" t="s">
        <v>97</v>
      </c>
      <c r="C55" s="18" t="s">
        <v>104</v>
      </c>
      <c r="D55" s="18" t="s">
        <v>17</v>
      </c>
      <c r="E55" s="18" t="s">
        <v>23</v>
      </c>
      <c r="F55" s="15">
        <v>1600</v>
      </c>
      <c r="G55" s="51">
        <v>1.2</v>
      </c>
      <c r="H55" s="18" t="s">
        <v>106</v>
      </c>
      <c r="I55" s="67">
        <v>27</v>
      </c>
      <c r="J55" s="65"/>
      <c r="K55" s="16">
        <f t="shared" si="1"/>
        <v>51840</v>
      </c>
      <c r="L55" s="66"/>
      <c r="M55" s="64"/>
    </row>
    <row r="56" s="35" customFormat="1" ht="22" customHeight="1" spans="1:13">
      <c r="A56" s="16">
        <v>53</v>
      </c>
      <c r="B56" s="52" t="s">
        <v>107</v>
      </c>
      <c r="C56" s="52" t="s">
        <v>108</v>
      </c>
      <c r="D56" s="18" t="s">
        <v>17</v>
      </c>
      <c r="E56" s="52" t="s">
        <v>109</v>
      </c>
      <c r="F56" s="15">
        <v>1800</v>
      </c>
      <c r="G56" s="51">
        <v>1</v>
      </c>
      <c r="H56" s="52" t="s">
        <v>110</v>
      </c>
      <c r="I56" s="52">
        <v>42</v>
      </c>
      <c r="J56" s="15">
        <v>42</v>
      </c>
      <c r="K56" s="16">
        <f t="shared" si="1"/>
        <v>75600</v>
      </c>
      <c r="L56" s="16">
        <v>75600</v>
      </c>
      <c r="M56" s="64"/>
    </row>
    <row r="57" s="35" customFormat="1" ht="22" customHeight="1" spans="1:13">
      <c r="A57" s="16">
        <v>54</v>
      </c>
      <c r="B57" s="52" t="s">
        <v>111</v>
      </c>
      <c r="C57" s="52" t="s">
        <v>112</v>
      </c>
      <c r="D57" s="18" t="s">
        <v>17</v>
      </c>
      <c r="E57" s="52" t="s">
        <v>23</v>
      </c>
      <c r="F57" s="15">
        <v>1400</v>
      </c>
      <c r="G57" s="51">
        <v>1.2</v>
      </c>
      <c r="H57" s="52" t="s">
        <v>113</v>
      </c>
      <c r="I57" s="52">
        <v>28</v>
      </c>
      <c r="J57" s="15">
        <v>28</v>
      </c>
      <c r="K57" s="16">
        <f t="shared" si="1"/>
        <v>47040</v>
      </c>
      <c r="L57" s="16">
        <v>47040</v>
      </c>
      <c r="M57" s="64"/>
    </row>
    <row r="58" s="35" customFormat="1" ht="22" customHeight="1" spans="1:13">
      <c r="A58" s="16">
        <v>55</v>
      </c>
      <c r="B58" s="52" t="s">
        <v>114</v>
      </c>
      <c r="C58" s="52" t="s">
        <v>115</v>
      </c>
      <c r="D58" s="18" t="s">
        <v>17</v>
      </c>
      <c r="E58" s="52" t="s">
        <v>18</v>
      </c>
      <c r="F58" s="15">
        <v>3000</v>
      </c>
      <c r="G58" s="51">
        <v>1.2</v>
      </c>
      <c r="H58" s="52" t="s">
        <v>116</v>
      </c>
      <c r="I58" s="52">
        <v>44</v>
      </c>
      <c r="J58" s="60">
        <v>87</v>
      </c>
      <c r="K58" s="16">
        <f t="shared" si="1"/>
        <v>158400</v>
      </c>
      <c r="L58" s="60">
        <v>313200</v>
      </c>
      <c r="M58" s="64"/>
    </row>
    <row r="59" s="35" customFormat="1" ht="22" customHeight="1" spans="1:13">
      <c r="A59" s="16">
        <v>56</v>
      </c>
      <c r="B59" s="52" t="s">
        <v>114</v>
      </c>
      <c r="C59" s="52" t="s">
        <v>117</v>
      </c>
      <c r="D59" s="18" t="s">
        <v>17</v>
      </c>
      <c r="E59" s="52" t="s">
        <v>18</v>
      </c>
      <c r="F59" s="15">
        <v>3000</v>
      </c>
      <c r="G59" s="51">
        <v>1.2</v>
      </c>
      <c r="H59" s="52" t="s">
        <v>116</v>
      </c>
      <c r="I59" s="52">
        <v>43</v>
      </c>
      <c r="J59" s="66"/>
      <c r="K59" s="16">
        <f t="shared" si="1"/>
        <v>154800</v>
      </c>
      <c r="L59" s="66"/>
      <c r="M59" s="64"/>
    </row>
    <row r="60" s="40" customFormat="1" ht="24" customHeight="1" spans="1:13">
      <c r="A60" s="54"/>
      <c r="B60" s="55" t="s">
        <v>118</v>
      </c>
      <c r="C60" s="55"/>
      <c r="D60" s="55"/>
      <c r="E60" s="55"/>
      <c r="F60" s="55"/>
      <c r="G60" s="56"/>
      <c r="H60" s="55"/>
      <c r="I60" s="68">
        <f>SUM(I5:I59)</f>
        <v>1999</v>
      </c>
      <c r="J60" s="55"/>
      <c r="K60" s="54">
        <f>SUM(K5:K59)</f>
        <v>5534120</v>
      </c>
      <c r="L60" s="54"/>
      <c r="M60" s="69"/>
    </row>
    <row r="61" s="31" customFormat="1" ht="22" customHeight="1" spans="1:13">
      <c r="A61" s="16"/>
      <c r="B61" s="15"/>
      <c r="C61" s="15"/>
      <c r="D61" s="15"/>
      <c r="E61" s="15"/>
      <c r="F61" s="15"/>
      <c r="G61" s="51"/>
      <c r="H61" s="15"/>
      <c r="I61" s="70"/>
      <c r="J61" s="15"/>
      <c r="K61" s="16"/>
      <c r="L61" s="16"/>
      <c r="M61" s="64"/>
    </row>
    <row r="62" s="31" customFormat="1" ht="22" customHeight="1" spans="1:13">
      <c r="A62" s="16"/>
      <c r="B62" s="15"/>
      <c r="C62" s="15"/>
      <c r="D62" s="15"/>
      <c r="E62" s="15"/>
      <c r="F62" s="15"/>
      <c r="G62" s="51"/>
      <c r="H62" s="15"/>
      <c r="I62" s="70"/>
      <c r="J62" s="15"/>
      <c r="K62" s="16"/>
      <c r="L62" s="16"/>
      <c r="M62" s="64"/>
    </row>
    <row r="63" s="31" customFormat="1" ht="22" customHeight="1" spans="1:13">
      <c r="A63" s="16"/>
      <c r="B63" s="15"/>
      <c r="C63" s="15"/>
      <c r="D63" s="15"/>
      <c r="E63" s="15"/>
      <c r="F63" s="15"/>
      <c r="G63" s="51"/>
      <c r="H63" s="15"/>
      <c r="I63" s="70"/>
      <c r="J63" s="15"/>
      <c r="K63" s="16"/>
      <c r="L63" s="16"/>
      <c r="M63" s="64"/>
    </row>
    <row r="64" s="31" customFormat="1" ht="22" customHeight="1" spans="1:13">
      <c r="A64" s="16"/>
      <c r="B64" s="15"/>
      <c r="C64" s="15"/>
      <c r="D64" s="15"/>
      <c r="E64" s="15"/>
      <c r="F64" s="15"/>
      <c r="G64" s="51"/>
      <c r="H64" s="15"/>
      <c r="I64" s="70"/>
      <c r="J64" s="15"/>
      <c r="K64" s="16"/>
      <c r="L64" s="16"/>
      <c r="M64" s="64"/>
    </row>
    <row r="65" s="31" customFormat="1" ht="22" customHeight="1" spans="1:13">
      <c r="A65" s="16"/>
      <c r="B65" s="15"/>
      <c r="C65" s="15"/>
      <c r="D65" s="15"/>
      <c r="E65" s="15"/>
      <c r="F65" s="15"/>
      <c r="G65" s="51"/>
      <c r="H65" s="15"/>
      <c r="I65" s="70"/>
      <c r="J65" s="15"/>
      <c r="K65" s="16"/>
      <c r="L65" s="16"/>
      <c r="M65" s="64"/>
    </row>
    <row r="66" s="31" customFormat="1" ht="22" customHeight="1" spans="1:13">
      <c r="A66" s="16"/>
      <c r="B66" s="15"/>
      <c r="C66" s="15"/>
      <c r="D66" s="15"/>
      <c r="E66" s="15"/>
      <c r="F66" s="15"/>
      <c r="G66" s="51"/>
      <c r="H66" s="15"/>
      <c r="I66" s="70"/>
      <c r="J66" s="15"/>
      <c r="K66" s="16"/>
      <c r="L66" s="16"/>
      <c r="M66" s="64"/>
    </row>
    <row r="67" s="31" customFormat="1" ht="22" customHeight="1" spans="1:13">
      <c r="A67" s="16"/>
      <c r="B67" s="15"/>
      <c r="C67" s="15"/>
      <c r="D67" s="15"/>
      <c r="E67" s="15"/>
      <c r="F67" s="15"/>
      <c r="G67" s="51"/>
      <c r="H67" s="15"/>
      <c r="I67" s="70"/>
      <c r="J67" s="15"/>
      <c r="K67" s="16"/>
      <c r="L67" s="16"/>
      <c r="M67" s="64"/>
    </row>
    <row r="68" s="31" customFormat="1" ht="22" customHeight="1" spans="1:13">
      <c r="A68" s="16"/>
      <c r="B68" s="15"/>
      <c r="C68" s="15"/>
      <c r="D68" s="15"/>
      <c r="E68" s="15"/>
      <c r="F68" s="15"/>
      <c r="G68" s="51"/>
      <c r="H68" s="15"/>
      <c r="I68" s="70"/>
      <c r="J68" s="15"/>
      <c r="K68" s="16"/>
      <c r="L68" s="16"/>
      <c r="M68" s="64"/>
    </row>
    <row r="69" s="31" customFormat="1" ht="22" customHeight="1" spans="1:13">
      <c r="A69" s="16"/>
      <c r="B69" s="15"/>
      <c r="C69" s="15"/>
      <c r="D69" s="15"/>
      <c r="E69" s="15"/>
      <c r="F69" s="15"/>
      <c r="G69" s="51"/>
      <c r="H69" s="15"/>
      <c r="I69" s="70"/>
      <c r="J69" s="15"/>
      <c r="K69" s="16"/>
      <c r="L69" s="16"/>
      <c r="M69" s="64"/>
    </row>
    <row r="70" s="31" customFormat="1" ht="22" customHeight="1" spans="1:13">
      <c r="A70" s="16"/>
      <c r="B70" s="15"/>
      <c r="C70" s="15"/>
      <c r="D70" s="15"/>
      <c r="E70" s="15"/>
      <c r="F70" s="15"/>
      <c r="G70" s="51"/>
      <c r="H70" s="15"/>
      <c r="I70" s="70"/>
      <c r="J70" s="15"/>
      <c r="K70" s="16"/>
      <c r="L70" s="16"/>
      <c r="M70" s="64"/>
    </row>
    <row r="71" s="31" customFormat="1" ht="22" customHeight="1" spans="1:13">
      <c r="A71" s="16"/>
      <c r="B71" s="15"/>
      <c r="C71" s="15"/>
      <c r="D71" s="15"/>
      <c r="E71" s="15"/>
      <c r="F71" s="15"/>
      <c r="G71" s="51"/>
      <c r="H71" s="15"/>
      <c r="I71" s="70"/>
      <c r="J71" s="15"/>
      <c r="K71" s="16"/>
      <c r="L71" s="16"/>
      <c r="M71" s="64"/>
    </row>
    <row r="72" s="31" customFormat="1" ht="22" customHeight="1" spans="1:13">
      <c r="A72" s="16"/>
      <c r="B72" s="15"/>
      <c r="C72" s="15"/>
      <c r="D72" s="15"/>
      <c r="E72" s="15"/>
      <c r="F72" s="15"/>
      <c r="G72" s="51"/>
      <c r="H72" s="15"/>
      <c r="I72" s="70"/>
      <c r="J72" s="15"/>
      <c r="K72" s="16"/>
      <c r="L72" s="16"/>
      <c r="M72" s="64"/>
    </row>
    <row r="73" s="31" customFormat="1" ht="22" customHeight="1" spans="1:13">
      <c r="A73" s="16"/>
      <c r="B73" s="15"/>
      <c r="C73" s="15"/>
      <c r="D73" s="15"/>
      <c r="E73" s="15"/>
      <c r="F73" s="15"/>
      <c r="G73" s="51"/>
      <c r="H73" s="15"/>
      <c r="I73" s="70"/>
      <c r="J73" s="15"/>
      <c r="K73" s="16"/>
      <c r="L73" s="16"/>
      <c r="M73" s="64"/>
    </row>
    <row r="74" s="31" customFormat="1" ht="22" customHeight="1" spans="1:13">
      <c r="A74" s="16"/>
      <c r="B74" s="15"/>
      <c r="C74" s="15"/>
      <c r="D74" s="15"/>
      <c r="E74" s="15"/>
      <c r="F74" s="15"/>
      <c r="G74" s="51"/>
      <c r="H74" s="15"/>
      <c r="I74" s="70"/>
      <c r="J74" s="15"/>
      <c r="K74" s="16"/>
      <c r="L74" s="16"/>
      <c r="M74" s="64"/>
    </row>
    <row r="75" s="31" customFormat="1" ht="22" customHeight="1" spans="1:13">
      <c r="A75" s="16"/>
      <c r="B75" s="15"/>
      <c r="C75" s="15"/>
      <c r="D75" s="15"/>
      <c r="E75" s="15"/>
      <c r="F75" s="15"/>
      <c r="G75" s="51"/>
      <c r="H75" s="15"/>
      <c r="I75" s="70"/>
      <c r="J75" s="15"/>
      <c r="K75" s="16"/>
      <c r="L75" s="16"/>
      <c r="M75" s="64"/>
    </row>
    <row r="76" s="31" customFormat="1" ht="22" customHeight="1" spans="1:13">
      <c r="A76" s="16"/>
      <c r="B76" s="15"/>
      <c r="C76" s="15"/>
      <c r="D76" s="15"/>
      <c r="E76" s="15"/>
      <c r="F76" s="15"/>
      <c r="G76" s="51"/>
      <c r="H76" s="15"/>
      <c r="I76" s="70"/>
      <c r="J76" s="15"/>
      <c r="K76" s="16"/>
      <c r="L76" s="16"/>
      <c r="M76" s="64"/>
    </row>
    <row r="77" s="31" customFormat="1" ht="22" customHeight="1" spans="1:13">
      <c r="A77" s="16"/>
      <c r="B77" s="15"/>
      <c r="C77" s="15"/>
      <c r="D77" s="15"/>
      <c r="E77" s="15"/>
      <c r="F77" s="15"/>
      <c r="G77" s="51"/>
      <c r="H77" s="15"/>
      <c r="I77" s="70"/>
      <c r="J77" s="15"/>
      <c r="K77" s="16"/>
      <c r="L77" s="16"/>
      <c r="M77" s="64"/>
    </row>
    <row r="78" s="31" customFormat="1" ht="22" customHeight="1" spans="1:13">
      <c r="A78" s="16"/>
      <c r="B78" s="15"/>
      <c r="C78" s="15"/>
      <c r="D78" s="15"/>
      <c r="E78" s="15"/>
      <c r="F78" s="15"/>
      <c r="G78" s="51"/>
      <c r="H78" s="15"/>
      <c r="I78" s="70"/>
      <c r="J78" s="15"/>
      <c r="K78" s="16"/>
      <c r="L78" s="16"/>
      <c r="M78" s="64"/>
    </row>
    <row r="79" s="31" customFormat="1" ht="22" customHeight="1" spans="1:13">
      <c r="A79" s="16"/>
      <c r="B79" s="15"/>
      <c r="C79" s="15"/>
      <c r="D79" s="15"/>
      <c r="E79" s="15"/>
      <c r="F79" s="15"/>
      <c r="G79" s="51"/>
      <c r="H79" s="15"/>
      <c r="I79" s="70"/>
      <c r="J79" s="15"/>
      <c r="K79" s="16"/>
      <c r="L79" s="16"/>
      <c r="M79" s="64"/>
    </row>
    <row r="80" s="31" customFormat="1" ht="22" customHeight="1" spans="1:13">
      <c r="A80" s="16"/>
      <c r="B80" s="15"/>
      <c r="C80" s="15"/>
      <c r="D80" s="15"/>
      <c r="E80" s="15"/>
      <c r="F80" s="15"/>
      <c r="G80" s="51"/>
      <c r="H80" s="15"/>
      <c r="I80" s="70"/>
      <c r="J80" s="15"/>
      <c r="K80" s="16"/>
      <c r="L80" s="16"/>
      <c r="M80" s="74"/>
    </row>
    <row r="81" s="31" customFormat="1" ht="22" customHeight="1" spans="1:13">
      <c r="A81" s="16"/>
      <c r="B81" s="16"/>
      <c r="C81" s="16"/>
      <c r="D81" s="16"/>
      <c r="E81" s="16"/>
      <c r="F81" s="16"/>
      <c r="G81" s="51"/>
      <c r="H81" s="16"/>
      <c r="I81" s="16"/>
      <c r="J81" s="75"/>
      <c r="K81" s="16"/>
      <c r="L81" s="76"/>
      <c r="M81" s="77"/>
    </row>
    <row r="82" s="31" customFormat="1" ht="22" customHeight="1" spans="1:13">
      <c r="A82" s="16"/>
      <c r="B82" s="16"/>
      <c r="C82" s="16"/>
      <c r="D82" s="16"/>
      <c r="E82" s="16"/>
      <c r="F82" s="16"/>
      <c r="G82" s="51"/>
      <c r="H82" s="16"/>
      <c r="I82" s="16"/>
      <c r="J82" s="78"/>
      <c r="K82" s="16"/>
      <c r="L82" s="79"/>
      <c r="M82" s="80"/>
    </row>
    <row r="83" s="31" customFormat="1" ht="22" customHeight="1" spans="1:13">
      <c r="A83" s="16"/>
      <c r="B83" s="16"/>
      <c r="C83" s="16"/>
      <c r="D83" s="16"/>
      <c r="E83" s="16"/>
      <c r="F83" s="16"/>
      <c r="G83" s="51"/>
      <c r="H83" s="16"/>
      <c r="I83" s="16"/>
      <c r="J83" s="78"/>
      <c r="K83" s="16"/>
      <c r="L83" s="79"/>
      <c r="M83" s="80"/>
    </row>
    <row r="84" s="31" customFormat="1" ht="22" customHeight="1" spans="1:13">
      <c r="A84" s="16"/>
      <c r="B84" s="16"/>
      <c r="C84" s="16"/>
      <c r="D84" s="16"/>
      <c r="E84" s="16"/>
      <c r="F84" s="16"/>
      <c r="G84" s="51"/>
      <c r="H84" s="16"/>
      <c r="I84" s="16"/>
      <c r="J84" s="78"/>
      <c r="K84" s="16"/>
      <c r="L84" s="79"/>
      <c r="M84" s="80"/>
    </row>
    <row r="85" s="31" customFormat="1" ht="22" customHeight="1" spans="1:13">
      <c r="A85" s="16"/>
      <c r="B85" s="16"/>
      <c r="C85" s="16"/>
      <c r="D85" s="16"/>
      <c r="E85" s="16"/>
      <c r="F85" s="16"/>
      <c r="G85" s="51"/>
      <c r="H85" s="16"/>
      <c r="I85" s="16"/>
      <c r="J85" s="78"/>
      <c r="K85" s="16"/>
      <c r="L85" s="79"/>
      <c r="M85" s="80"/>
    </row>
    <row r="86" s="31" customFormat="1" ht="22" customHeight="1" spans="1:13">
      <c r="A86" s="16"/>
      <c r="B86" s="16"/>
      <c r="C86" s="16"/>
      <c r="D86" s="16"/>
      <c r="E86" s="16"/>
      <c r="F86" s="16"/>
      <c r="G86" s="51"/>
      <c r="H86" s="16"/>
      <c r="I86" s="16"/>
      <c r="J86" s="78"/>
      <c r="K86" s="16"/>
      <c r="L86" s="79"/>
      <c r="M86" s="80"/>
    </row>
    <row r="87" s="31" customFormat="1" ht="22" customHeight="1" spans="1:13">
      <c r="A87" s="16"/>
      <c r="B87" s="16"/>
      <c r="C87" s="16"/>
      <c r="D87" s="16"/>
      <c r="E87" s="16"/>
      <c r="F87" s="16"/>
      <c r="G87" s="51"/>
      <c r="H87" s="16"/>
      <c r="I87" s="16"/>
      <c r="J87" s="78"/>
      <c r="K87" s="16"/>
      <c r="L87" s="79"/>
      <c r="M87" s="80"/>
    </row>
    <row r="88" s="31" customFormat="1" ht="22" customHeight="1" spans="1:13">
      <c r="A88" s="16"/>
      <c r="B88" s="16"/>
      <c r="C88" s="16"/>
      <c r="D88" s="16"/>
      <c r="E88" s="16"/>
      <c r="F88" s="16"/>
      <c r="G88" s="51"/>
      <c r="H88" s="16"/>
      <c r="I88" s="16"/>
      <c r="J88" s="78"/>
      <c r="K88" s="16"/>
      <c r="L88" s="79"/>
      <c r="M88" s="80"/>
    </row>
    <row r="89" s="31" customFormat="1" ht="22" customHeight="1" spans="1:13">
      <c r="A89" s="16"/>
      <c r="B89" s="16"/>
      <c r="C89" s="16"/>
      <c r="D89" s="16"/>
      <c r="E89" s="16"/>
      <c r="F89" s="16"/>
      <c r="G89" s="51"/>
      <c r="H89" s="16"/>
      <c r="I89" s="16"/>
      <c r="J89" s="78"/>
      <c r="K89" s="16"/>
      <c r="L89" s="79"/>
      <c r="M89" s="80"/>
    </row>
    <row r="90" s="31" customFormat="1" ht="22" customHeight="1" spans="1:13">
      <c r="A90" s="16"/>
      <c r="B90" s="16"/>
      <c r="C90" s="16"/>
      <c r="D90" s="16"/>
      <c r="E90" s="16"/>
      <c r="F90" s="16"/>
      <c r="G90" s="51"/>
      <c r="H90" s="16"/>
      <c r="I90" s="16"/>
      <c r="J90" s="78"/>
      <c r="K90" s="16"/>
      <c r="L90" s="79"/>
      <c r="M90" s="80"/>
    </row>
    <row r="91" s="31" customFormat="1" ht="22" customHeight="1" spans="1:13">
      <c r="A91" s="16"/>
      <c r="B91" s="16"/>
      <c r="C91" s="16"/>
      <c r="D91" s="16"/>
      <c r="E91" s="16"/>
      <c r="F91" s="16"/>
      <c r="G91" s="51"/>
      <c r="H91" s="16"/>
      <c r="I91" s="16"/>
      <c r="J91" s="78"/>
      <c r="K91" s="16"/>
      <c r="L91" s="79"/>
      <c r="M91" s="80"/>
    </row>
    <row r="92" s="31" customFormat="1" ht="22" customHeight="1" spans="1:13">
      <c r="A92" s="16"/>
      <c r="B92" s="16"/>
      <c r="C92" s="16"/>
      <c r="D92" s="16"/>
      <c r="E92" s="16"/>
      <c r="F92" s="16"/>
      <c r="G92" s="51"/>
      <c r="H92" s="16"/>
      <c r="I92" s="16"/>
      <c r="J92" s="78"/>
      <c r="K92" s="16"/>
      <c r="L92" s="79"/>
      <c r="M92" s="80"/>
    </row>
    <row r="93" s="31" customFormat="1" ht="22" customHeight="1" spans="1:13">
      <c r="A93" s="16"/>
      <c r="B93" s="16"/>
      <c r="C93" s="16"/>
      <c r="D93" s="16"/>
      <c r="E93" s="16"/>
      <c r="F93" s="16"/>
      <c r="G93" s="51"/>
      <c r="H93" s="16"/>
      <c r="I93" s="16"/>
      <c r="J93" s="78"/>
      <c r="K93" s="16"/>
      <c r="L93" s="79"/>
      <c r="M93" s="80"/>
    </row>
    <row r="94" s="31" customFormat="1" ht="22" customHeight="1" spans="1:13">
      <c r="A94" s="16"/>
      <c r="B94" s="16"/>
      <c r="C94" s="16"/>
      <c r="D94" s="16"/>
      <c r="E94" s="16"/>
      <c r="F94" s="16"/>
      <c r="G94" s="51"/>
      <c r="H94" s="16"/>
      <c r="I94" s="16"/>
      <c r="J94" s="78"/>
      <c r="K94" s="16"/>
      <c r="L94" s="79"/>
      <c r="M94" s="80"/>
    </row>
    <row r="95" s="31" customFormat="1" ht="22" customHeight="1" spans="1:13">
      <c r="A95" s="16"/>
      <c r="B95" s="16"/>
      <c r="C95" s="16"/>
      <c r="D95" s="16"/>
      <c r="E95" s="16"/>
      <c r="F95" s="16"/>
      <c r="G95" s="51"/>
      <c r="H95" s="16"/>
      <c r="I95" s="16"/>
      <c r="J95" s="78"/>
      <c r="K95" s="16"/>
      <c r="L95" s="79"/>
      <c r="M95" s="80"/>
    </row>
    <row r="96" s="31" customFormat="1" ht="22" customHeight="1" spans="1:13">
      <c r="A96" s="16"/>
      <c r="B96" s="16"/>
      <c r="C96" s="16"/>
      <c r="D96" s="16"/>
      <c r="E96" s="16"/>
      <c r="F96" s="16"/>
      <c r="G96" s="51"/>
      <c r="H96" s="16"/>
      <c r="I96" s="16"/>
      <c r="J96" s="78"/>
      <c r="K96" s="16"/>
      <c r="L96" s="79"/>
      <c r="M96" s="80"/>
    </row>
    <row r="97" s="31" customFormat="1" ht="22" customHeight="1" spans="1:13">
      <c r="A97" s="16"/>
      <c r="B97" s="16"/>
      <c r="C97" s="16"/>
      <c r="D97" s="16"/>
      <c r="E97" s="16"/>
      <c r="F97" s="16"/>
      <c r="G97" s="51"/>
      <c r="H97" s="16"/>
      <c r="I97" s="16"/>
      <c r="J97" s="78"/>
      <c r="K97" s="16"/>
      <c r="L97" s="79"/>
      <c r="M97" s="80"/>
    </row>
    <row r="98" s="31" customFormat="1" ht="22" customHeight="1" spans="1:13">
      <c r="A98" s="16"/>
      <c r="B98" s="16"/>
      <c r="C98" s="16"/>
      <c r="D98" s="16"/>
      <c r="E98" s="16"/>
      <c r="F98" s="16"/>
      <c r="G98" s="51"/>
      <c r="H98" s="16"/>
      <c r="I98" s="16"/>
      <c r="J98" s="78"/>
      <c r="K98" s="16"/>
      <c r="L98" s="79"/>
      <c r="M98" s="80"/>
    </row>
    <row r="99" s="31" customFormat="1" ht="22" customHeight="1" spans="1:13">
      <c r="A99" s="16"/>
      <c r="B99" s="16"/>
      <c r="C99" s="16"/>
      <c r="D99" s="16"/>
      <c r="E99" s="16"/>
      <c r="F99" s="16"/>
      <c r="G99" s="51"/>
      <c r="H99" s="16"/>
      <c r="I99" s="16"/>
      <c r="J99" s="78"/>
      <c r="K99" s="16"/>
      <c r="L99" s="79"/>
      <c r="M99" s="80"/>
    </row>
    <row r="100" s="31" customFormat="1" ht="22" customHeight="1" spans="1:13">
      <c r="A100" s="16"/>
      <c r="B100" s="16"/>
      <c r="C100" s="16"/>
      <c r="D100" s="16"/>
      <c r="E100" s="16"/>
      <c r="F100" s="16"/>
      <c r="G100" s="51"/>
      <c r="H100" s="16"/>
      <c r="I100" s="16"/>
      <c r="J100" s="78"/>
      <c r="K100" s="16"/>
      <c r="L100" s="79"/>
      <c r="M100" s="80"/>
    </row>
    <row r="101" s="31" customFormat="1" ht="22" customHeight="1" spans="1:13">
      <c r="A101" s="16"/>
      <c r="B101" s="16"/>
      <c r="C101" s="16"/>
      <c r="D101" s="16"/>
      <c r="E101" s="16"/>
      <c r="F101" s="16"/>
      <c r="G101" s="51"/>
      <c r="H101" s="16"/>
      <c r="I101" s="16"/>
      <c r="J101" s="81"/>
      <c r="K101" s="16"/>
      <c r="L101" s="82"/>
      <c r="M101" s="83"/>
    </row>
    <row r="102" s="31" customFormat="1" ht="22" customHeight="1" spans="1:13">
      <c r="A102" s="16"/>
      <c r="B102" s="16"/>
      <c r="C102" s="16"/>
      <c r="D102" s="16"/>
      <c r="E102" s="16"/>
      <c r="F102" s="16"/>
      <c r="G102" s="71"/>
      <c r="H102" s="15"/>
      <c r="I102" s="16"/>
      <c r="J102" s="75"/>
      <c r="K102" s="16"/>
      <c r="L102" s="84"/>
      <c r="M102" s="75"/>
    </row>
    <row r="103" s="31" customFormat="1" ht="22" customHeight="1" spans="1:13">
      <c r="A103" s="16"/>
      <c r="B103" s="16"/>
      <c r="C103" s="16"/>
      <c r="D103" s="16"/>
      <c r="E103" s="16"/>
      <c r="F103" s="16"/>
      <c r="G103" s="71"/>
      <c r="H103" s="15"/>
      <c r="I103" s="16"/>
      <c r="J103" s="78"/>
      <c r="K103" s="16"/>
      <c r="L103" s="84"/>
      <c r="M103" s="78"/>
    </row>
    <row r="104" s="31" customFormat="1" ht="22" customHeight="1" spans="1:13">
      <c r="A104" s="16"/>
      <c r="B104" s="16"/>
      <c r="C104" s="16"/>
      <c r="D104" s="16"/>
      <c r="E104" s="16"/>
      <c r="F104" s="16"/>
      <c r="G104" s="71"/>
      <c r="H104" s="15"/>
      <c r="I104" s="16"/>
      <c r="J104" s="81"/>
      <c r="K104" s="16"/>
      <c r="L104" s="84"/>
      <c r="M104" s="81"/>
    </row>
    <row r="105" s="31" customFormat="1" ht="22" customHeight="1" spans="1:13">
      <c r="A105" s="16"/>
      <c r="B105" s="16"/>
      <c r="C105" s="16"/>
      <c r="D105" s="16"/>
      <c r="E105" s="16"/>
      <c r="F105" s="16"/>
      <c r="G105" s="71"/>
      <c r="H105" s="16"/>
      <c r="I105" s="16"/>
      <c r="J105" s="85"/>
      <c r="K105" s="16"/>
      <c r="L105" s="84"/>
      <c r="M105" s="85"/>
    </row>
    <row r="106" s="31" customFormat="1" ht="22" customHeight="1" spans="1:13">
      <c r="A106" s="16"/>
      <c r="B106" s="16"/>
      <c r="C106" s="16"/>
      <c r="D106" s="16"/>
      <c r="E106" s="16"/>
      <c r="F106" s="16"/>
      <c r="G106" s="71"/>
      <c r="H106" s="16"/>
      <c r="I106" s="16"/>
      <c r="J106" s="85"/>
      <c r="K106" s="16"/>
      <c r="L106" s="84"/>
      <c r="M106" s="85"/>
    </row>
    <row r="107" s="41" customFormat="1" ht="22" customHeight="1" spans="1:13">
      <c r="A107" s="72"/>
      <c r="B107" s="48"/>
      <c r="C107" s="72"/>
      <c r="D107" s="73"/>
      <c r="E107" s="72"/>
      <c r="F107" s="72"/>
      <c r="G107" s="72"/>
      <c r="H107" s="72"/>
      <c r="I107" s="72"/>
      <c r="J107" s="72"/>
      <c r="K107" s="86"/>
      <c r="L107" s="87"/>
      <c r="M107" s="72"/>
    </row>
    <row r="108" ht="22" customHeight="1"/>
    <row r="109" ht="22" customHeight="1"/>
  </sheetData>
  <autoFilter ref="A4:L107">
    <extLst/>
  </autoFilter>
  <mergeCells count="8">
    <mergeCell ref="A2:M2"/>
    <mergeCell ref="A3:M3"/>
    <mergeCell ref="J5:J49"/>
    <mergeCell ref="J50:J55"/>
    <mergeCell ref="J58:J59"/>
    <mergeCell ref="L5:L49"/>
    <mergeCell ref="L50:L55"/>
    <mergeCell ref="L58:L5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C5" sqref="C5"/>
    </sheetView>
  </sheetViews>
  <sheetFormatPr defaultColWidth="9" defaultRowHeight="13.5"/>
  <cols>
    <col min="1" max="1" width="4.5" style="1" customWidth="1"/>
    <col min="2" max="2" width="34.5" style="1" customWidth="1"/>
    <col min="3" max="3" width="9.25" style="1" customWidth="1"/>
    <col min="4" max="4" width="19.75" style="1" customWidth="1"/>
    <col min="5" max="5" width="21.5" style="1" customWidth="1"/>
    <col min="6" max="6" width="28.625" style="1" customWidth="1"/>
    <col min="7" max="7" width="10.5" style="1" customWidth="1"/>
    <col min="8" max="8" width="10.75" style="1" customWidth="1"/>
    <col min="9" max="13" width="9" style="1"/>
    <col min="14" max="14" width="11.375" style="6" customWidth="1"/>
    <col min="15" max="16384" width="9" style="1"/>
  </cols>
  <sheetData>
    <row r="1" s="1" customFormat="1" ht="39" customHeight="1" spans="1:14">
      <c r="A1" s="7" t="s">
        <v>119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20"/>
    </row>
    <row r="2" s="2" customFormat="1" ht="21" customHeight="1" spans="1:14">
      <c r="A2" s="8" t="s">
        <v>2</v>
      </c>
      <c r="B2" s="8" t="s">
        <v>120</v>
      </c>
      <c r="C2" s="8" t="s">
        <v>121</v>
      </c>
      <c r="D2" s="8" t="s">
        <v>122</v>
      </c>
      <c r="E2" s="8" t="s">
        <v>4</v>
      </c>
      <c r="F2" s="8" t="s">
        <v>123</v>
      </c>
      <c r="G2" s="9" t="s">
        <v>124</v>
      </c>
      <c r="H2" s="10"/>
      <c r="I2" s="21" t="s">
        <v>125</v>
      </c>
      <c r="J2" s="21" t="s">
        <v>126</v>
      </c>
      <c r="K2" s="21" t="s">
        <v>127</v>
      </c>
      <c r="L2" s="21" t="s">
        <v>128</v>
      </c>
      <c r="M2" s="22" t="s">
        <v>129</v>
      </c>
      <c r="N2" s="23" t="s">
        <v>13</v>
      </c>
    </row>
    <row r="3" s="2" customFormat="1" ht="37" customHeight="1" spans="1:14">
      <c r="A3" s="11"/>
      <c r="B3" s="11"/>
      <c r="C3" s="11"/>
      <c r="D3" s="12"/>
      <c r="E3" s="11"/>
      <c r="F3" s="11"/>
      <c r="G3" s="13" t="s">
        <v>130</v>
      </c>
      <c r="H3" s="13" t="s">
        <v>131</v>
      </c>
      <c r="I3" s="24"/>
      <c r="J3" s="24"/>
      <c r="K3" s="24"/>
      <c r="L3" s="24"/>
      <c r="M3" s="25"/>
      <c r="N3" s="26"/>
    </row>
    <row r="4" s="3" customFormat="1" ht="22" customHeight="1" spans="1:14">
      <c r="A4" s="14">
        <v>1</v>
      </c>
      <c r="B4" s="15" t="s">
        <v>132</v>
      </c>
      <c r="C4" s="16" t="s">
        <v>133</v>
      </c>
      <c r="D4" s="17" t="s">
        <v>134</v>
      </c>
      <c r="E4" s="14" t="s">
        <v>135</v>
      </c>
      <c r="F4" s="18" t="s">
        <v>136</v>
      </c>
      <c r="G4" s="14">
        <v>60</v>
      </c>
      <c r="H4" s="14">
        <v>20</v>
      </c>
      <c r="I4" s="27">
        <v>15</v>
      </c>
      <c r="J4" s="14">
        <f t="shared" ref="J4:J6" si="0">I4*G4</f>
        <v>900</v>
      </c>
      <c r="K4" s="27">
        <v>8</v>
      </c>
      <c r="L4" s="14">
        <f t="shared" ref="L4:L6" si="1">K4*H4</f>
        <v>160</v>
      </c>
      <c r="M4" s="14">
        <f t="shared" ref="M4:M6" si="2">L4+J4</f>
        <v>1060</v>
      </c>
      <c r="N4" s="28"/>
    </row>
    <row r="5" s="3" customFormat="1" ht="22" customHeight="1" spans="1:14">
      <c r="A5" s="14">
        <v>2</v>
      </c>
      <c r="B5" s="15" t="s">
        <v>132</v>
      </c>
      <c r="C5" s="16" t="s">
        <v>137</v>
      </c>
      <c r="D5" s="17" t="s">
        <v>134</v>
      </c>
      <c r="E5" s="14" t="s">
        <v>135</v>
      </c>
      <c r="F5" s="18" t="s">
        <v>136</v>
      </c>
      <c r="G5" s="14">
        <v>60</v>
      </c>
      <c r="H5" s="14">
        <v>20</v>
      </c>
      <c r="I5" s="27">
        <v>15</v>
      </c>
      <c r="J5" s="14">
        <f t="shared" si="0"/>
        <v>900</v>
      </c>
      <c r="K5" s="27">
        <v>8</v>
      </c>
      <c r="L5" s="14">
        <f t="shared" si="1"/>
        <v>160</v>
      </c>
      <c r="M5" s="14">
        <f t="shared" si="2"/>
        <v>1060</v>
      </c>
      <c r="N5" s="29"/>
    </row>
    <row r="6" s="3" customFormat="1" ht="22" customHeight="1" spans="1:14">
      <c r="A6" s="14">
        <v>3</v>
      </c>
      <c r="B6" s="15" t="s">
        <v>132</v>
      </c>
      <c r="C6" s="16" t="s">
        <v>138</v>
      </c>
      <c r="D6" s="17" t="s">
        <v>134</v>
      </c>
      <c r="E6" s="14" t="s">
        <v>135</v>
      </c>
      <c r="F6" s="18" t="s">
        <v>136</v>
      </c>
      <c r="G6" s="14">
        <v>60</v>
      </c>
      <c r="H6" s="14">
        <v>20</v>
      </c>
      <c r="I6" s="27">
        <v>15</v>
      </c>
      <c r="J6" s="14">
        <f t="shared" si="0"/>
        <v>900</v>
      </c>
      <c r="K6" s="27">
        <v>8</v>
      </c>
      <c r="L6" s="14">
        <f t="shared" si="1"/>
        <v>160</v>
      </c>
      <c r="M6" s="14">
        <f t="shared" si="2"/>
        <v>1060</v>
      </c>
      <c r="N6" s="30"/>
    </row>
    <row r="7" s="2" customFormat="1" ht="21" customHeight="1" spans="1:14">
      <c r="A7" s="19"/>
      <c r="B7" s="19" t="s">
        <v>118</v>
      </c>
      <c r="C7" s="19"/>
      <c r="D7" s="19"/>
      <c r="E7" s="19"/>
      <c r="F7" s="19"/>
      <c r="G7" s="19"/>
      <c r="H7" s="19"/>
      <c r="I7" s="19"/>
      <c r="J7" s="19">
        <f>SUM(J4:J6)</f>
        <v>2700</v>
      </c>
      <c r="K7" s="19"/>
      <c r="L7" s="19">
        <f>SUM(L4:L6)</f>
        <v>480</v>
      </c>
      <c r="M7" s="19">
        <f>SUM(M4:M6)</f>
        <v>3180</v>
      </c>
      <c r="N7" s="14"/>
    </row>
    <row r="8" s="4" customFormat="1" ht="12" spans="1:14">
      <c r="A8" s="5"/>
      <c r="D8" s="5"/>
      <c r="G8" s="5"/>
      <c r="H8" s="5"/>
      <c r="I8" s="5"/>
      <c r="J8" s="5"/>
      <c r="K8" s="5"/>
      <c r="L8" s="5"/>
      <c r="M8" s="5"/>
      <c r="N8" s="5"/>
    </row>
    <row r="9" s="5" customFormat="1" ht="12"/>
    <row r="10" s="5" customFormat="1" ht="12"/>
    <row r="11" s="5" customFormat="1" ht="12"/>
    <row r="12" s="5" customFormat="1" ht="12"/>
    <row r="13" s="5" customFormat="1" ht="12"/>
    <row r="14" s="5" customFormat="1" ht="12"/>
    <row r="15" s="5" customFormat="1" ht="12"/>
    <row r="16" s="5" customFormat="1" ht="12"/>
  </sheetData>
  <autoFilter ref="A3:N7">
    <extLst/>
  </autoFilter>
  <mergeCells count="15">
    <mergeCell ref="A1:N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  <mergeCell ref="N2:N3"/>
    <mergeCell ref="N4:N6"/>
  </mergeCells>
  <dataValidations count="2">
    <dataValidation type="list" allowBlank="1" showInputMessage="1" showErrorMessage="1" sqref="D4:D6">
      <formula1>"贫困劳动力,就业困难人员,两后生,城市低保家庭学员"</formula1>
    </dataValidation>
    <dataValidation type="list" allowBlank="1" showInputMessage="1" showErrorMessage="1" sqref="D3">
      <formula1>"贫困劳动力,就业困难人员,“两后生”中的农村学员,城市低保家庭学员"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云南省人力资源和社会保障厅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二十一批技能培训补贴情况</vt:lpstr>
      <vt:lpstr>生活费（交通费）补贴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喵小喵</cp:lastModifiedBy>
  <dcterms:created xsi:type="dcterms:W3CDTF">2019-12-12T08:55:00Z</dcterms:created>
  <cp:lastPrinted>2019-12-16T01:17:00Z</cp:lastPrinted>
  <dcterms:modified xsi:type="dcterms:W3CDTF">2022-05-31T06:47:39Z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18F98BE32A6646DCA257D7EA420D976B</vt:lpwstr>
  </property>
</Properties>
</file>