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" activeTab="1"/>
  </bookViews>
  <sheets>
    <sheet name="汇总" sheetId="1" state="hidden" r:id="rId1"/>
    <sheet name="补助测算表. " sheetId="3" r:id="rId2"/>
  </sheets>
  <definedNames>
    <definedName name="_xlnm._FilterDatabase" localSheetId="1" hidden="1">'补助测算表. '!$A$3:$XDW$17</definedName>
    <definedName name="_xlnm.Print_Titles" localSheetId="1">'补助测算表. '!$1:$1</definedName>
  </definedNames>
  <calcPr calcId="144525"/>
</workbook>
</file>

<file path=xl/sharedStrings.xml><?xml version="1.0" encoding="utf-8"?>
<sst xmlns="http://schemas.openxmlformats.org/spreadsheetml/2006/main" count="59" uniqueCount="47">
  <si>
    <t>2018年官渡区规上企业研发投入审核表</t>
  </si>
  <si>
    <t>序号</t>
  </si>
  <si>
    <t>公司名称</t>
  </si>
  <si>
    <t>607-1研发项目个数</t>
  </si>
  <si>
    <t>607-1研发项目金额(元）</t>
  </si>
  <si>
    <t>607-2研发项目金额（元）</t>
  </si>
  <si>
    <t>审核认定研发项目个数</t>
  </si>
  <si>
    <t>审核认定研发投入金额（元）</t>
  </si>
  <si>
    <t>607-1政府补助总额（元）</t>
  </si>
  <si>
    <t>607-1研发项目金额(元）不包含政府补助金额</t>
  </si>
  <si>
    <t>审核认定研发项目的政府资金(元)</t>
  </si>
  <si>
    <t>最终审核认定研发金额（不包含政府资金）（元）</t>
  </si>
  <si>
    <t>审减金额（元）</t>
  </si>
  <si>
    <t>中驰三龙电力股份有限公司</t>
  </si>
  <si>
    <t>中国水利水电第十四工程局有限公司</t>
  </si>
  <si>
    <t>中铁二院昆明勘察设计研究院有限责任公司</t>
  </si>
  <si>
    <t>昆明承曜建材有限公司</t>
  </si>
  <si>
    <t>昆明频安印务有限公司</t>
  </si>
  <si>
    <t>云南金伦云印实业股份有限公司</t>
  </si>
  <si>
    <t>中铁八局集团昆明铁路建设有限公司</t>
  </si>
  <si>
    <t>昆明电立电缆有限公司</t>
  </si>
  <si>
    <t>昆明南疆制药有限公司</t>
  </si>
  <si>
    <t>中航材利顿航空科技有限公司</t>
  </si>
  <si>
    <t>云南名扬药业有限公司</t>
  </si>
  <si>
    <t>昆明永润科技发展有限公司</t>
  </si>
  <si>
    <t>云南路桥股份有限公司</t>
  </si>
  <si>
    <t>云南省交通规划设计研究院有限公司</t>
  </si>
  <si>
    <t>云南新华印刷实业总公司</t>
  </si>
  <si>
    <t>云南森翔包装材料有限公司</t>
  </si>
  <si>
    <t>昆明邦宇制药有限公司</t>
  </si>
  <si>
    <t>云南震安科技股份有限公司</t>
  </si>
  <si>
    <t>云南航信空港网络有限公司</t>
  </si>
  <si>
    <t>昆明烟机集团二机有限公司</t>
  </si>
  <si>
    <t>中国铁建高新装备股份有限公司</t>
  </si>
  <si>
    <t>云南建投中航建设有限公司</t>
  </si>
  <si>
    <t>云南官房电子科技有限公司</t>
  </si>
  <si>
    <t>云南建投建筑机械有限公司</t>
  </si>
  <si>
    <t>云南阳光道桥股份有限公司</t>
  </si>
  <si>
    <t>中铁四院集团西南勘察设计有限公司</t>
  </si>
  <si>
    <t>云南佳叶工贸有限公司</t>
  </si>
  <si>
    <t>合计</t>
  </si>
  <si>
    <t>官渡区2021年规上企业研发投入补助拟扶持名单</t>
  </si>
  <si>
    <t>单位名称</t>
  </si>
  <si>
    <t>云南电网有限公司</t>
  </si>
  <si>
    <t>云南省盐业有限公司</t>
  </si>
  <si>
    <t>昆明塔迪兰电信设备有限公司</t>
  </si>
  <si>
    <t>云南鸣泉电器成套制造有限公司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</si>
</sst>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76" fontId="0" fillId="0" borderId="2" xfId="0" applyNumberFormat="1" applyFill="1" applyBorder="1" applyAlignment="1">
      <alignment vertical="center" wrapText="1"/>
    </xf>
    <xf numFmtId="176" fontId="0" fillId="0" borderId="2" xfId="0" applyNumberForma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31"/>
  <sheetViews>
    <sheetView workbookViewId="0">
      <pane xSplit="2" ySplit="3" topLeftCell="H4" activePane="bottomRight" state="frozen"/>
      <selection/>
      <selection pane="topRight"/>
      <selection pane="bottomLeft"/>
      <selection pane="bottomRight" activeCell="J3" sqref="J3"/>
    </sheetView>
  </sheetViews>
  <sheetFormatPr defaultColWidth="9" defaultRowHeight="13.5"/>
  <cols>
    <col min="1" max="1" width="9" style="12"/>
    <col min="2" max="2" width="40" style="13" customWidth="1"/>
    <col min="3" max="3" width="11.625" style="9" customWidth="1"/>
    <col min="4" max="5" width="19.375" style="14" customWidth="1"/>
    <col min="6" max="6" width="11.25" style="15" customWidth="1"/>
    <col min="7" max="7" width="19.375" style="14" customWidth="1"/>
    <col min="8" max="8" width="14.875" style="13" customWidth="1"/>
    <col min="9" max="12" width="19.375" style="13" customWidth="1"/>
    <col min="13" max="13" width="9.375" style="13" hidden="1" customWidth="1"/>
    <col min="14" max="14" width="9" style="13" hidden="1" customWidth="1"/>
    <col min="15" max="16377" width="9" style="13"/>
  </cols>
  <sheetData>
    <row r="1" customFormat="1" ht="36" customHeight="1" spans="1:1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="9" customFormat="1" ht="33" customHeight="1" spans="1:12">
      <c r="A2" s="17" t="s">
        <v>1</v>
      </c>
      <c r="B2" s="18">
        <v>1</v>
      </c>
      <c r="C2" s="18">
        <v>2</v>
      </c>
      <c r="D2" s="18">
        <v>3</v>
      </c>
      <c r="E2" s="18">
        <v>4</v>
      </c>
      <c r="F2" s="18">
        <v>5</v>
      </c>
      <c r="G2" s="18">
        <v>6</v>
      </c>
      <c r="H2" s="18">
        <v>7</v>
      </c>
      <c r="I2" s="18">
        <v>8</v>
      </c>
      <c r="J2" s="18">
        <v>9</v>
      </c>
      <c r="K2" s="18">
        <v>10</v>
      </c>
      <c r="L2" s="18">
        <v>11</v>
      </c>
    </row>
    <row r="3" s="10" customFormat="1" ht="40.5" spans="1:12">
      <c r="A3" s="19"/>
      <c r="B3" s="20" t="s">
        <v>2</v>
      </c>
      <c r="C3" s="21" t="s">
        <v>3</v>
      </c>
      <c r="D3" s="22" t="s">
        <v>4</v>
      </c>
      <c r="E3" s="22" t="s">
        <v>5</v>
      </c>
      <c r="F3" s="21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</row>
    <row r="4" s="11" customFormat="1" ht="24" customHeight="1" spans="1:14">
      <c r="A4" s="23">
        <v>1</v>
      </c>
      <c r="B4" s="24" t="s">
        <v>13</v>
      </c>
      <c r="C4" s="18">
        <v>4</v>
      </c>
      <c r="D4" s="25">
        <v>5929000</v>
      </c>
      <c r="E4" s="25">
        <v>5929000</v>
      </c>
      <c r="F4" s="21">
        <v>4</v>
      </c>
      <c r="G4" s="25">
        <v>5929000</v>
      </c>
      <c r="H4" s="26">
        <v>290000</v>
      </c>
      <c r="I4" s="26">
        <f>D4-H4</f>
        <v>5639000</v>
      </c>
      <c r="J4" s="26">
        <v>290000</v>
      </c>
      <c r="K4" s="26">
        <f>G4-J4</f>
        <v>5639000</v>
      </c>
      <c r="L4" s="26">
        <f>I4-K4</f>
        <v>0</v>
      </c>
      <c r="M4" s="11">
        <f>I4-K4</f>
        <v>0</v>
      </c>
      <c r="N4" s="11">
        <f>C4-F4</f>
        <v>0</v>
      </c>
    </row>
    <row r="5" s="11" customFormat="1" ht="24" customHeight="1" spans="1:14">
      <c r="A5" s="23">
        <v>2</v>
      </c>
      <c r="B5" s="24" t="s">
        <v>14</v>
      </c>
      <c r="C5" s="18">
        <v>197</v>
      </c>
      <c r="D5" s="25">
        <v>728114000</v>
      </c>
      <c r="E5" s="25">
        <v>729421000</v>
      </c>
      <c r="F5" s="21">
        <v>190</v>
      </c>
      <c r="G5" s="25">
        <v>715615000</v>
      </c>
      <c r="H5" s="26">
        <v>800000</v>
      </c>
      <c r="I5" s="26">
        <f t="shared" ref="I5:I30" si="0">D5-H5</f>
        <v>727314000</v>
      </c>
      <c r="J5" s="26">
        <v>800000</v>
      </c>
      <c r="K5" s="26">
        <f t="shared" ref="K5:K30" si="1">G5-J5</f>
        <v>714815000</v>
      </c>
      <c r="L5" s="26">
        <f t="shared" ref="L5:L30" si="2">I5-K5</f>
        <v>12499000</v>
      </c>
      <c r="M5" s="11">
        <f t="shared" ref="M5:M31" si="3">I5-K5</f>
        <v>12499000</v>
      </c>
      <c r="N5" s="11">
        <f t="shared" ref="N5:N31" si="4">C5-F5</f>
        <v>7</v>
      </c>
    </row>
    <row r="6" s="11" customFormat="1" ht="24" customHeight="1" spans="1:14">
      <c r="A6" s="23">
        <v>3</v>
      </c>
      <c r="B6" s="24" t="s">
        <v>15</v>
      </c>
      <c r="C6" s="18">
        <v>19</v>
      </c>
      <c r="D6" s="25">
        <v>15076000</v>
      </c>
      <c r="E6" s="25">
        <v>15979000</v>
      </c>
      <c r="F6" s="21">
        <v>18</v>
      </c>
      <c r="G6" s="25">
        <v>14698000</v>
      </c>
      <c r="H6" s="26">
        <v>100000</v>
      </c>
      <c r="I6" s="26">
        <f t="shared" si="0"/>
        <v>14976000</v>
      </c>
      <c r="J6" s="26">
        <v>100000</v>
      </c>
      <c r="K6" s="26">
        <f t="shared" si="1"/>
        <v>14598000</v>
      </c>
      <c r="L6" s="26">
        <f t="shared" si="2"/>
        <v>378000</v>
      </c>
      <c r="M6" s="11">
        <f t="shared" si="3"/>
        <v>378000</v>
      </c>
      <c r="N6" s="11">
        <f t="shared" si="4"/>
        <v>1</v>
      </c>
    </row>
    <row r="7" s="11" customFormat="1" ht="24" customHeight="1" spans="1:14">
      <c r="A7" s="23">
        <v>4</v>
      </c>
      <c r="B7" s="24" t="s">
        <v>16</v>
      </c>
      <c r="C7" s="18">
        <v>5</v>
      </c>
      <c r="D7" s="25">
        <v>3529000</v>
      </c>
      <c r="E7" s="25">
        <v>3529000</v>
      </c>
      <c r="F7" s="21">
        <v>5</v>
      </c>
      <c r="G7" s="25">
        <v>3529000</v>
      </c>
      <c r="H7" s="26">
        <v>0</v>
      </c>
      <c r="I7" s="26">
        <f t="shared" si="0"/>
        <v>3529000</v>
      </c>
      <c r="J7" s="26">
        <v>0</v>
      </c>
      <c r="K7" s="26">
        <f t="shared" si="1"/>
        <v>3529000</v>
      </c>
      <c r="L7" s="26">
        <f t="shared" si="2"/>
        <v>0</v>
      </c>
      <c r="M7" s="11">
        <f t="shared" si="3"/>
        <v>0</v>
      </c>
      <c r="N7" s="11">
        <f t="shared" si="4"/>
        <v>0</v>
      </c>
    </row>
    <row r="8" s="11" customFormat="1" ht="24" customHeight="1" spans="1:14">
      <c r="A8" s="23">
        <v>5</v>
      </c>
      <c r="B8" s="24" t="s">
        <v>17</v>
      </c>
      <c r="C8" s="18">
        <v>1</v>
      </c>
      <c r="D8" s="25">
        <v>5940000</v>
      </c>
      <c r="E8" s="25">
        <v>5940000</v>
      </c>
      <c r="F8" s="21">
        <v>1</v>
      </c>
      <c r="G8" s="25">
        <v>5940000</v>
      </c>
      <c r="H8" s="26">
        <v>0</v>
      </c>
      <c r="I8" s="26">
        <f t="shared" si="0"/>
        <v>5940000</v>
      </c>
      <c r="J8" s="26">
        <v>0</v>
      </c>
      <c r="K8" s="26">
        <f t="shared" si="1"/>
        <v>5940000</v>
      </c>
      <c r="L8" s="26">
        <f t="shared" si="2"/>
        <v>0</v>
      </c>
      <c r="M8" s="11">
        <f t="shared" si="3"/>
        <v>0</v>
      </c>
      <c r="N8" s="11">
        <f t="shared" si="4"/>
        <v>0</v>
      </c>
    </row>
    <row r="9" s="11" customFormat="1" ht="24" customHeight="1" spans="1:14">
      <c r="A9" s="23">
        <v>6</v>
      </c>
      <c r="B9" s="24" t="s">
        <v>18</v>
      </c>
      <c r="C9" s="18">
        <v>2</v>
      </c>
      <c r="D9" s="25">
        <v>4046000</v>
      </c>
      <c r="E9" s="25">
        <v>4046000</v>
      </c>
      <c r="F9" s="21">
        <v>2</v>
      </c>
      <c r="G9" s="25">
        <v>4046000</v>
      </c>
      <c r="H9" s="26">
        <v>0</v>
      </c>
      <c r="I9" s="26">
        <f t="shared" si="0"/>
        <v>4046000</v>
      </c>
      <c r="J9" s="26">
        <v>0</v>
      </c>
      <c r="K9" s="26">
        <f t="shared" si="1"/>
        <v>4046000</v>
      </c>
      <c r="L9" s="26">
        <f t="shared" si="2"/>
        <v>0</v>
      </c>
      <c r="M9" s="11">
        <f t="shared" si="3"/>
        <v>0</v>
      </c>
      <c r="N9" s="11">
        <f t="shared" si="4"/>
        <v>0</v>
      </c>
    </row>
    <row r="10" s="11" customFormat="1" ht="24" customHeight="1" spans="1:14">
      <c r="A10" s="23">
        <v>7</v>
      </c>
      <c r="B10" s="24" t="s">
        <v>19</v>
      </c>
      <c r="C10" s="18">
        <v>2</v>
      </c>
      <c r="D10" s="25">
        <v>10060000</v>
      </c>
      <c r="E10" s="25">
        <v>10060000</v>
      </c>
      <c r="F10" s="21">
        <v>2</v>
      </c>
      <c r="G10" s="25">
        <v>10060000</v>
      </c>
      <c r="H10" s="26">
        <v>0</v>
      </c>
      <c r="I10" s="26">
        <f t="shared" si="0"/>
        <v>10060000</v>
      </c>
      <c r="J10" s="26">
        <v>0</v>
      </c>
      <c r="K10" s="26">
        <f t="shared" si="1"/>
        <v>10060000</v>
      </c>
      <c r="L10" s="26">
        <f t="shared" si="2"/>
        <v>0</v>
      </c>
      <c r="M10" s="11">
        <f t="shared" si="3"/>
        <v>0</v>
      </c>
      <c r="N10" s="11">
        <f t="shared" si="4"/>
        <v>0</v>
      </c>
    </row>
    <row r="11" s="11" customFormat="1" ht="24" customHeight="1" spans="1:14">
      <c r="A11" s="23">
        <v>8</v>
      </c>
      <c r="B11" s="24" t="s">
        <v>20</v>
      </c>
      <c r="C11" s="18">
        <v>1</v>
      </c>
      <c r="D11" s="25">
        <v>2221000</v>
      </c>
      <c r="E11" s="25">
        <v>2221000</v>
      </c>
      <c r="F11" s="21">
        <v>1</v>
      </c>
      <c r="G11" s="25">
        <v>2221000</v>
      </c>
      <c r="H11" s="26">
        <v>0</v>
      </c>
      <c r="I11" s="26">
        <f t="shared" si="0"/>
        <v>2221000</v>
      </c>
      <c r="J11" s="26">
        <v>0</v>
      </c>
      <c r="K11" s="26">
        <f t="shared" si="1"/>
        <v>2221000</v>
      </c>
      <c r="L11" s="26">
        <f t="shared" si="2"/>
        <v>0</v>
      </c>
      <c r="M11" s="11">
        <f t="shared" si="3"/>
        <v>0</v>
      </c>
      <c r="N11" s="11">
        <f t="shared" si="4"/>
        <v>0</v>
      </c>
    </row>
    <row r="12" s="11" customFormat="1" ht="24" customHeight="1" spans="1:14">
      <c r="A12" s="23">
        <v>9</v>
      </c>
      <c r="B12" s="24" t="s">
        <v>21</v>
      </c>
      <c r="C12" s="18">
        <v>6</v>
      </c>
      <c r="D12" s="25">
        <v>8738000</v>
      </c>
      <c r="E12" s="25">
        <v>8738000</v>
      </c>
      <c r="F12" s="21">
        <v>6</v>
      </c>
      <c r="G12" s="25">
        <v>8738000</v>
      </c>
      <c r="H12" s="26">
        <v>0</v>
      </c>
      <c r="I12" s="26">
        <f t="shared" si="0"/>
        <v>8738000</v>
      </c>
      <c r="J12" s="26">
        <v>0</v>
      </c>
      <c r="K12" s="26">
        <f t="shared" si="1"/>
        <v>8738000</v>
      </c>
      <c r="L12" s="26">
        <f t="shared" si="2"/>
        <v>0</v>
      </c>
      <c r="M12" s="11">
        <f t="shared" si="3"/>
        <v>0</v>
      </c>
      <c r="N12" s="11">
        <f t="shared" si="4"/>
        <v>0</v>
      </c>
    </row>
    <row r="13" s="11" customFormat="1" ht="24" customHeight="1" spans="1:14">
      <c r="A13" s="23">
        <v>10</v>
      </c>
      <c r="B13" s="24" t="s">
        <v>22</v>
      </c>
      <c r="C13" s="18">
        <v>15</v>
      </c>
      <c r="D13" s="25">
        <v>26937000</v>
      </c>
      <c r="E13" s="25">
        <v>26937000</v>
      </c>
      <c r="F13" s="21">
        <v>15</v>
      </c>
      <c r="G13" s="25">
        <v>26937000</v>
      </c>
      <c r="H13" s="26">
        <v>30000</v>
      </c>
      <c r="I13" s="26">
        <f t="shared" si="0"/>
        <v>26907000</v>
      </c>
      <c r="J13" s="26">
        <v>30000</v>
      </c>
      <c r="K13" s="26">
        <f t="shared" si="1"/>
        <v>26907000</v>
      </c>
      <c r="L13" s="26">
        <f t="shared" si="2"/>
        <v>0</v>
      </c>
      <c r="M13" s="11">
        <f t="shared" si="3"/>
        <v>0</v>
      </c>
      <c r="N13" s="11">
        <f t="shared" si="4"/>
        <v>0</v>
      </c>
    </row>
    <row r="14" s="11" customFormat="1" ht="24" customHeight="1" spans="1:14">
      <c r="A14" s="23">
        <v>11</v>
      </c>
      <c r="B14" s="24" t="s">
        <v>23</v>
      </c>
      <c r="C14" s="18">
        <v>6</v>
      </c>
      <c r="D14" s="25">
        <v>4313000</v>
      </c>
      <c r="E14" s="25">
        <v>4313000</v>
      </c>
      <c r="F14" s="21">
        <v>6</v>
      </c>
      <c r="G14" s="25">
        <v>4313000</v>
      </c>
      <c r="H14" s="26">
        <v>0</v>
      </c>
      <c r="I14" s="26">
        <f t="shared" si="0"/>
        <v>4313000</v>
      </c>
      <c r="J14" s="26">
        <v>0</v>
      </c>
      <c r="K14" s="26">
        <f t="shared" si="1"/>
        <v>4313000</v>
      </c>
      <c r="L14" s="26">
        <f t="shared" si="2"/>
        <v>0</v>
      </c>
      <c r="M14" s="11">
        <f t="shared" si="3"/>
        <v>0</v>
      </c>
      <c r="N14" s="11">
        <f t="shared" si="4"/>
        <v>0</v>
      </c>
    </row>
    <row r="15" s="11" customFormat="1" ht="24" customHeight="1" spans="1:14">
      <c r="A15" s="23">
        <v>12</v>
      </c>
      <c r="B15" s="24" t="s">
        <v>24</v>
      </c>
      <c r="C15" s="18">
        <v>2</v>
      </c>
      <c r="D15" s="25">
        <v>3383000</v>
      </c>
      <c r="E15" s="25">
        <v>3383000</v>
      </c>
      <c r="F15" s="21">
        <v>2</v>
      </c>
      <c r="G15" s="25">
        <v>3383000</v>
      </c>
      <c r="H15" s="26">
        <v>0</v>
      </c>
      <c r="I15" s="26">
        <f t="shared" si="0"/>
        <v>3383000</v>
      </c>
      <c r="J15" s="26">
        <v>0</v>
      </c>
      <c r="K15" s="26">
        <f t="shared" si="1"/>
        <v>3383000</v>
      </c>
      <c r="L15" s="26">
        <f t="shared" si="2"/>
        <v>0</v>
      </c>
      <c r="M15" s="11">
        <f t="shared" si="3"/>
        <v>0</v>
      </c>
      <c r="N15" s="11">
        <f t="shared" si="4"/>
        <v>0</v>
      </c>
    </row>
    <row r="16" s="11" customFormat="1" ht="24" customHeight="1" spans="1:14">
      <c r="A16" s="23">
        <v>13</v>
      </c>
      <c r="B16" s="24" t="s">
        <v>25</v>
      </c>
      <c r="C16" s="18">
        <v>14</v>
      </c>
      <c r="D16" s="25">
        <v>70660000</v>
      </c>
      <c r="E16" s="25">
        <v>70810000</v>
      </c>
      <c r="F16" s="21">
        <v>12</v>
      </c>
      <c r="G16" s="25">
        <v>60520000</v>
      </c>
      <c r="H16" s="26">
        <v>150000</v>
      </c>
      <c r="I16" s="26">
        <f t="shared" si="0"/>
        <v>70510000</v>
      </c>
      <c r="J16" s="26">
        <v>150000</v>
      </c>
      <c r="K16" s="26">
        <f t="shared" si="1"/>
        <v>60370000</v>
      </c>
      <c r="L16" s="26">
        <f t="shared" si="2"/>
        <v>10140000</v>
      </c>
      <c r="M16" s="11">
        <f t="shared" si="3"/>
        <v>10140000</v>
      </c>
      <c r="N16" s="11">
        <f t="shared" si="4"/>
        <v>2</v>
      </c>
    </row>
    <row r="17" s="11" customFormat="1" ht="24" customHeight="1" spans="1:14">
      <c r="A17" s="23">
        <v>14</v>
      </c>
      <c r="B17" s="24" t="s">
        <v>26</v>
      </c>
      <c r="C17" s="18">
        <v>45</v>
      </c>
      <c r="D17" s="25">
        <v>23551000</v>
      </c>
      <c r="E17" s="25">
        <v>23551000</v>
      </c>
      <c r="F17" s="21">
        <v>45</v>
      </c>
      <c r="G17" s="25">
        <v>23551000</v>
      </c>
      <c r="H17" s="26">
        <v>2150000</v>
      </c>
      <c r="I17" s="26">
        <f t="shared" si="0"/>
        <v>21401000</v>
      </c>
      <c r="J17" s="26">
        <v>2150000</v>
      </c>
      <c r="K17" s="26">
        <f t="shared" si="1"/>
        <v>21401000</v>
      </c>
      <c r="L17" s="26">
        <f t="shared" si="2"/>
        <v>0</v>
      </c>
      <c r="M17" s="11">
        <f t="shared" si="3"/>
        <v>0</v>
      </c>
      <c r="N17" s="11">
        <f t="shared" si="4"/>
        <v>0</v>
      </c>
    </row>
    <row r="18" s="11" customFormat="1" ht="24" customHeight="1" spans="1:14">
      <c r="A18" s="23">
        <v>15</v>
      </c>
      <c r="B18" s="24" t="s">
        <v>27</v>
      </c>
      <c r="C18" s="18">
        <v>6</v>
      </c>
      <c r="D18" s="25">
        <v>8724000</v>
      </c>
      <c r="E18" s="25">
        <v>8731000</v>
      </c>
      <c r="F18" s="21">
        <v>6</v>
      </c>
      <c r="G18" s="25">
        <v>8724000</v>
      </c>
      <c r="H18" s="26">
        <v>0</v>
      </c>
      <c r="I18" s="26">
        <f t="shared" si="0"/>
        <v>8724000</v>
      </c>
      <c r="J18" s="26">
        <v>0</v>
      </c>
      <c r="K18" s="26">
        <f t="shared" si="1"/>
        <v>8724000</v>
      </c>
      <c r="L18" s="26">
        <f t="shared" si="2"/>
        <v>0</v>
      </c>
      <c r="M18" s="11">
        <f t="shared" si="3"/>
        <v>0</v>
      </c>
      <c r="N18" s="11">
        <f t="shared" si="4"/>
        <v>0</v>
      </c>
    </row>
    <row r="19" s="11" customFormat="1" ht="24" customHeight="1" spans="1:14">
      <c r="A19" s="23">
        <v>16</v>
      </c>
      <c r="B19" s="24" t="s">
        <v>28</v>
      </c>
      <c r="C19" s="18">
        <v>4</v>
      </c>
      <c r="D19" s="25">
        <v>5666000</v>
      </c>
      <c r="E19" s="25">
        <v>5666000</v>
      </c>
      <c r="F19" s="21">
        <v>4</v>
      </c>
      <c r="G19" s="25">
        <v>5666000</v>
      </c>
      <c r="H19" s="26">
        <v>0</v>
      </c>
      <c r="I19" s="26">
        <f t="shared" si="0"/>
        <v>5666000</v>
      </c>
      <c r="J19" s="26">
        <v>0</v>
      </c>
      <c r="K19" s="26">
        <f t="shared" si="1"/>
        <v>5666000</v>
      </c>
      <c r="L19" s="26">
        <f t="shared" si="2"/>
        <v>0</v>
      </c>
      <c r="M19" s="11">
        <f t="shared" si="3"/>
        <v>0</v>
      </c>
      <c r="N19" s="11">
        <f t="shared" si="4"/>
        <v>0</v>
      </c>
    </row>
    <row r="20" s="11" customFormat="1" ht="24" customHeight="1" spans="1:14">
      <c r="A20" s="23">
        <v>17</v>
      </c>
      <c r="B20" s="24" t="s">
        <v>29</v>
      </c>
      <c r="C20" s="18">
        <v>20</v>
      </c>
      <c r="D20" s="25">
        <v>5566000</v>
      </c>
      <c r="E20" s="25">
        <v>5566000</v>
      </c>
      <c r="F20" s="21">
        <v>18</v>
      </c>
      <c r="G20" s="25">
        <v>5528000</v>
      </c>
      <c r="H20" s="26">
        <v>0</v>
      </c>
      <c r="I20" s="26">
        <f t="shared" si="0"/>
        <v>5566000</v>
      </c>
      <c r="J20" s="26">
        <v>0</v>
      </c>
      <c r="K20" s="26">
        <f t="shared" si="1"/>
        <v>5528000</v>
      </c>
      <c r="L20" s="26">
        <f t="shared" si="2"/>
        <v>38000</v>
      </c>
      <c r="M20" s="11">
        <f t="shared" si="3"/>
        <v>38000</v>
      </c>
      <c r="N20" s="11">
        <f t="shared" si="4"/>
        <v>2</v>
      </c>
    </row>
    <row r="21" s="11" customFormat="1" ht="24" customHeight="1" spans="1:14">
      <c r="A21" s="23">
        <v>18</v>
      </c>
      <c r="B21" s="24" t="s">
        <v>30</v>
      </c>
      <c r="C21" s="18">
        <v>11</v>
      </c>
      <c r="D21" s="25">
        <v>14955000</v>
      </c>
      <c r="E21" s="25">
        <v>15280000</v>
      </c>
      <c r="F21" s="21">
        <v>11</v>
      </c>
      <c r="G21" s="25">
        <v>14955000</v>
      </c>
      <c r="H21" s="26">
        <v>0</v>
      </c>
      <c r="I21" s="26">
        <f t="shared" si="0"/>
        <v>14955000</v>
      </c>
      <c r="J21" s="26">
        <v>0</v>
      </c>
      <c r="K21" s="26">
        <f t="shared" si="1"/>
        <v>14955000</v>
      </c>
      <c r="L21" s="26">
        <f t="shared" si="2"/>
        <v>0</v>
      </c>
      <c r="M21" s="11">
        <f t="shared" si="3"/>
        <v>0</v>
      </c>
      <c r="N21" s="11">
        <f t="shared" si="4"/>
        <v>0</v>
      </c>
    </row>
    <row r="22" s="11" customFormat="1" ht="24" customHeight="1" spans="1:14">
      <c r="A22" s="23">
        <v>19</v>
      </c>
      <c r="B22" s="24" t="s">
        <v>31</v>
      </c>
      <c r="C22" s="18">
        <v>11</v>
      </c>
      <c r="D22" s="25">
        <v>10171000</v>
      </c>
      <c r="E22" s="25">
        <v>11191000</v>
      </c>
      <c r="F22" s="21">
        <v>11</v>
      </c>
      <c r="G22" s="25">
        <v>10171000</v>
      </c>
      <c r="H22" s="26">
        <v>0</v>
      </c>
      <c r="I22" s="26">
        <f t="shared" si="0"/>
        <v>10171000</v>
      </c>
      <c r="J22" s="26">
        <v>0</v>
      </c>
      <c r="K22" s="26">
        <f t="shared" si="1"/>
        <v>10171000</v>
      </c>
      <c r="L22" s="26">
        <f t="shared" si="2"/>
        <v>0</v>
      </c>
      <c r="M22" s="11">
        <f t="shared" si="3"/>
        <v>0</v>
      </c>
      <c r="N22" s="11">
        <f t="shared" si="4"/>
        <v>0</v>
      </c>
    </row>
    <row r="23" s="11" customFormat="1" ht="24" customHeight="1" spans="1:14">
      <c r="A23" s="23">
        <v>20</v>
      </c>
      <c r="B23" s="24" t="s">
        <v>32</v>
      </c>
      <c r="C23" s="18">
        <v>2</v>
      </c>
      <c r="D23" s="25">
        <v>1708000</v>
      </c>
      <c r="E23" s="25">
        <v>1708000</v>
      </c>
      <c r="F23" s="21">
        <v>2</v>
      </c>
      <c r="G23" s="25">
        <v>1708000</v>
      </c>
      <c r="H23" s="26">
        <v>0</v>
      </c>
      <c r="I23" s="26">
        <f t="shared" si="0"/>
        <v>1708000</v>
      </c>
      <c r="J23" s="26">
        <v>0</v>
      </c>
      <c r="K23" s="26">
        <f t="shared" si="1"/>
        <v>1708000</v>
      </c>
      <c r="L23" s="26">
        <f t="shared" si="2"/>
        <v>0</v>
      </c>
      <c r="M23" s="11">
        <f t="shared" si="3"/>
        <v>0</v>
      </c>
      <c r="N23" s="11">
        <f t="shared" si="4"/>
        <v>0</v>
      </c>
    </row>
    <row r="24" s="11" customFormat="1" ht="24" customHeight="1" spans="1:14">
      <c r="A24" s="23">
        <v>21</v>
      </c>
      <c r="B24" s="24" t="s">
        <v>33</v>
      </c>
      <c r="C24" s="18">
        <v>14</v>
      </c>
      <c r="D24" s="25">
        <v>147656000</v>
      </c>
      <c r="E24" s="25">
        <v>147656000</v>
      </c>
      <c r="F24" s="21">
        <v>14</v>
      </c>
      <c r="G24" s="25">
        <v>147656000</v>
      </c>
      <c r="H24" s="26">
        <v>0</v>
      </c>
      <c r="I24" s="26">
        <f t="shared" si="0"/>
        <v>147656000</v>
      </c>
      <c r="J24" s="26">
        <v>0</v>
      </c>
      <c r="K24" s="26">
        <f t="shared" si="1"/>
        <v>147656000</v>
      </c>
      <c r="L24" s="26">
        <f t="shared" si="2"/>
        <v>0</v>
      </c>
      <c r="M24" s="11">
        <f t="shared" si="3"/>
        <v>0</v>
      </c>
      <c r="N24" s="11">
        <f t="shared" si="4"/>
        <v>0</v>
      </c>
    </row>
    <row r="25" s="11" customFormat="1" ht="24" customHeight="1" spans="1:14">
      <c r="A25" s="23">
        <v>22</v>
      </c>
      <c r="B25" s="24" t="s">
        <v>34</v>
      </c>
      <c r="C25" s="18">
        <v>9</v>
      </c>
      <c r="D25" s="25">
        <v>20214000</v>
      </c>
      <c r="E25" s="25">
        <v>20214000</v>
      </c>
      <c r="F25" s="21">
        <v>8</v>
      </c>
      <c r="G25" s="25">
        <v>20088000</v>
      </c>
      <c r="H25" s="26">
        <v>55000</v>
      </c>
      <c r="I25" s="26">
        <f t="shared" si="0"/>
        <v>20159000</v>
      </c>
      <c r="J25" s="26">
        <v>55000</v>
      </c>
      <c r="K25" s="26">
        <f t="shared" si="1"/>
        <v>20033000</v>
      </c>
      <c r="L25" s="26">
        <f t="shared" si="2"/>
        <v>126000</v>
      </c>
      <c r="M25" s="11">
        <f t="shared" si="3"/>
        <v>126000</v>
      </c>
      <c r="N25" s="11">
        <f t="shared" si="4"/>
        <v>1</v>
      </c>
    </row>
    <row r="26" s="11" customFormat="1" ht="24" customHeight="1" spans="1:14">
      <c r="A26" s="23">
        <v>23</v>
      </c>
      <c r="B26" s="24" t="s">
        <v>35</v>
      </c>
      <c r="C26" s="18">
        <v>6</v>
      </c>
      <c r="D26" s="25">
        <v>15866000</v>
      </c>
      <c r="E26" s="25">
        <v>15866000</v>
      </c>
      <c r="F26" s="21">
        <v>6</v>
      </c>
      <c r="G26" s="25">
        <v>15866000</v>
      </c>
      <c r="H26" s="26">
        <v>0</v>
      </c>
      <c r="I26" s="26">
        <f t="shared" si="0"/>
        <v>15866000</v>
      </c>
      <c r="J26" s="26">
        <v>0</v>
      </c>
      <c r="K26" s="26">
        <f t="shared" si="1"/>
        <v>15866000</v>
      </c>
      <c r="L26" s="26">
        <f t="shared" si="2"/>
        <v>0</v>
      </c>
      <c r="M26" s="11">
        <f t="shared" si="3"/>
        <v>0</v>
      </c>
      <c r="N26" s="11">
        <f t="shared" si="4"/>
        <v>0</v>
      </c>
    </row>
    <row r="27" s="11" customFormat="1" ht="24" customHeight="1" spans="1:14">
      <c r="A27" s="23">
        <v>24</v>
      </c>
      <c r="B27" s="24" t="s">
        <v>36</v>
      </c>
      <c r="C27" s="18">
        <v>17</v>
      </c>
      <c r="D27" s="25">
        <v>12516000</v>
      </c>
      <c r="E27" s="25">
        <v>12516000</v>
      </c>
      <c r="F27" s="21">
        <v>16</v>
      </c>
      <c r="G27" s="25">
        <v>12400000</v>
      </c>
      <c r="H27" s="26">
        <v>0</v>
      </c>
      <c r="I27" s="26">
        <f t="shared" si="0"/>
        <v>12516000</v>
      </c>
      <c r="J27" s="26">
        <v>0</v>
      </c>
      <c r="K27" s="26">
        <f t="shared" si="1"/>
        <v>12400000</v>
      </c>
      <c r="L27" s="26">
        <f t="shared" si="2"/>
        <v>116000</v>
      </c>
      <c r="M27" s="11">
        <f t="shared" si="3"/>
        <v>116000</v>
      </c>
      <c r="N27" s="11">
        <f t="shared" si="4"/>
        <v>1</v>
      </c>
    </row>
    <row r="28" s="11" customFormat="1" ht="24" customHeight="1" spans="1:14">
      <c r="A28" s="23">
        <v>25</v>
      </c>
      <c r="B28" s="24" t="s">
        <v>37</v>
      </c>
      <c r="C28" s="18">
        <v>3</v>
      </c>
      <c r="D28" s="25">
        <v>4361000</v>
      </c>
      <c r="E28" s="25">
        <v>4361000</v>
      </c>
      <c r="F28" s="21">
        <v>3</v>
      </c>
      <c r="G28" s="25">
        <v>4361000</v>
      </c>
      <c r="H28" s="26">
        <v>394000</v>
      </c>
      <c r="I28" s="26">
        <f t="shared" si="0"/>
        <v>3967000</v>
      </c>
      <c r="J28" s="26">
        <v>394000</v>
      </c>
      <c r="K28" s="26">
        <f t="shared" si="1"/>
        <v>3967000</v>
      </c>
      <c r="L28" s="26">
        <f t="shared" si="2"/>
        <v>0</v>
      </c>
      <c r="M28" s="11">
        <f t="shared" si="3"/>
        <v>0</v>
      </c>
      <c r="N28" s="11">
        <f t="shared" si="4"/>
        <v>0</v>
      </c>
    </row>
    <row r="29" s="11" customFormat="1" ht="24" customHeight="1" spans="1:14">
      <c r="A29" s="23">
        <v>26</v>
      </c>
      <c r="B29" s="24" t="s">
        <v>38</v>
      </c>
      <c r="C29" s="18">
        <v>30</v>
      </c>
      <c r="D29" s="25">
        <v>3689000</v>
      </c>
      <c r="E29" s="25">
        <v>3690000</v>
      </c>
      <c r="F29" s="21">
        <v>28</v>
      </c>
      <c r="G29" s="25">
        <v>3479000</v>
      </c>
      <c r="H29" s="26">
        <v>0</v>
      </c>
      <c r="I29" s="26">
        <f t="shared" si="0"/>
        <v>3689000</v>
      </c>
      <c r="J29" s="26">
        <v>0</v>
      </c>
      <c r="K29" s="26">
        <f t="shared" si="1"/>
        <v>3479000</v>
      </c>
      <c r="L29" s="26">
        <f t="shared" si="2"/>
        <v>210000</v>
      </c>
      <c r="M29" s="11">
        <f t="shared" si="3"/>
        <v>210000</v>
      </c>
      <c r="N29" s="11">
        <f t="shared" si="4"/>
        <v>2</v>
      </c>
    </row>
    <row r="30" s="11" customFormat="1" ht="24" customHeight="1" spans="1:14">
      <c r="A30" s="23">
        <v>27</v>
      </c>
      <c r="B30" s="24" t="s">
        <v>39</v>
      </c>
      <c r="C30" s="18">
        <v>4</v>
      </c>
      <c r="D30" s="25">
        <v>7818000</v>
      </c>
      <c r="E30" s="25">
        <v>7818000</v>
      </c>
      <c r="F30" s="21">
        <v>4</v>
      </c>
      <c r="G30" s="25">
        <v>7818000</v>
      </c>
      <c r="H30" s="26">
        <v>0</v>
      </c>
      <c r="I30" s="26">
        <f t="shared" si="0"/>
        <v>7818000</v>
      </c>
      <c r="J30" s="26">
        <v>0</v>
      </c>
      <c r="K30" s="26">
        <f t="shared" si="1"/>
        <v>7818000</v>
      </c>
      <c r="L30" s="26">
        <f t="shared" si="2"/>
        <v>0</v>
      </c>
      <c r="M30" s="11">
        <f t="shared" si="3"/>
        <v>0</v>
      </c>
      <c r="N30" s="11">
        <f t="shared" si="4"/>
        <v>0</v>
      </c>
    </row>
    <row r="31" s="11" customFormat="1" ht="24" customHeight="1" spans="1:14">
      <c r="A31" s="27" t="s">
        <v>40</v>
      </c>
      <c r="B31" s="28"/>
      <c r="C31" s="18">
        <f t="shared" ref="C31:L31" si="5">SUM(C4:C30)</f>
        <v>456</v>
      </c>
      <c r="D31" s="29">
        <f t="shared" si="5"/>
        <v>1171407000</v>
      </c>
      <c r="E31" s="29">
        <f t="shared" si="5"/>
        <v>1175120000</v>
      </c>
      <c r="F31" s="18">
        <f t="shared" si="5"/>
        <v>440</v>
      </c>
      <c r="G31" s="25">
        <f t="shared" si="5"/>
        <v>1147900000</v>
      </c>
      <c r="H31" s="25">
        <f t="shared" si="5"/>
        <v>3969000</v>
      </c>
      <c r="I31" s="25">
        <f t="shared" si="5"/>
        <v>1167438000</v>
      </c>
      <c r="J31" s="25">
        <f t="shared" si="5"/>
        <v>3969000</v>
      </c>
      <c r="K31" s="25">
        <f t="shared" si="5"/>
        <v>1143931000</v>
      </c>
      <c r="L31" s="25">
        <f t="shared" si="5"/>
        <v>23507000</v>
      </c>
      <c r="M31" s="11">
        <f t="shared" si="3"/>
        <v>23507000</v>
      </c>
      <c r="N31" s="11">
        <f t="shared" si="4"/>
        <v>16</v>
      </c>
    </row>
  </sheetData>
  <mergeCells count="3">
    <mergeCell ref="A1:L1"/>
    <mergeCell ref="A31:B31"/>
    <mergeCell ref="A2:A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17"/>
  <sheetViews>
    <sheetView tabSelected="1" workbookViewId="0">
      <selection activeCell="B5" sqref="B5"/>
    </sheetView>
  </sheetViews>
  <sheetFormatPr defaultColWidth="9" defaultRowHeight="13.5"/>
  <cols>
    <col min="1" max="1" width="5.625" customWidth="1"/>
    <col min="2" max="2" width="81.25" style="1" customWidth="1"/>
  </cols>
  <sheetData>
    <row r="1" ht="27" spans="1:16351">
      <c r="A1" s="2" t="s">
        <v>41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</row>
    <row r="2" ht="20.25" spans="1:16351">
      <c r="A2" s="4" t="s">
        <v>1</v>
      </c>
      <c r="B2" s="5" t="s">
        <v>42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</row>
    <row r="3" ht="25" customHeight="1" spans="1:16351">
      <c r="A3" s="4">
        <v>1</v>
      </c>
      <c r="B3" s="6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</row>
    <row r="4" ht="32" customHeight="1" spans="1:2">
      <c r="A4" s="4">
        <v>2</v>
      </c>
      <c r="B4" s="6" t="s">
        <v>43</v>
      </c>
    </row>
    <row r="5" ht="28" customHeight="1" spans="1:16351">
      <c r="A5" s="4">
        <v>3</v>
      </c>
      <c r="B5" s="6" t="s">
        <v>33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</row>
    <row r="6" ht="20.25" spans="1:2">
      <c r="A6" s="4">
        <v>4</v>
      </c>
      <c r="B6" s="6" t="s">
        <v>19</v>
      </c>
    </row>
    <row r="7" ht="20.25" spans="1:2">
      <c r="A7" s="4">
        <v>5</v>
      </c>
      <c r="B7" s="6" t="s">
        <v>22</v>
      </c>
    </row>
    <row r="8" ht="20.25" spans="1:16351">
      <c r="A8" s="4">
        <v>6</v>
      </c>
      <c r="B8" s="6" t="s">
        <v>25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</row>
    <row r="9" ht="20.25" spans="1:16351">
      <c r="A9" s="4">
        <v>7</v>
      </c>
      <c r="B9" s="6" t="s">
        <v>15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</row>
    <row r="10" ht="20.25" spans="1:2">
      <c r="A10" s="4">
        <v>8</v>
      </c>
      <c r="B10" s="6" t="s">
        <v>35</v>
      </c>
    </row>
    <row r="11" ht="20.25" spans="1:2">
      <c r="A11" s="4">
        <v>9</v>
      </c>
      <c r="B11" s="6" t="s">
        <v>31</v>
      </c>
    </row>
    <row r="12" ht="20.25" spans="1:2">
      <c r="A12" s="4">
        <v>10</v>
      </c>
      <c r="B12" s="6" t="s">
        <v>36</v>
      </c>
    </row>
    <row r="13" ht="20.25" spans="1:2">
      <c r="A13" s="4">
        <v>11</v>
      </c>
      <c r="B13" s="6" t="s">
        <v>34</v>
      </c>
    </row>
    <row r="14" ht="20.25" spans="1:2">
      <c r="A14" s="4">
        <v>12</v>
      </c>
      <c r="B14" s="6" t="s">
        <v>44</v>
      </c>
    </row>
    <row r="15" ht="20.25" spans="1:2">
      <c r="A15" s="4">
        <v>13</v>
      </c>
      <c r="B15" s="6" t="s">
        <v>38</v>
      </c>
    </row>
    <row r="16" ht="20.25" spans="1:2">
      <c r="A16" s="4">
        <v>14</v>
      </c>
      <c r="B16" s="6" t="s">
        <v>45</v>
      </c>
    </row>
    <row r="17" ht="20.25" spans="1:2">
      <c r="A17" s="4">
        <v>15</v>
      </c>
      <c r="B17" s="6" t="s">
        <v>46</v>
      </c>
    </row>
  </sheetData>
  <mergeCells count="1">
    <mergeCell ref="A1:B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补助测算表.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2020-11-17T08:26:00Z</dcterms:created>
  <cp:lastPrinted>2021-10-19T03:15:00Z</cp:lastPrinted>
  <dcterms:modified xsi:type="dcterms:W3CDTF">2022-08-30T02:47:43Z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