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10143\Desktop\2023年决算\"/>
    </mc:Choice>
  </mc:AlternateContent>
  <xr:revisionPtr revIDLastSave="0" documentId="13_ncr:1_{93E8B942-68D0-4276-A34A-A62EF06E71D9}" xr6:coauthVersionLast="47" xr6:coauthVersionMax="47" xr10:uidLastSave="{00000000-0000-0000-0000-000000000000}"/>
  <bookViews>
    <workbookView xWindow="-108" yWindow="-108" windowWidth="23256" windowHeight="12456" firstSheet="3" activeTab="5" xr2:uid="{00000000-000D-0000-FFFF-FFFF00000000}"/>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部门整体支出绩效自评情况表" sheetId="12" r:id="rId12"/>
    <sheet name="附表13部门整体支出绩效自评表" sheetId="13" r:id="rId13"/>
    <sheet name="附表14项目支出绩效自评表1" sheetId="14" r:id="rId14"/>
    <sheet name="附表14项目支出绩效自评表2" sheetId="15" r:id="rId15"/>
    <sheet name="附表14项目支出绩效自评表3" sheetId="16" r:id="rId16"/>
    <sheet name="附表14项目支出绩效自评表4" sheetId="17" r:id="rId17"/>
    <sheet name="附表14项目支出绩效自评表5" sheetId="18" r:id="rId18"/>
    <sheet name="附表14项目支出绩效自评表6" sheetId="19" r:id="rId19"/>
    <sheet name="附表14项目支出绩效自评表7" sheetId="20" r:id="rId20"/>
    <sheet name="附表14项目支出绩效自评表8" sheetId="21" r:id="rId21"/>
    <sheet name="附表14项目支出绩效自评表9" sheetId="22" r:id="rId22"/>
    <sheet name="附表14项目支出绩效自评表10" sheetId="23" r:id="rId23"/>
    <sheet name="附表14项目支出绩效自评表11" sheetId="24" r:id="rId24"/>
    <sheet name="附表14项目支出绩效自评表12" sheetId="25" r:id="rId25"/>
    <sheet name="附表14项目支出绩效自评表13" sheetId="26" r:id="rId26"/>
    <sheet name="附表14项目支出绩效自评表14" sheetId="27" r:id="rId27"/>
    <sheet name="附表14项目支出绩效自评表15" sheetId="28" r:id="rId28"/>
    <sheet name="附表15国有资产使用情况表" sheetId="29" r:id="rId29"/>
  </sheet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附表2收入决算表!$A$1:$L$33</definedName>
    <definedName name="_xlnm.Print_Area" localSheetId="2">附表3支出决算表!$A$1:$J$33</definedName>
    <definedName name="_xlnm.Print_Area" localSheetId="3">附表4财政拨款收入支出决算表!$A$1:$I$40</definedName>
    <definedName name="_xlnm.Print_Area" localSheetId="4">附表5一般公共预算财政拨款收入支出决算表!$A$1:$T$32</definedName>
    <definedName name="_xlnm.Print_Area" localSheetId="5">附表6一般公共预算财政拨款基本支出决算表!$A$1:$I$41</definedName>
    <definedName name="_xlnm.Print_Area" localSheetId="6">附表7一般公共预算财政拨款项目支出决算表!$A$1:$L$41</definedName>
    <definedName name="_xlnm.Print_Area" localSheetId="7">附表8政府性基金预算财政拨款收入支出决算表!$A$1:$T$18</definedName>
    <definedName name="_xlnm.Print_Area" localSheetId="8">附表9国有资本经营预算财政拨款收入支出决算表!$A$1:$L$18</definedName>
    <definedName name="地区名称" localSheetId="11">#NAME?</definedName>
    <definedName name="地区名称" localSheetId="12">#NAME?</definedName>
    <definedName name="地区名称" localSheetId="13">#NAME?</definedName>
    <definedName name="地区名称" localSheetId="22">#NAME?</definedName>
    <definedName name="地区名称" localSheetId="23">#NAME?</definedName>
    <definedName name="地区名称" localSheetId="24">#NAME?</definedName>
    <definedName name="地区名称" localSheetId="25">#NAME?</definedName>
    <definedName name="地区名称" localSheetId="26">#NAME?</definedName>
    <definedName name="地区名称" localSheetId="27">#NAME?</definedName>
    <definedName name="地区名称" localSheetId="14">#NAME?</definedName>
    <definedName name="地区名称" localSheetId="15">#NAME?</definedName>
    <definedName name="地区名称" localSheetId="16">#NAME?</definedName>
    <definedName name="地区名称" localSheetId="17">#NAME?</definedName>
    <definedName name="地区名称" localSheetId="18">#NAME?</definedName>
    <definedName name="地区名称" localSheetId="19">#NAME?</definedName>
    <definedName name="地区名称" localSheetId="20">#NAME?</definedName>
    <definedName name="地区名称" localSheetId="21">#NAME?</definedName>
    <definedName name="地区名称" localSheetId="28">#NAME?</definedName>
    <definedName name="地区名称">#REF!</definedName>
  </definedNames>
  <calcPr calcId="191029"/>
</workbook>
</file>

<file path=xl/calcChain.xml><?xml version="1.0" encoding="utf-8"?>
<calcChain xmlns="http://schemas.openxmlformats.org/spreadsheetml/2006/main">
  <c r="D8" i="29" l="1"/>
  <c r="L17" i="28"/>
  <c r="M7" i="28"/>
  <c r="O6" i="28"/>
  <c r="M6" i="28"/>
  <c r="L17" i="27"/>
  <c r="M7" i="27"/>
  <c r="O6" i="27"/>
  <c r="M6" i="27"/>
  <c r="L17" i="26"/>
  <c r="M7" i="26"/>
  <c r="O6" i="26"/>
  <c r="M6" i="26"/>
  <c r="L18" i="25"/>
  <c r="M7" i="25"/>
  <c r="O6" i="25"/>
  <c r="M6" i="25"/>
  <c r="L19" i="24"/>
  <c r="M7" i="24"/>
  <c r="O6" i="24"/>
  <c r="M6" i="24"/>
  <c r="L17" i="23"/>
  <c r="M7" i="23"/>
  <c r="O6" i="23"/>
  <c r="M6" i="23"/>
  <c r="L17" i="22"/>
  <c r="M7" i="22"/>
  <c r="O6" i="22"/>
  <c r="M6" i="22"/>
  <c r="L17" i="21"/>
  <c r="M7" i="21"/>
  <c r="O6" i="21"/>
  <c r="M6" i="21"/>
  <c r="L17" i="20"/>
  <c r="M7" i="20"/>
  <c r="O6" i="20"/>
  <c r="M6" i="20"/>
  <c r="L17" i="19"/>
  <c r="M7" i="19"/>
  <c r="O6" i="19"/>
  <c r="M6" i="19"/>
  <c r="L17" i="18"/>
  <c r="M7" i="18"/>
  <c r="O6" i="18"/>
  <c r="M6" i="18"/>
  <c r="L17" i="17"/>
  <c r="M7" i="17"/>
  <c r="O6" i="17"/>
  <c r="M6" i="17"/>
  <c r="L17" i="16"/>
  <c r="M7" i="16"/>
  <c r="O6" i="16"/>
  <c r="M6" i="16"/>
  <c r="L17" i="15"/>
  <c r="M7" i="15"/>
  <c r="O6" i="15"/>
  <c r="M6" i="15"/>
  <c r="L17" i="14"/>
  <c r="M7" i="14"/>
  <c r="O6" i="14"/>
  <c r="M6" i="14"/>
</calcChain>
</file>

<file path=xl/sharedStrings.xml><?xml version="1.0" encoding="utf-8"?>
<sst xmlns="http://schemas.openxmlformats.org/spreadsheetml/2006/main" count="2154" uniqueCount="641">
  <si>
    <t>收入支出决算表</t>
  </si>
  <si>
    <t>公开01表</t>
  </si>
  <si>
    <t>部门：昆明市官渡区云南师范大学附属官渡学校</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</si>
  <si>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</si>
  <si>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</si>
  <si>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</si>
  <si>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</si>
  <si>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</si>
  <si>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</si>
  <si>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</si>
  <si>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</si>
  <si>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</si>
  <si>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</si>
  <si>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</si>
  <si>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</si>
  <si>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</si>
  <si>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</si>
  <si>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</si>
  <si>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</si>
  <si>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</si>
  <si>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</si>
  <si>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</si>
  <si>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</si>
  <si>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</si>
  <si>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</si>
  <si>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</si>
  <si>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</si>
  <si>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</si>
  <si>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</si>
  <si>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</si>
  <si>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</si>
  <si>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</si>
  <si>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</si>
  <si>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</si>
  <si>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</si>
  <si>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</si>
  <si>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</si>
  <si>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</si>
  <si>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</si>
  <si>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</si>
  <si>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</si>
  <si>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</si>
  <si>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</si>
  <si>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</si>
  <si>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</si>
  <si>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</si>
  <si>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</si>
  <si>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</si>
  <si>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</si>
  <si>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</si>
  <si>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</si>
  <si>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</si>
  <si>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</si>
  <si>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</si>
  <si>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</si>
  <si>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</si>
  <si>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</si>
  <si>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</si>
  <si>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</si>
  <si>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</si>
  <si>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</si>
  <si>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</si>
  <si>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</si>
  <si>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</si>
  <si>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</si>
  <si>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</si>
  <si>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</si>
  <si>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</si>
  <si>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</si>
  <si>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</si>
  <si>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</si>
  <si>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</si>
  <si>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</si>
  <si>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</si>
  <si>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</si>
  <si>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</si>
  <si>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</si>
  <si>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</si>
  <si>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</si>
  <si>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</si>
  <si>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</si>
  <si>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</si>
  <si>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</si>
  <si>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</si>
  <si>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</si>
  <si>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</si>
  <si>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</si>
  <si>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</si>
  <si>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昆明市官渡区云南师范大学附属官渡学校</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</si>
  <si>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</si>
  <si>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</si>
  <si>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</si>
  <si>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</si>
  <si>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</si>
  <si>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</si>
  <si>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</si>
  <si>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</si>
  <si>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</si>
  <si>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</si>
  <si>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</si>
  <si>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</si>
  <si>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</si>
  <si>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</si>
  <si>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205</t>
  </si>
  <si>
    <t>教育支出</t>
  </si>
  <si>
    <t>20502</t>
  </si>
  <si>
    <t>普通教育</t>
  </si>
  <si>
    <t>2050202</t>
  </si>
  <si>
    <t>小学教育</t>
  </si>
  <si>
    <t>2050203</t>
  </si>
  <si>
    <t>初中教育</t>
  </si>
  <si>
    <t>20507</t>
  </si>
  <si>
    <t>特殊教育</t>
  </si>
  <si>
    <t>2050701</t>
  </si>
  <si>
    <t>特殊学校教育</t>
  </si>
  <si>
    <t>20509</t>
  </si>
  <si>
    <t>教育费附加安排的支出</t>
  </si>
  <si>
    <t>2050999</t>
  </si>
  <si>
    <t>其他教育费附加安排的支出</t>
  </si>
  <si>
    <t>206</t>
  </si>
  <si>
    <t>科学技术支出</t>
  </si>
  <si>
    <t>20607</t>
  </si>
  <si>
    <t>科学技术普及</t>
  </si>
  <si>
    <t>2060702</t>
  </si>
  <si>
    <t>科普活动</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</si>
  <si>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</si>
  <si>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</si>
  <si>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</si>
  <si>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</si>
  <si>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</si>
  <si>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</si>
  <si>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</si>
  <si>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</si>
  <si>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</si>
  <si>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</si>
  <si>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</si>
  <si>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</si>
  <si>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</si>
  <si>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</si>
  <si>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</si>
  <si>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</si>
  <si>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</si>
  <si>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</si>
  <si>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</si>
  <si>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</si>
  <si>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</si>
  <si>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</si>
  <si>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</si>
  <si>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</si>
  <si>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</si>
  <si>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</si>
  <si>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</si>
  <si>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</si>
  <si>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</si>
  <si>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</si>
  <si>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</si>
  <si>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</si>
  <si>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</si>
  <si>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</si>
  <si>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</si>
  <si>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</si>
  <si>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</si>
  <si>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</si>
  <si>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</si>
  <si>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</si>
  <si>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</si>
  <si>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</si>
  <si>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</si>
  <si>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</si>
  <si>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</si>
  <si>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</si>
  <si>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</si>
  <si>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</si>
  <si>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</si>
  <si>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</si>
  <si>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</si>
  <si>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</si>
  <si>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</si>
  <si>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</si>
  <si>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</si>
  <si>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</si>
  <si>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</si>
  <si>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</si>
  <si>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</si>
  <si>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</si>
  <si>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</si>
  <si>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</si>
  <si>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</si>
  <si>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</si>
  <si>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</si>
  <si>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</si>
  <si>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</si>
  <si>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</si>
  <si>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</si>
  <si>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</si>
  <si>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</si>
  <si>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</si>
  <si>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</si>
  <si>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</si>
  <si>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</si>
  <si>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</si>
  <si>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</si>
  <si>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</si>
  <si>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</si>
  <si>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</si>
  <si>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</si>
  <si>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</si>
  <si>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</si>
  <si>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</si>
  <si>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</si>
  <si>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</si>
  <si>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</si>
  <si>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</si>
  <si>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</si>
  <si>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</si>
  <si>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</si>
  <si>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</si>
  <si>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</si>
  <si>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</si>
  <si>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</si>
  <si>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</si>
  <si>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</si>
  <si>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</si>
  <si>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</si>
  <si>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</si>
  <si>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</si>
  <si>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</si>
  <si>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</si>
  <si>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</si>
  <si>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</si>
  <si>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</si>
  <si>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</si>
  <si>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</si>
  <si>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</si>
  <si>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</si>
  <si>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</si>
  <si>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</si>
  <si>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</si>
  <si>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</si>
  <si>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</si>
  <si>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</si>
  <si>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</si>
  <si>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</si>
  <si>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</si>
  <si>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</si>
  <si>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</si>
  <si>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</si>
  <si>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</si>
  <si>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</si>
  <si>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</si>
  <si>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</si>
  <si>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</si>
  <si>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</si>
  <si>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</si>
  <si>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</si>
  <si>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</si>
  <si>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</si>
  <si>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</si>
  <si>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</si>
  <si>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</si>
  <si>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</si>
  <si>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</si>
  <si>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</si>
  <si>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</si>
  <si>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</si>
  <si>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</si>
  <si>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</si>
  <si>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</si>
  <si>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</si>
  <si>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</si>
  <si>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</si>
  <si>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</si>
  <si>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</si>
  <si>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</si>
  <si>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</si>
  <si>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</si>
  <si>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</si>
  <si>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</si>
  <si>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</si>
  <si>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</si>
  <si>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</si>
  <si>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</si>
  <si>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</si>
  <si>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</si>
  <si>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</si>
  <si>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</si>
  <si>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</si>
  <si>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</si>
  <si>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</si>
  <si>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</si>
  <si>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</si>
  <si>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</si>
  <si>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</si>
  <si>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</si>
  <si>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</si>
  <si>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</si>
  <si>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</si>
  <si>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</si>
  <si>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</si>
  <si>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</si>
  <si>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</si>
  <si>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</si>
  <si>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</si>
  <si>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</si>
  <si>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</si>
  <si>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</si>
  <si>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</si>
  <si>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</si>
  <si>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</si>
  <si>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</si>
  <si>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</si>
  <si>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</si>
  <si>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</si>
  <si>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</si>
  <si>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</si>
  <si>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</si>
  <si>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</si>
  <si>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</si>
  <si>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</si>
  <si>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</si>
  <si>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</si>
  <si>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</si>
  <si>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</si>
  <si>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</si>
  <si>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</si>
  <si>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</si>
  <si>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</si>
  <si>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</si>
  <si>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</si>
  <si>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</si>
  <si>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</si>
  <si>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</si>
  <si>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</si>
  <si>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</si>
  <si>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</si>
  <si>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</si>
  <si>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</si>
  <si>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</si>
  <si>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</si>
  <si>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</si>
  <si>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</si>
  <si>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</si>
  <si>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</si>
  <si>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</si>
  <si>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</si>
  <si>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</si>
  <si>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</si>
  <si>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</si>
  <si>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</si>
  <si>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</si>
  <si>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</si>
  <si>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</si>
  <si>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</si>
  <si>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</si>
  <si>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</si>
  <si>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</si>
  <si>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</si>
  <si>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</si>
  <si>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</si>
  <si>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</si>
  <si>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</si>
  <si>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</si>
  <si>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</si>
  <si>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</si>
  <si>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</si>
  <si>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</si>
  <si>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</si>
  <si>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</si>
  <si>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</si>
  <si>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</si>
  <si>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</si>
  <si>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</si>
  <si>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</si>
  <si>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</si>
  <si>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</si>
  <si>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</si>
  <si>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</si>
  <si>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</si>
  <si>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</si>
  <si>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</si>
  <si>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</si>
  <si>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</si>
  <si>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</si>
  <si>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</si>
  <si>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</si>
  <si>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</si>
  <si>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</si>
  <si>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</si>
  <si>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</si>
  <si>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</si>
  <si>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本单位本年度无政府性基金预算财政拨款的收支，故本表无数据。</t>
  </si>
  <si>
    <t>国有资本经营预算财政拨款收入支出决算表</t>
  </si>
  <si>
    <t>公开09表</t>
  </si>
  <si>
    <t>结转</t>
  </si>
  <si>
    <t>结余</t>
  </si>
  <si>
    <t>注：本表反映部门本年度国有资本经营预算财政拨款的收支和年初、年末结转结余情况。</t>
  </si>
  <si>
    <t>本单位没有国有资本经营预算财政拨款收入，也没有国有资本经营预算财政拨款支出，故本表无数据。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</si>
  <si>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</si>
  <si>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</si>
  <si>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</si>
  <si>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</si>
  <si>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</si>
  <si>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</si>
  <si>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</si>
  <si>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</si>
  <si>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</si>
  <si>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</si>
  <si>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</si>
  <si>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</si>
  <si>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</si>
  <si>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</si>
  <si>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</si>
  <si>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</si>
  <si>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</si>
  <si>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</si>
  <si>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</si>
  <si>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</si>
  <si>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</si>
  <si>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</si>
  <si>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</si>
  <si>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</si>
  <si>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</si>
  <si>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</si>
  <si>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</si>
  <si>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</si>
  <si>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</si>
  <si>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</si>
  <si>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</si>
  <si>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</si>
  <si>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</si>
  <si>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</si>
  <si>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本单位本年度未发生“三公经费”支出，因此财政拨款“三公”经费、行政参公单位机关运行经费情况表无数据。</t>
  </si>
  <si>
    <t>一般公共预算“三公”经费情况表</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</si>
  <si>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</si>
  <si>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</si>
  <si>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</si>
  <si>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本单位本年度未发生“三公经费”支出，因此一般公共预算“三公”经费情况表无数据。</t>
  </si>
  <si>
    <t>部门整体支出绩效自评报告</t>
  </si>
  <si>
    <t xml:space="preserve">部门：昆明市官渡区云南师范大学附属官渡学校
</t>
  </si>
  <si>
    <t>一、部门基本情况</t>
  </si>
  <si>
    <t>（一）部门概况</t>
  </si>
  <si>
    <t>我校是一所九年一贯制义务教育学校，实施小学、初中学历教育，促进基础教育发展。小学、初中学历教育及相关社会服务。学校现有编制数87人，在校学生3289人。</t>
  </si>
  <si>
    <t>（二）部门绩效目标的设立情况</t>
  </si>
  <si>
    <t>立德树人，提高教育质量，强化教师队伍建设，精细化管理，办人民满意的教育为宗旨。加快发展学前教育，均衡发展义务教育，建立起更高质量、更有效率、更加公平、可持续发展的现代教育。</t>
  </si>
  <si>
    <t>（三）部门整体收支情况</t>
  </si>
  <si>
    <t>2023年度收入合计2902.74万元，支出合计2902.74万元，其中：基本支出2704.34万元，项目支出198.40万元。</t>
  </si>
  <si>
    <t>（四）部门预算管理制度建设情况</t>
  </si>
  <si>
    <t>根据预算管理有关规定，结合单位实际，制订了学校的内控制度，完善学校预算收支管理制度，严格执行预算拨入经费的使用范围，对资金使用情况进行规范使用。</t>
  </si>
  <si>
    <t>二、绩效自评工作情况</t>
  </si>
  <si>
    <t>（一）绩效自评的目的</t>
  </si>
  <si>
    <t>进一步规范学校资金使用管理，强化责任意识，做到全面实施绩效管理，切实提高资金使用效益、落实资金监管责任。</t>
  </si>
  <si>
    <t>（二）自评组织过程</t>
  </si>
  <si>
    <t>1.前期准备</t>
  </si>
  <si>
    <t>人员编制核定；预算经费编制、调整；账面数据审核；决算数据认定。</t>
  </si>
  <si>
    <t>2.组织实施</t>
  </si>
  <si>
    <t>学校组织相关人员业务人员形成自评工作领导小组开展自评工作。</t>
  </si>
  <si>
    <t>三、评价情况分析及综合评价结论</t>
  </si>
  <si>
    <t>整体综合评价  良好</t>
  </si>
  <si>
    <t>四、存在的问题和整改情况</t>
  </si>
  <si>
    <t>无明显问题</t>
  </si>
  <si>
    <t>五、绩效自评结果应用</t>
  </si>
  <si>
    <t>通过本次绩效评价，认真分析问题，完善管理制度、建立创新机制、强化监督机制，保证项目、资金使用管理的规范性、安全性和有效性。推进预算绩效管理常态化、规范化、法治化，加强财政资金支出项目绩效监管，从整体上提升预算绩效管理水平，强化单位责任，规范资金管理，着力提高财政资源配置效率。</t>
  </si>
  <si>
    <t>六、主要经验及做法</t>
  </si>
  <si>
    <t>无</t>
  </si>
  <si>
    <t>七、其他需说明的情况</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</si>
  <si>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</si>
  <si>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</si>
  <si>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</si>
  <si>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</si>
  <si>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</si>
  <si>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</si>
  <si>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</si>
  <si>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</si>
  <si>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</si>
  <si>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</si>
  <si>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以立德树人，提高教育质量，强化教师队伍建设，精细化管理，办人民满意的教育为宗旨。加快发展初、高中教育，均衡发展义务教育，建立起更高质量、更有效率、更加公平、可持续发展的现代教育。</t>
  </si>
  <si>
    <t>完成年度计划</t>
  </si>
  <si>
    <t>生态效益</t>
  </si>
  <si>
    <t>社会公众或服务对象满意度</t>
  </si>
  <si>
    <t xml:space="preserve">家长、学生对我校教育工作满意度90%;社会群众对全市体育工作满意度90%
</t>
  </si>
  <si>
    <t>与年初目标一致</t>
  </si>
  <si>
    <t>预算配置科学</t>
  </si>
  <si>
    <t>预算编制科学</t>
  </si>
  <si>
    <t xml:space="preserve">根据上年数据及相关项目、方案等编制，编制依据充分，合理。
</t>
  </si>
  <si>
    <t xml:space="preserve">职能明确、设定依据充分；有“三定”文件，预算编制与部门职能、部门中长期规划相适应，根据上年决算数编制。
</t>
  </si>
  <si>
    <t xml:space="preserve">无
</t>
  </si>
  <si>
    <t>基本支出足额保障</t>
  </si>
  <si>
    <t>2023年度年初结转和结余0万元，本年收入2902.74万元，本年支出2902.74万元，使用专用结余0.00万元，结余分配0.00万元，年末结转和结余0万元。</t>
  </si>
  <si>
    <t>2023年度财政拨款收入预决算差异率为-17.50%，人员经费预决算差异率为-18.18%，公用经费预决算差异率为-74.23%。</t>
  </si>
  <si>
    <t>决算较预算减少</t>
  </si>
  <si>
    <t>年度内节约开支，减少不必要的开支。</t>
  </si>
  <si>
    <t>确保重点支出安排</t>
  </si>
  <si>
    <t>确保完成规定的“三保”任务</t>
  </si>
  <si>
    <t>完成规定的“三保”任务</t>
  </si>
  <si>
    <t>完成</t>
  </si>
  <si>
    <t>严控“三公经费”支出</t>
  </si>
  <si>
    <t>预算执行有效</t>
  </si>
  <si>
    <t>严格预算执行</t>
  </si>
  <si>
    <t>根据《中华人民共和国预算法》《中华人民共和国预算法实施条例》和《部门决算管理办法》及相关财政财务管理制度和会计核算规定做好我校预算工作。</t>
  </si>
  <si>
    <t>严格结转结余</t>
  </si>
  <si>
    <t>严格管理学校结余资金</t>
  </si>
  <si>
    <t>按照市、区财政及各级政府要，将符合存量标准的资金及时上缴。只结转符合相关规定的资金</t>
  </si>
  <si>
    <t>将符合存量标准的资金上缴</t>
  </si>
  <si>
    <t>项目组织良好</t>
  </si>
  <si>
    <t xml:space="preserve">根据上级及市财政文件要求组织实施部门各项工作任务，制定工作计划，并对各项目实施进度监督，确保项目实施质量
</t>
  </si>
  <si>
    <t xml:space="preserve">项目组织决算良好，严格按照项目管理制度及相关文件要求执行
</t>
  </si>
  <si>
    <t>“三公经费”节支增效</t>
  </si>
  <si>
    <t>预算管理规范</t>
  </si>
  <si>
    <t>管理制度健全</t>
  </si>
  <si>
    <t xml:space="preserve">完善、修订部门管理制度。
</t>
  </si>
  <si>
    <t>年度内积极修订并完缮内控制度。</t>
  </si>
  <si>
    <t>信息公开及时完整</t>
  </si>
  <si>
    <t xml:space="preserve">根据各级财政及政府要求在时限内及时公开
</t>
  </si>
  <si>
    <t>按财政要求进行预决算公开、重点项目绩效评价公开等。</t>
  </si>
  <si>
    <t>资产管理使用规范有效</t>
  </si>
  <si>
    <t>无闲置固定资产，固定资产报废、采购均按照市、区财政局出台的相关管理办法严格执行。</t>
  </si>
  <si>
    <t>年度内聘请第三方进场，对学校的资产进行了清查。</t>
  </si>
  <si>
    <r>
      <t>项目支出绩效自评表</t>
    </r>
    <r>
      <rPr>
        <sz val="11"/>
        <color indexed="64"/>
        <rFont val="宋体"/>
        <family val="3"/>
        <charset val="134"/>
      </rPr>
      <t xml:space="preserve">
（  2023  年度）</t>
    </r>
  </si>
  <si>
    <t>项目名称</t>
  </si>
  <si>
    <t>2022年城乡义务教育补助经费第二批直达资金</t>
  </si>
  <si>
    <t>主管部门</t>
  </si>
  <si>
    <t>昆明市官渡区教育体育局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</si>
  <si>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</si>
  <si>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</si>
  <si>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</si>
  <si>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</si>
  <si>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</si>
  <si>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</si>
  <si>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</si>
  <si>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</si>
  <si>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</si>
  <si>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</si>
  <si>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</si>
  <si>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</si>
  <si>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</si>
  <si>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</si>
  <si>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上级转移支付指标</t>
  </si>
  <si>
    <t>我单位涉及绩效目标的所有支出都正常完成。</t>
  </si>
  <si>
    <t>绩
效
指
标</t>
  </si>
  <si>
    <t>一级指标</t>
  </si>
  <si>
    <t>二级指标</t>
  </si>
  <si>
    <t>三级指标</t>
  </si>
  <si>
    <t>年度
指标值</t>
  </si>
  <si>
    <t>实际
完成值</t>
  </si>
  <si>
    <t>偏差原因分析
及改进措施</t>
  </si>
  <si>
    <t>产出指标</t>
  </si>
  <si>
    <t>数量指标</t>
  </si>
  <si>
    <t>保障学生顺利上下学</t>
  </si>
  <si>
    <t>效益指标</t>
  </si>
  <si>
    <t>社会效益指标</t>
  </si>
  <si>
    <t>为不断提高学校办学水平，切实做好学校教育教学保障工作</t>
  </si>
  <si>
    <t>满意度
指标</t>
  </si>
  <si>
    <t>服务对象满意度指标</t>
  </si>
  <si>
    <t>家长满意度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</si>
  <si>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</si>
  <si>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</si>
  <si>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</si>
  <si>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</si>
  <si>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2022年城乡义务教育补助经费直达专项资金</t>
  </si>
  <si>
    <t>以2020学年至2021学年度在校学生人数为依据，按时、足额下达城乡义务教育学校生均公用经费补助资金。城乡义务教育学校生均公用经费拨款标准按照小学650元/年，初中850元/年的标准执行，对寄宿学生每生每年再增加200元的公用经费补助，确保2022年年初所有城乡义务教育学校公用经费补助资金能够有效保障学校年初正常运转，不因资金短缺而影响学校正常的教育教学秩序，确保教师培训所需资金得到有效保障。</t>
  </si>
  <si>
    <t>时效指标</t>
  </si>
  <si>
    <t>补助资金当年到位率</t>
  </si>
  <si>
    <t>可持续影响指标</t>
  </si>
  <si>
    <t>义务教育免费年限</t>
  </si>
  <si>
    <t>9年</t>
  </si>
  <si>
    <t>2023年省级科普专项转移支付资金</t>
  </si>
  <si>
    <t xml:space="preserve">"1.补助被命名为全国科普示范县（市、区）的县（市）区科协，进一步巩固创建成果。
2.根据省科协工作部署，实施科普小镇建设工作。
3.补助流动科技馆落地站点。
4.根据《云南省科普大篷车管理办法》、补助考核结果为优秀、良好、合格等级的县（市）区科协。
5.建设专家服务站。
6.购置科普大篷车。
7.建设海智计划工作站。"      
</t>
  </si>
  <si>
    <t>全国科普示范县（市、区）创建</t>
  </si>
  <si>
    <t>科普工作覆盖率</t>
  </si>
  <si>
    <t>科普公共服务受众满意度</t>
  </si>
  <si>
    <t>2022年第二批城乡义务教育公用经费市级资金</t>
  </si>
  <si>
    <t>以2020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市所有城乡义务教育学校公用经费补助资金能够有效保障学校正常运转，不因资金短缺而影响学校正常的教育教学秩序，确保教师培训所需资金得到有效保障。</t>
  </si>
  <si>
    <t>质量指标</t>
  </si>
  <si>
    <t>补助范围占在校学生数比例</t>
  </si>
  <si>
    <t>九年义务教育巩固率</t>
  </si>
  <si>
    <t>2022年第二批学生资助市级补助资金</t>
  </si>
  <si>
    <t>划拨完成度</t>
  </si>
  <si>
    <t>利于教育可持续发展</t>
  </si>
  <si>
    <t>2022年第一批城乡义务教育学校公用经费省级补助资金</t>
  </si>
  <si>
    <t>以2021至2022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</si>
  <si>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2022年第一批学生资助市级补助资金</t>
  </si>
  <si>
    <t>加大对家庭经济困难学生资助力度</t>
  </si>
  <si>
    <t>困难幼儿资助比例</t>
  </si>
  <si>
    <t>提高困难儿童入学率</t>
  </si>
  <si>
    <t>受助群众满意度</t>
  </si>
  <si>
    <t>2023年第二批城乡义务教育学校公用经费区级资金</t>
  </si>
  <si>
    <t xml:space="preserve">各类教育协调发展，全面普及学前教育、均衡发展义务教育、优质发展高中教育、特色发展职业教育、规范发展民办教育、积极发展特殊教育，基本实现教育的优质化、特色化、品牌化，教育整体水平居于全市前列。      
</t>
  </si>
  <si>
    <t>全面提高办学质量，扩大辖区内基础教育和优质教育办学资源。</t>
  </si>
  <si>
    <t>充分发挥资金效益，合理使用教育资金，优化资源配置，促进教育事业协调发展。</t>
  </si>
  <si>
    <t>按照“以流入地政府为主，以公办学校为主”的原则，依法保障外来务工人员随迁子女公平接受义务教育，办成社会认可，人民群众满意的优质教育。</t>
  </si>
  <si>
    <t>2022年义务教育课后服务资金</t>
  </si>
  <si>
    <t>划拨2022年义务教育课后服务资金</t>
  </si>
  <si>
    <t>教育教学质量</t>
  </si>
  <si>
    <t>明显提升</t>
  </si>
  <si>
    <t>可持续影响</t>
  </si>
  <si>
    <t>3年</t>
  </si>
  <si>
    <t>社会满意度</t>
  </si>
  <si>
    <t>2022年支持基层落实重点民生（义务教育生活补助）转移支付预算补助资金</t>
  </si>
  <si>
    <t>巩固城乡义务教育经费保障机制，对城乡义务教育困难学生提供生活补助，帮助家庭经济困难学生顺利就学，提升义务教育巩固率。</t>
  </si>
  <si>
    <t>建档立卡学生覆盖率长</t>
  </si>
  <si>
    <t>100%%</t>
  </si>
  <si>
    <t>93%%</t>
  </si>
  <si>
    <t>学生满意度</t>
  </si>
  <si>
    <t>95%%</t>
  </si>
  <si>
    <t>2023年保基本民生项目区级配套专项资金</t>
  </si>
  <si>
    <t>全面贯彻落实国家及云南省中长期教育改革与发展规划纲要，加快推进学前教育普及化、加快推进义务教育均衡化、加快推进高中教育优质化、加快推进职业教育特色化、加快推进民办教育规范化，学校办学质量和办学效益显著提升</t>
  </si>
  <si>
    <t>全区各级各类学校适龄学生顺利入学</t>
  </si>
  <si>
    <t>指标1：全面提高办学质量，扩大辖区内基础教育和优质教育办学资源</t>
  </si>
  <si>
    <t>经济效益指标</t>
  </si>
  <si>
    <t>按规划进度实施，保障教育教学工作正常开展</t>
  </si>
  <si>
    <t>充分发挥资金效益，合理使用教育资金，优化资源配置，促进教育事业协调发展</t>
  </si>
  <si>
    <t>按照“以流入地政府为主，以公办学校为主”的原则，依法保障外来务工人员随迁子女公平接受义务教育，办成社会认可，人民群众满意的优质教育</t>
  </si>
  <si>
    <t>2023年城乡义务教育补助经费省级直达资金</t>
  </si>
  <si>
    <t>巩固完善义务学校校舍安全，支持公办义务教育学校维修改造</t>
  </si>
  <si>
    <t>资金到位率</t>
  </si>
  <si>
    <t>投资完成率</t>
  </si>
  <si>
    <t>贫困地区学生体质</t>
  </si>
  <si>
    <t>群众满意度</t>
  </si>
  <si>
    <t>2023年城乡义务教育补助经费中央直达资金</t>
  </si>
  <si>
    <t>以2021年度教育事业统计数据为依据，按时、足额下达城乡义务教育学校生均公用经费补助资金。城乡义务教育学校生均公用经费拨款标准按照小学650元/年，初中850元/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</si>
  <si>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2023年城乡义务教育公用经费市级资金</t>
  </si>
  <si>
    <t>以2022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市所有城乡义务教育学校公用经费补助资金能够有效保障学校正常运转，不因资金短缺而影响学校正常的教育教学秩序，确保教师培训所需资金得到有效保障。</t>
  </si>
  <si>
    <t>2023年第二批城乡义务教育补助经费中央和省级直达资金</t>
  </si>
  <si>
    <t>以2022年度教育事业统计数据为依据，按时、足额下达城乡义务教育学校生均公用经费补助资金。城乡义务教育学校生均公用经费拨款标准按照小学650元/生.年，初中850元/生.年的标准执行，对寄宿学生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</si>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</sst>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8" formatCode="#,##0.00_ "/>
    <numFmt numFmtId="179" formatCode="0.00_ "/>
    <numFmt numFmtId="180" formatCode="0_ "/>
  </numFmts>
  <fonts count="36">
    <font>
      <sz val="12"/>
      <color theme="1"/>
      <name val="宋体"/>
    </font>
    <font>
      <sz val="11"/>
      <color indexed="64"/>
      <name val="宋体"/>
      <charset val="134"/>
    </font>
    <font>
      <sz val="10"/>
      <color indexed="64"/>
      <name val="Arial"/>
    </font>
    <font>
      <sz val="22"/>
      <color indexed="64"/>
      <name val="宋体"/>
      <charset val="134"/>
    </font>
    <font>
      <sz val="10"/>
      <name val="宋体"/>
      <charset val="134"/>
    </font>
    <font>
      <sz val="10"/>
      <color indexed="64"/>
      <name val="宋体"/>
      <charset val="134"/>
    </font>
    <font>
      <sz val="9"/>
      <name val="宋体"/>
      <charset val="134"/>
    </font>
    <font>
      <sz val="9"/>
      <color indexed="64"/>
      <name val="等线"/>
      <charset val="134"/>
      <scheme val="minor"/>
    </font>
    <font>
      <sz val="10"/>
      <name val="Arial"/>
    </font>
    <font>
      <b/>
      <sz val="18"/>
      <color indexed="64"/>
      <name val="宋体"/>
      <charset val="134"/>
    </font>
    <font>
      <b/>
      <sz val="10"/>
      <color indexed="64"/>
      <name val="宋体"/>
      <charset val="134"/>
    </font>
    <font>
      <b/>
      <sz val="10"/>
      <color indexed="64"/>
      <name val="等线"/>
      <charset val="134"/>
      <scheme val="minor"/>
    </font>
    <font>
      <sz val="10"/>
      <name val="等线"/>
      <charset val="134"/>
      <scheme val="minor"/>
    </font>
    <font>
      <sz val="10"/>
      <color indexed="64"/>
      <name val="等线"/>
      <charset val="134"/>
      <scheme val="minor"/>
    </font>
    <font>
      <sz val="12"/>
      <name val="Arial"/>
    </font>
    <font>
      <sz val="10"/>
      <name val="仿宋_GB2312"/>
      <family val="1"/>
      <charset val="134"/>
    </font>
    <font>
      <sz val="8"/>
      <color indexed="64"/>
      <name val="Arial"/>
      <family val="2"/>
    </font>
    <font>
      <sz val="9"/>
      <color indexed="64"/>
      <name val="Arial"/>
      <family val="2"/>
    </font>
    <font>
      <sz val="11"/>
      <name val="宋体"/>
      <family val="3"/>
      <charset val="134"/>
    </font>
    <font>
      <sz val="10"/>
      <color indexed="2"/>
      <name val="宋体"/>
      <family val="3"/>
      <charset val="134"/>
    </font>
    <font>
      <sz val="12"/>
      <color indexed="2"/>
      <name val="宋体"/>
      <family val="3"/>
      <charset val="134"/>
    </font>
    <font>
      <sz val="8"/>
      <color indexed="64"/>
      <name val="等线"/>
      <family val="3"/>
      <charset val="134"/>
      <scheme val="minor"/>
    </font>
    <font>
      <sz val="12"/>
      <color indexed="64"/>
      <name val="等线"/>
      <family val="3"/>
      <charset val="134"/>
      <scheme val="minor"/>
    </font>
    <font>
      <sz val="12"/>
      <color indexed="2"/>
      <name val="Arial"/>
      <family val="2"/>
    </font>
    <font>
      <sz val="11"/>
      <color indexed="64"/>
      <name val="等线"/>
      <family val="3"/>
      <charset val="134"/>
      <scheme val="minor"/>
    </font>
    <font>
      <b/>
      <sz val="24"/>
      <color indexed="64"/>
      <name val="宋体"/>
      <family val="3"/>
      <charset val="134"/>
    </font>
    <font>
      <sz val="12"/>
      <color indexed="64"/>
      <name val="宋体"/>
      <family val="3"/>
      <charset val="134"/>
    </font>
    <font>
      <sz val="24"/>
      <name val="宋体"/>
      <family val="3"/>
      <charset val="134"/>
    </font>
    <font>
      <sz val="11"/>
      <color theme="1"/>
      <name val="等线"/>
      <family val="3"/>
      <charset val="134"/>
      <scheme val="minor"/>
    </font>
    <font>
      <sz val="20"/>
      <color theme="1"/>
      <name val="方正小标宋_GBK"/>
      <family val="3"/>
      <charset val="134"/>
    </font>
    <font>
      <sz val="10"/>
      <color theme="1"/>
      <name val="等线"/>
      <family val="3"/>
      <charset val="134"/>
      <scheme val="minor"/>
    </font>
    <font>
      <sz val="11"/>
      <color indexed="2"/>
      <name val="等线"/>
      <family val="3"/>
      <charset val="134"/>
      <scheme val="minor"/>
    </font>
    <font>
      <sz val="12"/>
      <color theme="1"/>
      <name val="宋体"/>
      <family val="3"/>
      <charset val="134"/>
    </font>
    <font>
      <sz val="10"/>
      <name val="宋体"/>
      <family val="3"/>
      <charset val="134"/>
    </font>
    <font>
      <sz val="11"/>
      <color indexed="64"/>
      <name val="宋体"/>
      <family val="3"/>
      <charset val="134"/>
    </font>
    <font>
      <sz val="9"/>
      <name val="宋体"/>
      <family val="3"/>
      <charset val="134"/>
    </font>
  </fonts>
  <fills count="3">
    <fill>
      <patternFill patternType="none"/>
    </fill>
    <fill>
      <patternFill patternType="gray125"/>
    </fill>
    <fill>
      <patternFill patternType="solid">
        <fgColor theme="0"/>
        <bgColor theme="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7">
    <xf numFmtId="0" fontId="0" fillId="0" borderId="0"/>
    <xf numFmtId="0" fontId="2" fillId="0" borderId="0"/>
    <xf numFmtId="0" fontId="32" fillId="0" borderId="0">
      <alignment vertical="center"/>
    </xf>
    <xf numFmtId="0" fontId="32" fillId="0" borderId="0"/>
    <xf numFmtId="0" fontId="1" fillId="0" borderId="0">
      <alignment vertical="center"/>
    </xf>
    <xf numFmtId="0" fontId="1" fillId="0" borderId="0"/>
    <xf numFmtId="0" fontId="32" fillId="0" borderId="0">
      <alignment vertical="center"/>
    </xf>
  </cellStyleXfs>
  <cellXfs count="322">
    <xf numFmtId="0" fontId="0" fillId="0" borderId="0" xfId="0"/>
    <xf numFmtId="0" fontId="0" fillId="2" borderId="0" xfId="4" applyFont="1" applyFill="1">
      <alignment vertical="center"/>
    </xf>
    <xf numFmtId="178" fontId="0" fillId="2" borderId="0" xfId="4" applyNumberFormat="1" applyFont="1" applyFill="1">
      <alignment vertical="center"/>
    </xf>
    <xf numFmtId="0" fontId="4" fillId="2" borderId="0" xfId="4" applyFont="1" applyFill="1">
      <alignment vertical="center"/>
    </xf>
    <xf numFmtId="0" fontId="2" fillId="2" borderId="0" xfId="0" applyFont="1" applyFill="1"/>
    <xf numFmtId="178" fontId="2" fillId="2" borderId="0" xfId="0" applyNumberFormat="1" applyFont="1" applyFill="1"/>
    <xf numFmtId="178" fontId="5" fillId="2" borderId="0" xfId="0" applyNumberFormat="1" applyFont="1" applyFill="1" applyAlignment="1">
      <alignment horizontal="right"/>
    </xf>
    <xf numFmtId="0" fontId="5" fillId="2" borderId="0" xfId="0" applyFont="1" applyFill="1"/>
    <xf numFmtId="178" fontId="5" fillId="2" borderId="0" xfId="0" applyNumberFormat="1" applyFont="1" applyFill="1" applyAlignment="1">
      <alignment horizontal="center"/>
    </xf>
    <xf numFmtId="0" fontId="4" fillId="2" borderId="0" xfId="1" applyFont="1" applyFill="1" applyAlignment="1">
      <alignment horizontal="right" vertical="center"/>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178" fontId="1" fillId="2" borderId="4" xfId="0" applyNumberFormat="1" applyFont="1" applyFill="1" applyBorder="1" applyAlignment="1">
      <alignment horizontal="center" vertical="center" shrinkToFit="1"/>
    </xf>
    <xf numFmtId="0" fontId="1" fillId="2" borderId="3" xfId="0" applyFont="1" applyFill="1" applyBorder="1" applyAlignment="1">
      <alignment horizontal="left" vertical="center" shrinkToFit="1"/>
    </xf>
    <xf numFmtId="178" fontId="1" fillId="2" borderId="4" xfId="0" applyNumberFormat="1" applyFont="1" applyFill="1" applyBorder="1" applyAlignment="1">
      <alignment horizontal="right" vertical="center" shrinkToFit="1"/>
    </xf>
    <xf numFmtId="0" fontId="1" fillId="2" borderId="4" xfId="0" applyFont="1" applyFill="1" applyBorder="1" applyAlignment="1">
      <alignment horizontal="left" vertical="center" shrinkToFit="1"/>
    </xf>
    <xf numFmtId="178" fontId="1" fillId="2" borderId="4" xfId="0" applyNumberFormat="1" applyFont="1" applyFill="1" applyBorder="1" applyAlignment="1">
      <alignment horizontal="right" vertical="center"/>
    </xf>
    <xf numFmtId="0" fontId="1" fillId="2" borderId="3" xfId="0" applyFont="1" applyFill="1" applyBorder="1" applyAlignment="1">
      <alignment horizontal="left" vertical="center"/>
    </xf>
    <xf numFmtId="0" fontId="1" fillId="2" borderId="5" xfId="0" applyFont="1" applyFill="1" applyBorder="1" applyAlignment="1">
      <alignment horizontal="left" vertical="center" shrinkToFit="1"/>
    </xf>
    <xf numFmtId="0" fontId="1" fillId="2" borderId="6" xfId="0" applyFont="1" applyFill="1" applyBorder="1" applyAlignment="1">
      <alignment horizontal="center" vertical="center" shrinkToFit="1"/>
    </xf>
    <xf numFmtId="178" fontId="1" fillId="2" borderId="6" xfId="0" applyNumberFormat="1" applyFont="1" applyFill="1" applyBorder="1" applyAlignment="1">
      <alignment horizontal="right" vertical="center" shrinkToFit="1"/>
    </xf>
    <xf numFmtId="0" fontId="1" fillId="2" borderId="6" xfId="0" applyFont="1" applyFill="1" applyBorder="1" applyAlignment="1">
      <alignment horizontal="left" vertical="center" shrinkToFit="1"/>
    </xf>
    <xf numFmtId="0" fontId="1" fillId="2" borderId="7" xfId="0" applyFont="1" applyFill="1" applyBorder="1" applyAlignment="1">
      <alignment horizontal="left" vertical="center" shrinkToFit="1"/>
    </xf>
    <xf numFmtId="0" fontId="1" fillId="2" borderId="7" xfId="0" applyFont="1" applyFill="1" applyBorder="1" applyAlignment="1">
      <alignment horizontal="center" vertical="center" shrinkToFit="1"/>
    </xf>
    <xf numFmtId="178" fontId="1" fillId="2" borderId="7" xfId="0" applyNumberFormat="1" applyFont="1" applyFill="1" applyBorder="1" applyAlignment="1">
      <alignment horizontal="right" vertical="center" shrinkToFit="1"/>
    </xf>
    <xf numFmtId="0" fontId="0" fillId="0" borderId="0" xfId="4" applyFont="1">
      <alignment vertical="center"/>
    </xf>
    <xf numFmtId="179" fontId="0" fillId="0" borderId="0" xfId="4" applyNumberFormat="1" applyFont="1">
      <alignment vertical="center"/>
    </xf>
    <xf numFmtId="0" fontId="2" fillId="0" borderId="0" xfId="0" applyFont="1"/>
    <xf numFmtId="179" fontId="2" fillId="0" borderId="0" xfId="0" applyNumberFormat="1" applyFont="1"/>
    <xf numFmtId="0" fontId="3" fillId="0" borderId="0" xfId="0" applyFont="1" applyAlignment="1">
      <alignment horizontal="center"/>
    </xf>
    <xf numFmtId="0" fontId="5" fillId="0" borderId="0" xfId="0" applyFont="1" applyAlignment="1">
      <alignment horizontal="right"/>
    </xf>
    <xf numFmtId="0" fontId="5" fillId="0" borderId="0" xfId="0" applyFont="1"/>
    <xf numFmtId="0" fontId="5" fillId="0" borderId="0" xfId="0" applyFont="1" applyAlignment="1">
      <alignment horizontal="center"/>
    </xf>
    <xf numFmtId="0" fontId="1" fillId="0" borderId="7" xfId="0" applyFont="1" applyBorder="1" applyAlignment="1">
      <alignment horizontal="center" vertical="center" shrinkToFit="1"/>
    </xf>
    <xf numFmtId="179" fontId="1" fillId="0" borderId="7" xfId="0" applyNumberFormat="1" applyFont="1" applyBorder="1" applyAlignment="1">
      <alignment horizontal="center" vertical="center" wrapText="1" shrinkToFit="1"/>
    </xf>
    <xf numFmtId="0" fontId="1" fillId="0" borderId="7" xfId="0" applyFont="1" applyBorder="1" applyAlignment="1">
      <alignment horizontal="center" vertical="center" wrapText="1" shrinkToFit="1"/>
    </xf>
    <xf numFmtId="179" fontId="1" fillId="0" borderId="7" xfId="0" applyNumberFormat="1" applyFont="1" applyBorder="1" applyAlignment="1">
      <alignment horizontal="right" vertical="center" shrinkToFit="1"/>
    </xf>
    <xf numFmtId="4" fontId="1" fillId="0" borderId="7" xfId="0" applyNumberFormat="1" applyFont="1" applyBorder="1" applyAlignment="1">
      <alignment horizontal="right" vertical="center" shrinkToFit="1"/>
    </xf>
    <xf numFmtId="0" fontId="1" fillId="0" borderId="1" xfId="0" applyFont="1" applyBorder="1" applyAlignment="1">
      <alignment horizontal="left" vertical="center"/>
    </xf>
    <xf numFmtId="43" fontId="1" fillId="0" borderId="1" xfId="0" applyNumberFormat="1" applyFont="1" applyBorder="1" applyAlignment="1">
      <alignment horizontal="center" vertical="center"/>
    </xf>
    <xf numFmtId="178" fontId="0" fillId="0" borderId="0" xfId="4" applyNumberFormat="1" applyFont="1">
      <alignment vertical="center"/>
    </xf>
    <xf numFmtId="178" fontId="2" fillId="0" borderId="0" xfId="0" applyNumberFormat="1" applyFont="1"/>
    <xf numFmtId="10" fontId="5" fillId="0" borderId="0" xfId="0" applyNumberFormat="1" applyFont="1" applyAlignment="1">
      <alignment horizontal="center"/>
    </xf>
    <xf numFmtId="0" fontId="1" fillId="0" borderId="4" xfId="0" applyFont="1" applyBorder="1" applyAlignment="1">
      <alignment horizontal="center" vertical="center" wrapText="1" shrinkToFit="1"/>
    </xf>
    <xf numFmtId="0" fontId="1" fillId="0" borderId="4" xfId="0" applyFont="1" applyBorder="1" applyAlignment="1">
      <alignment horizontal="center" vertical="center" shrinkToFit="1"/>
    </xf>
    <xf numFmtId="178" fontId="1" fillId="0" borderId="4" xfId="0" applyNumberFormat="1" applyFont="1" applyBorder="1" applyAlignment="1">
      <alignment horizontal="center" vertical="center" wrapText="1" shrinkToFit="1"/>
    </xf>
    <xf numFmtId="178" fontId="1" fillId="0" borderId="4" xfId="0" applyNumberFormat="1" applyFont="1" applyBorder="1" applyAlignment="1">
      <alignment horizontal="right" vertical="center" shrinkToFit="1"/>
    </xf>
    <xf numFmtId="4" fontId="1" fillId="0" borderId="4" xfId="0" applyNumberFormat="1" applyFont="1" applyBorder="1" applyAlignment="1">
      <alignment horizontal="right" vertical="center" shrinkToFit="1"/>
    </xf>
    <xf numFmtId="178" fontId="0" fillId="0" borderId="0" xfId="0" applyNumberFormat="1"/>
    <xf numFmtId="0" fontId="4" fillId="0" borderId="0" xfId="0" applyFont="1"/>
    <xf numFmtId="178" fontId="1" fillId="0" borderId="4" xfId="0"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shrinkToFit="1"/>
    </xf>
    <xf numFmtId="0" fontId="1" fillId="0" borderId="4" xfId="0" applyFont="1" applyBorder="1" applyAlignment="1">
      <alignment horizontal="left" vertical="center"/>
    </xf>
    <xf numFmtId="0" fontId="1" fillId="0" borderId="4" xfId="0" applyFont="1" applyBorder="1" applyAlignment="1">
      <alignment horizontal="right" vertical="center" shrinkToFit="1"/>
    </xf>
    <xf numFmtId="0" fontId="7" fillId="0" borderId="9" xfId="0" applyFont="1" applyBorder="1" applyAlignment="1">
      <alignment horizontal="left" vertical="center"/>
    </xf>
    <xf numFmtId="0" fontId="7" fillId="0" borderId="0" xfId="0" applyFont="1" applyAlignment="1">
      <alignment horizontal="left" vertical="center"/>
    </xf>
    <xf numFmtId="178" fontId="7" fillId="0" borderId="0" xfId="0" applyNumberFormat="1" applyFont="1" applyAlignment="1">
      <alignment horizontal="left" vertical="center"/>
    </xf>
    <xf numFmtId="0" fontId="8" fillId="0" borderId="0" xfId="0" applyFont="1"/>
    <xf numFmtId="178" fontId="8" fillId="0" borderId="0" xfId="0" applyNumberFormat="1" applyFont="1"/>
    <xf numFmtId="0" fontId="10" fillId="0" borderId="0" xfId="0" applyFont="1" applyAlignment="1">
      <alignment horizontal="center" vertical="center"/>
    </xf>
    <xf numFmtId="178" fontId="10" fillId="0" borderId="0" xfId="0" applyNumberFormat="1" applyFont="1" applyAlignment="1">
      <alignment horizontal="center" vertical="center"/>
    </xf>
    <xf numFmtId="0" fontId="11" fillId="0" borderId="0" xfId="0" applyFont="1" applyAlignment="1">
      <alignment horizontal="center" vertical="center"/>
    </xf>
    <xf numFmtId="0" fontId="12" fillId="0" borderId="0" xfId="0" applyFont="1"/>
    <xf numFmtId="0" fontId="13" fillId="0" borderId="0" xfId="0" applyFont="1" applyAlignment="1">
      <alignment horizontal="right" vertical="center"/>
    </xf>
    <xf numFmtId="0" fontId="14" fillId="0" borderId="0" xfId="0" applyFont="1" applyAlignment="1">
      <alignment wrapText="1"/>
    </xf>
    <xf numFmtId="0" fontId="5" fillId="0" borderId="10" xfId="0" applyFont="1" applyBorder="1" applyAlignment="1">
      <alignment vertical="center" wrapText="1"/>
    </xf>
    <xf numFmtId="178" fontId="5" fillId="0" borderId="10" xfId="0" applyNumberFormat="1" applyFont="1" applyBorder="1" applyAlignment="1">
      <alignment vertical="center" wrapText="1"/>
    </xf>
    <xf numFmtId="178" fontId="5" fillId="0" borderId="0" xfId="0" applyNumberFormat="1" applyFont="1" applyAlignment="1">
      <alignment vertical="center" wrapText="1"/>
    </xf>
    <xf numFmtId="178" fontId="8" fillId="0" borderId="0" xfId="0" applyNumberFormat="1" applyFont="1" applyAlignment="1">
      <alignment vertical="center" wrapText="1"/>
    </xf>
    <xf numFmtId="0" fontId="12" fillId="0" borderId="0" xfId="0" applyFont="1" applyAlignment="1">
      <alignment vertical="center" wrapText="1"/>
    </xf>
    <xf numFmtId="0" fontId="12" fillId="0" borderId="0" xfId="0" applyFont="1" applyAlignment="1">
      <alignment wrapText="1"/>
    </xf>
    <xf numFmtId="0" fontId="14" fillId="0" borderId="0" xfId="0" applyFont="1" applyAlignment="1">
      <alignment horizontal="center" vertical="center" wrapText="1"/>
    </xf>
    <xf numFmtId="0" fontId="5" fillId="0" borderId="7" xfId="0" applyFont="1" applyBorder="1" applyAlignment="1">
      <alignment horizontal="center" vertical="center" wrapText="1"/>
    </xf>
    <xf numFmtId="178" fontId="5" fillId="0" borderId="7" xfId="0" applyNumberFormat="1" applyFont="1" applyBorder="1" applyAlignment="1">
      <alignment horizontal="center" vertical="center" wrapText="1"/>
    </xf>
    <xf numFmtId="0" fontId="8" fillId="0" borderId="0" xfId="0" applyFont="1" applyAlignment="1">
      <alignment horizontal="center" vertical="center" wrapText="1"/>
    </xf>
    <xf numFmtId="0" fontId="12" fillId="0" borderId="7" xfId="0" applyFont="1" applyBorder="1" applyAlignment="1">
      <alignment horizontal="center" vertical="center" wrapText="1"/>
    </xf>
    <xf numFmtId="178"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12" fillId="0" borderId="7" xfId="0" applyFont="1" applyBorder="1" applyAlignment="1">
      <alignment horizontal="centerContinuous" vertical="center" wrapText="1"/>
    </xf>
    <xf numFmtId="0" fontId="8" fillId="0" borderId="0" xfId="0" applyFont="1" applyAlignment="1">
      <alignment wrapText="1"/>
    </xf>
    <xf numFmtId="0" fontId="15" fillId="0" borderId="0" xfId="0" applyFont="1"/>
    <xf numFmtId="0" fontId="2" fillId="0" borderId="0" xfId="2" applyFont="1" applyAlignment="1"/>
    <xf numFmtId="0" fontId="4" fillId="0" borderId="0" xfId="3" applyFont="1" applyAlignment="1">
      <alignment vertical="center" wrapText="1"/>
    </xf>
    <xf numFmtId="178" fontId="5" fillId="0" borderId="0" xfId="0" applyNumberFormat="1" applyFont="1"/>
    <xf numFmtId="0" fontId="5" fillId="0" borderId="0" xfId="2" applyFont="1">
      <alignment vertical="center"/>
    </xf>
    <xf numFmtId="178" fontId="5" fillId="0" borderId="0" xfId="2" applyNumberFormat="1" applyFont="1">
      <alignment vertical="center"/>
    </xf>
    <xf numFmtId="0" fontId="16" fillId="0" borderId="0" xfId="2" applyFont="1">
      <alignment vertical="center"/>
    </xf>
    <xf numFmtId="0" fontId="1" fillId="0" borderId="3" xfId="0" applyFont="1" applyBorder="1" applyAlignment="1">
      <alignment horizontal="left" vertical="center" shrinkToFit="1"/>
    </xf>
    <xf numFmtId="0" fontId="17" fillId="0" borderId="0" xfId="2" applyFont="1">
      <alignment vertical="center"/>
    </xf>
    <xf numFmtId="0" fontId="17" fillId="0" borderId="0" xfId="2" applyFont="1" applyAlignment="1"/>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178" fontId="1" fillId="0" borderId="6" xfId="0" applyNumberFormat="1" applyFont="1" applyBorder="1" applyAlignment="1">
      <alignment horizontal="right" vertical="center" shrinkToFit="1"/>
    </xf>
    <xf numFmtId="4" fontId="1" fillId="0" borderId="6" xfId="0" applyNumberFormat="1" applyFont="1" applyBorder="1" applyAlignment="1">
      <alignment horizontal="right" vertical="center" shrinkToFit="1"/>
    </xf>
    <xf numFmtId="0" fontId="1" fillId="0" borderId="7" xfId="0" applyFont="1" applyBorder="1" applyAlignment="1">
      <alignment horizontal="left" vertical="center" shrinkToFit="1"/>
    </xf>
    <xf numFmtId="178" fontId="1" fillId="0" borderId="7" xfId="0" applyNumberFormat="1" applyFont="1" applyBorder="1" applyAlignment="1">
      <alignment horizontal="right" vertical="center" shrinkToFit="1"/>
    </xf>
    <xf numFmtId="179" fontId="1" fillId="0" borderId="7" xfId="0" applyNumberFormat="1" applyFont="1" applyBorder="1" applyAlignment="1">
      <alignment vertical="center" shrinkToFit="1"/>
    </xf>
    <xf numFmtId="178" fontId="5" fillId="0" borderId="0" xfId="0" applyNumberFormat="1" applyFont="1" applyAlignment="1">
      <alignment horizontal="center"/>
    </xf>
    <xf numFmtId="0" fontId="18" fillId="0" borderId="4" xfId="0" applyFont="1" applyBorder="1" applyAlignment="1">
      <alignment horizontal="left" vertical="center"/>
    </xf>
    <xf numFmtId="0" fontId="1" fillId="0" borderId="7" xfId="0" applyFont="1" applyBorder="1" applyAlignment="1">
      <alignment horizontal="right" vertical="center" shrinkToFit="1"/>
    </xf>
    <xf numFmtId="0" fontId="19"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20" fillId="0" borderId="0" xfId="0" applyFont="1"/>
    <xf numFmtId="0" fontId="13" fillId="0" borderId="0" xfId="0" applyFont="1" applyAlignment="1">
      <alignment vertical="center"/>
    </xf>
    <xf numFmtId="0" fontId="14" fillId="0" borderId="0" xfId="0" applyFont="1"/>
    <xf numFmtId="0" fontId="13" fillId="0" borderId="7" xfId="0" applyFont="1" applyBorder="1" applyAlignment="1">
      <alignment horizontal="center" vertical="center" shrinkToFit="1"/>
    </xf>
    <xf numFmtId="0" fontId="14" fillId="0" borderId="0" xfId="0" applyFont="1" applyAlignment="1">
      <alignment horizontal="center"/>
    </xf>
    <xf numFmtId="0" fontId="11" fillId="0" borderId="7" xfId="0" applyFont="1" applyBorder="1" applyAlignment="1">
      <alignment horizontal="left" vertical="center" shrinkToFit="1"/>
    </xf>
    <xf numFmtId="0" fontId="13" fillId="0" borderId="7" xfId="0" applyFont="1" applyBorder="1" applyAlignment="1">
      <alignment horizontal="left" vertical="center" shrinkToFit="1"/>
    </xf>
    <xf numFmtId="0" fontId="21" fillId="0" borderId="7" xfId="0" applyFont="1" applyBorder="1" applyAlignment="1">
      <alignment horizontal="center" vertical="center" wrapText="1" shrinkToFit="1"/>
    </xf>
    <xf numFmtId="0" fontId="20" fillId="0" borderId="0" xfId="0" applyFont="1" applyAlignment="1">
      <alignment horizontal="left"/>
    </xf>
    <xf numFmtId="4" fontId="14" fillId="0" borderId="0" xfId="0" applyNumberFormat="1" applyFont="1" applyAlignment="1">
      <alignment horizontal="center"/>
    </xf>
    <xf numFmtId="4" fontId="13" fillId="0" borderId="7" xfId="0" applyNumberFormat="1" applyFont="1" applyBorder="1" applyAlignment="1">
      <alignment horizontal="center" vertical="center" shrinkToFit="1"/>
    </xf>
    <xf numFmtId="0" fontId="23" fillId="0" borderId="0" xfId="0" applyFont="1" applyAlignment="1">
      <alignment horizontal="center"/>
    </xf>
    <xf numFmtId="0" fontId="0" fillId="0" borderId="0" xfId="0" applyAlignment="1">
      <alignment horizontal="left"/>
    </xf>
    <xf numFmtId="0" fontId="24" fillId="0" borderId="0" xfId="0" applyFont="1"/>
    <xf numFmtId="0" fontId="0" fillId="0" borderId="0" xfId="0" applyAlignment="1">
      <alignment vertical="center"/>
    </xf>
    <xf numFmtId="0" fontId="26" fillId="0" borderId="7" xfId="0" applyFont="1" applyBorder="1" applyAlignment="1">
      <alignment horizontal="left" vertical="center" wrapText="1"/>
    </xf>
    <xf numFmtId="0" fontId="20" fillId="0" borderId="0" xfId="0" applyFont="1" applyAlignment="1">
      <alignment vertical="center"/>
    </xf>
    <xf numFmtId="0" fontId="0" fillId="0" borderId="7" xfId="0" applyBorder="1" applyAlignment="1">
      <alignment horizontal="center" vertical="center"/>
    </xf>
    <xf numFmtId="0" fontId="0" fillId="0" borderId="7" xfId="0"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7" xfId="0" applyNumberFormat="1" applyFont="1" applyBorder="1" applyAlignment="1">
      <alignment horizontal="left" vertical="top" wrapText="1"/>
    </xf>
    <xf numFmtId="0" fontId="28" fillId="0" borderId="0" xfId="0" applyFont="1" applyAlignment="1">
      <alignment vertical="center"/>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9" fontId="28" fillId="0" borderId="7" xfId="0" applyNumberFormat="1" applyFont="1" applyBorder="1" applyAlignment="1">
      <alignment vertical="center" wrapText="1"/>
    </xf>
    <xf numFmtId="9" fontId="28" fillId="0" borderId="7" xfId="0" applyNumberFormat="1" applyFont="1" applyBorder="1" applyAlignment="1">
      <alignment horizontal="center" vertical="center" wrapText="1"/>
    </xf>
    <xf numFmtId="0" fontId="28" fillId="0" borderId="19" xfId="0" applyFont="1" applyBorder="1" applyAlignment="1">
      <alignment horizontal="center" vertical="center" wrapText="1"/>
    </xf>
    <xf numFmtId="49" fontId="0" fillId="0" borderId="7" xfId="0" applyNumberFormat="1" applyBorder="1" applyAlignment="1">
      <alignment horizontal="left" vertical="center"/>
    </xf>
    <xf numFmtId="0" fontId="28" fillId="0" borderId="16" xfId="0" applyFont="1" applyBorder="1" applyAlignment="1">
      <alignment horizontal="center" vertical="center" wrapText="1"/>
    </xf>
    <xf numFmtId="0" fontId="31" fillId="0" borderId="0" xfId="0" applyFont="1" applyAlignment="1">
      <alignment vertical="center"/>
    </xf>
    <xf numFmtId="0" fontId="28" fillId="0" borderId="7" xfId="0" applyFont="1" applyBorder="1" applyAlignment="1">
      <alignment horizontal="center" vertical="center"/>
    </xf>
    <xf numFmtId="0" fontId="0" fillId="0" borderId="0" xfId="4" applyFont="1" applyAlignment="1">
      <alignment vertical="center" wrapText="1"/>
    </xf>
    <xf numFmtId="0" fontId="0" fillId="0" borderId="0" xfId="0" applyAlignment="1">
      <alignment wrapText="1"/>
    </xf>
    <xf numFmtId="4" fontId="1" fillId="0" borderId="7"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1" fillId="0" borderId="11" xfId="0" applyNumberFormat="1" applyFont="1" applyBorder="1" applyAlignment="1">
      <alignment horizontal="center" vertical="center" shrinkToFit="1"/>
    </xf>
    <xf numFmtId="0" fontId="0" fillId="0" borderId="0" xfId="0" applyAlignment="1">
      <alignment horizontal="center"/>
    </xf>
    <xf numFmtId="178" fontId="1" fillId="0" borderId="7" xfId="0" applyNumberFormat="1" applyFont="1" applyBorder="1" applyAlignment="1">
      <alignment horizontal="left" vertical="center" shrinkToFit="1"/>
    </xf>
    <xf numFmtId="178" fontId="1" fillId="0" borderId="7" xfId="0" applyNumberFormat="1" applyFont="1" applyBorder="1" applyAlignment="1">
      <alignment horizontal="right" vertical="center" wrapText="1" shrinkToFit="1"/>
    </xf>
    <xf numFmtId="0" fontId="0" fillId="0" borderId="7" xfId="0" applyBorder="1"/>
    <xf numFmtId="0" fontId="3" fillId="2" borderId="0" xfId="0" applyFont="1" applyFill="1" applyAlignment="1">
      <alignment horizontal="center"/>
    </xf>
    <xf numFmtId="178" fontId="3" fillId="2" borderId="0" xfId="0" applyNumberFormat="1" applyFont="1" applyFill="1" applyAlignment="1">
      <alignment horizont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178" fontId="1" fillId="2" borderId="2" xfId="0" applyNumberFormat="1" applyFont="1" applyFill="1" applyBorder="1" applyAlignment="1">
      <alignment horizontal="center" vertical="center" shrinkToFit="1"/>
    </xf>
    <xf numFmtId="0" fontId="6" fillId="2" borderId="0" xfId="4" applyFont="1" applyFill="1" applyAlignment="1">
      <alignment horizontal="left" vertical="center"/>
    </xf>
    <xf numFmtId="178" fontId="6" fillId="2" borderId="0" xfId="4" applyNumberFormat="1" applyFont="1" applyFill="1" applyAlignment="1">
      <alignment horizontal="left" vertical="center"/>
    </xf>
    <xf numFmtId="0" fontId="1" fillId="0" borderId="7" xfId="0" applyFont="1" applyBorder="1" applyAlignment="1">
      <alignment horizontal="center" vertical="center" shrinkToFit="1"/>
    </xf>
    <xf numFmtId="0" fontId="1" fillId="0" borderId="1" xfId="0" applyFont="1" applyBorder="1" applyAlignment="1">
      <alignment horizontal="left" vertical="center"/>
    </xf>
    <xf numFmtId="0" fontId="4" fillId="0" borderId="0" xfId="4" applyFont="1" applyAlignment="1">
      <alignment horizontal="left" vertical="center"/>
    </xf>
    <xf numFmtId="179" fontId="4" fillId="0" borderId="0" xfId="4" applyNumberFormat="1" applyFont="1" applyAlignment="1">
      <alignment horizontal="left" vertical="center"/>
    </xf>
    <xf numFmtId="179" fontId="1" fillId="0" borderId="7" xfId="0" applyNumberFormat="1"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7" xfId="0" applyFont="1" applyBorder="1" applyAlignment="1">
      <alignment horizontal="left" vertical="center" wrapText="1" shrinkToFit="1"/>
    </xf>
    <xf numFmtId="0" fontId="3" fillId="0" borderId="0" xfId="0" applyFont="1" applyAlignment="1">
      <alignment horizontal="center"/>
    </xf>
    <xf numFmtId="178" fontId="3" fillId="0" borderId="0" xfId="0" applyNumberFormat="1" applyFont="1" applyAlignment="1">
      <alignment horizontal="center"/>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4" fillId="0" borderId="8" xfId="0" applyFont="1" applyBorder="1" applyAlignment="1">
      <alignment horizontal="left" vertical="center"/>
    </xf>
    <xf numFmtId="178" fontId="4" fillId="0" borderId="8" xfId="0" applyNumberFormat="1" applyFont="1" applyBorder="1" applyAlignment="1">
      <alignment horizontal="left"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178" fontId="1" fillId="0" borderId="2" xfId="0" applyNumberFormat="1" applyFont="1" applyBorder="1" applyAlignment="1">
      <alignment horizontal="center" vertical="center" wrapText="1" shrinkToFit="1"/>
    </xf>
    <xf numFmtId="178" fontId="1" fillId="0" borderId="4" xfId="0" applyNumberFormat="1"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178" fontId="1" fillId="0" borderId="2"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78" fontId="1" fillId="0" borderId="4" xfId="0" applyNumberFormat="1" applyFont="1" applyBorder="1" applyAlignment="1">
      <alignment horizontal="center" vertical="center" wrapText="1"/>
    </xf>
    <xf numFmtId="178" fontId="1" fillId="0" borderId="4" xfId="0" applyNumberFormat="1" applyFont="1" applyBorder="1" applyAlignment="1">
      <alignment horizontal="center" vertical="center"/>
    </xf>
    <xf numFmtId="0" fontId="1" fillId="0" borderId="7" xfId="0" applyFont="1" applyBorder="1" applyAlignment="1">
      <alignment horizontal="center" vertical="center" wrapText="1"/>
    </xf>
    <xf numFmtId="0" fontId="9" fillId="0" borderId="0" xfId="0" applyFont="1" applyAlignment="1">
      <alignment horizontal="center" vertical="center"/>
    </xf>
    <xf numFmtId="178" fontId="9" fillId="0" borderId="0" xfId="0" applyNumberFormat="1" applyFont="1" applyAlignment="1">
      <alignment horizontal="center" vertical="center"/>
    </xf>
    <xf numFmtId="0" fontId="13" fillId="0" borderId="0" xfId="0" applyFont="1" applyAlignment="1">
      <alignment horizontal="right" vertical="center"/>
    </xf>
    <xf numFmtId="0" fontId="5" fillId="0" borderId="10" xfId="0" applyFont="1" applyBorder="1" applyAlignment="1">
      <alignment horizontal="center" vertical="center" wrapText="1"/>
    </xf>
    <xf numFmtId="178" fontId="5" fillId="0" borderId="0" xfId="0" applyNumberFormat="1" applyFont="1" applyAlignment="1">
      <alignment horizontal="center" vertical="center" wrapText="1"/>
    </xf>
    <xf numFmtId="0" fontId="13" fillId="0" borderId="10" xfId="0" applyFont="1" applyBorder="1" applyAlignment="1">
      <alignment horizontal="right" vertical="center" wrapText="1"/>
    </xf>
    <xf numFmtId="0" fontId="5" fillId="0" borderId="7" xfId="0" applyFont="1" applyBorder="1" applyAlignment="1">
      <alignment horizontal="center" vertical="center" wrapText="1"/>
    </xf>
    <xf numFmtId="178" fontId="5" fillId="0" borderId="11" xfId="0" applyNumberFormat="1" applyFont="1" applyBorder="1" applyAlignment="1">
      <alignment horizontal="center" vertical="center" wrapText="1"/>
    </xf>
    <xf numFmtId="178" fontId="5" fillId="0" borderId="12" xfId="0" applyNumberFormat="1" applyFont="1" applyBorder="1" applyAlignment="1">
      <alignment horizontal="center" vertical="center" wrapText="1"/>
    </xf>
    <xf numFmtId="178" fontId="5" fillId="0" borderId="13" xfId="0" applyNumberFormat="1" applyFont="1" applyBorder="1" applyAlignment="1">
      <alignment horizontal="center" vertical="center" wrapText="1"/>
    </xf>
    <xf numFmtId="178" fontId="5"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178" fontId="5" fillId="0" borderId="13" xfId="0" applyNumberFormat="1" applyFont="1" applyBorder="1" applyAlignment="1">
      <alignmen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4" fillId="0" borderId="8" xfId="0" applyFont="1" applyBorder="1" applyAlignment="1">
      <alignment horizontal="left" vertical="center" wrapText="1"/>
    </xf>
    <xf numFmtId="0" fontId="8" fillId="0" borderId="8" xfId="0" applyFont="1" applyBorder="1" applyAlignment="1">
      <alignment horizontal="left" vertical="center" wrapText="1"/>
    </xf>
    <xf numFmtId="178" fontId="8" fillId="0" borderId="8" xfId="0" applyNumberFormat="1" applyFont="1" applyBorder="1" applyAlignment="1">
      <alignment horizontal="left" vertical="center" wrapText="1"/>
    </xf>
    <xf numFmtId="178" fontId="8" fillId="0" borderId="0" xfId="0" applyNumberFormat="1" applyFont="1" applyAlignment="1">
      <alignment horizontal="left" vertical="center" wrapText="1"/>
    </xf>
    <xf numFmtId="0" fontId="8" fillId="0" borderId="0" xfId="0" applyFont="1" applyAlignment="1">
      <alignment horizontal="left"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178" fontId="4" fillId="0" borderId="16" xfId="0" applyNumberFormat="1" applyFont="1" applyBorder="1" applyAlignment="1">
      <alignment horizontal="center" vertical="center" wrapText="1"/>
    </xf>
    <xf numFmtId="178" fontId="4" fillId="0" borderId="19" xfId="0" applyNumberFormat="1" applyFont="1" applyBorder="1" applyAlignment="1">
      <alignment horizontal="center" vertical="center" wrapText="1"/>
    </xf>
    <xf numFmtId="178" fontId="5" fillId="0" borderId="16" xfId="0" applyNumberFormat="1" applyFont="1" applyBorder="1" applyAlignment="1">
      <alignment horizontal="center" vertical="center" wrapText="1"/>
    </xf>
    <xf numFmtId="178" fontId="5" fillId="0" borderId="19" xfId="0" applyNumberFormat="1" applyFont="1" applyBorder="1" applyAlignment="1">
      <alignment horizontal="center" vertical="center" wrapText="1"/>
    </xf>
    <xf numFmtId="178" fontId="4" fillId="0" borderId="7"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9" fillId="0" borderId="0" xfId="0" applyFont="1" applyAlignment="1">
      <alignment horizontal="center"/>
    </xf>
    <xf numFmtId="178" fontId="9" fillId="0" borderId="0" xfId="0" applyNumberFormat="1" applyFont="1" applyAlignment="1">
      <alignment horizontal="center"/>
    </xf>
    <xf numFmtId="0" fontId="1" fillId="0" borderId="1" xfId="0" applyFont="1" applyBorder="1" applyAlignment="1">
      <alignment horizontal="center" vertical="center" wrapText="1"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178" fontId="1" fillId="0" borderId="12" xfId="0" applyNumberFormat="1"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0" xfId="0" applyFont="1" applyAlignment="1">
      <alignment horizontal="left" vertical="center" wrapText="1" shrinkToFit="1"/>
    </xf>
    <xf numFmtId="178" fontId="1" fillId="0" borderId="0" xfId="0" applyNumberFormat="1" applyFont="1" applyAlignment="1">
      <alignment horizontal="left" vertical="center" wrapText="1" shrinkToFit="1"/>
    </xf>
    <xf numFmtId="0" fontId="5" fillId="0" borderId="0" xfId="0" applyFont="1" applyAlignment="1">
      <alignment horizontal="left" vertical="center" wrapText="1" shrinkToFit="1"/>
    </xf>
    <xf numFmtId="178" fontId="5" fillId="0" borderId="0" xfId="0" applyNumberFormat="1" applyFont="1" applyAlignment="1">
      <alignment horizontal="left" vertical="center" wrapText="1" shrinkToFit="1"/>
    </xf>
    <xf numFmtId="178" fontId="5" fillId="0" borderId="0" xfId="0" applyNumberFormat="1" applyFont="1" applyAlignment="1">
      <alignment wrapText="1"/>
    </xf>
    <xf numFmtId="0" fontId="5" fillId="0" borderId="0" xfId="0" applyFont="1"/>
    <xf numFmtId="0" fontId="1" fillId="0" borderId="20"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178" fontId="1" fillId="0" borderId="21" xfId="0" applyNumberFormat="1" applyFont="1" applyBorder="1" applyAlignment="1">
      <alignment horizontal="center" vertical="center" wrapText="1" shrinkToFit="1"/>
    </xf>
    <xf numFmtId="14" fontId="1" fillId="0" borderId="0" xfId="0" applyNumberFormat="1" applyFont="1" applyAlignment="1">
      <alignment horizontal="left"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7" xfId="0" applyFont="1" applyBorder="1" applyAlignment="1">
      <alignment horizontal="left" vertical="center" shrinkToFit="1"/>
    </xf>
    <xf numFmtId="0" fontId="1" fillId="0" borderId="0" xfId="0" applyFont="1" applyAlignment="1">
      <alignment horizontal="left" vertical="center" shrinkToFit="1"/>
    </xf>
    <xf numFmtId="0" fontId="4" fillId="0" borderId="0" xfId="0" applyFont="1" applyAlignment="1">
      <alignment horizontal="left" vertical="center"/>
    </xf>
    <xf numFmtId="0" fontId="1" fillId="0" borderId="16"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2" fillId="0" borderId="0" xfId="0" applyFont="1" applyAlignment="1">
      <alignment horizontal="left" vertical="center" wrapText="1" shrinkToFit="1"/>
    </xf>
    <xf numFmtId="0" fontId="13" fillId="0" borderId="0" xfId="0" applyFont="1" applyAlignment="1">
      <alignment horizontal="left" vertical="center" wrapText="1" shrinkToFit="1"/>
    </xf>
    <xf numFmtId="0" fontId="22" fillId="0" borderId="0" xfId="0" applyFont="1" applyAlignment="1">
      <alignment horizontal="left" vertical="center" wrapText="1" shrinkToFit="1"/>
    </xf>
    <xf numFmtId="0" fontId="13" fillId="0" borderId="7" xfId="0" applyFont="1" applyBorder="1" applyAlignment="1">
      <alignment horizontal="center" vertical="center" shrinkToFit="1"/>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2" fillId="0" borderId="7" xfId="0" applyFont="1" applyBorder="1" applyAlignment="1">
      <alignment horizontal="left" vertical="center"/>
    </xf>
    <xf numFmtId="0" fontId="26" fillId="0" borderId="7" xfId="0" applyFont="1" applyBorder="1" applyAlignment="1">
      <alignment horizontal="left" vertical="center" wrapText="1"/>
    </xf>
    <xf numFmtId="49" fontId="26" fillId="0" borderId="7" xfId="0" applyNumberFormat="1"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4" xfId="0" applyFont="1" applyBorder="1" applyAlignment="1">
      <alignment horizontal="left" vertical="center" wrapText="1"/>
    </xf>
    <xf numFmtId="49" fontId="26" fillId="0" borderId="25" xfId="0" applyNumberFormat="1" applyFont="1" applyBorder="1" applyAlignment="1">
      <alignment horizontal="left" vertical="center" wrapText="1"/>
    </xf>
    <xf numFmtId="49" fontId="26" fillId="0" borderId="26"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2" xfId="0" applyFont="1" applyBorder="1" applyAlignment="1">
      <alignment horizontal="left" vertical="center" wrapText="1"/>
    </xf>
    <xf numFmtId="49" fontId="26" fillId="0" borderId="20" xfId="0" applyNumberFormat="1" applyFont="1" applyBorder="1" applyAlignment="1">
      <alignment horizontal="left" vertical="center" wrapText="1"/>
    </xf>
    <xf numFmtId="49" fontId="26" fillId="0" borderId="21" xfId="0" applyNumberFormat="1" applyFont="1" applyBorder="1" applyAlignment="1">
      <alignment horizontal="left" vertical="center" wrapText="1"/>
    </xf>
    <xf numFmtId="49" fontId="26" fillId="0" borderId="2" xfId="0" applyNumberFormat="1" applyFont="1" applyBorder="1" applyAlignment="1">
      <alignment horizontal="left" vertical="center" wrapText="1"/>
    </xf>
    <xf numFmtId="0" fontId="26" fillId="0" borderId="7" xfId="0" applyFont="1" applyBorder="1" applyAlignment="1">
      <alignment horizontal="center" vertical="center" wrapText="1"/>
    </xf>
    <xf numFmtId="0" fontId="27" fillId="0" borderId="7" xfId="0" applyFont="1" applyBorder="1" applyAlignment="1">
      <alignment horizontal="center" vertical="center"/>
    </xf>
    <xf numFmtId="0" fontId="0" fillId="0" borderId="7" xfId="0" applyBorder="1" applyAlignment="1">
      <alignment horizontal="center" vertical="center" wrapText="1"/>
    </xf>
    <xf numFmtId="0" fontId="28" fillId="0" borderId="0" xfId="0" applyFont="1" applyAlignment="1">
      <alignment horizontal="left" vertical="center"/>
    </xf>
    <xf numFmtId="0" fontId="29" fillId="0" borderId="0" xfId="0" applyFont="1" applyAlignment="1">
      <alignment horizontal="center" vertical="center" wrapText="1"/>
    </xf>
    <xf numFmtId="0" fontId="28" fillId="0" borderId="0" xfId="0" applyFont="1" applyAlignment="1">
      <alignment horizontal="center" vertical="center"/>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8" fillId="0" borderId="7" xfId="0" applyFont="1" applyBorder="1" applyAlignment="1">
      <alignment horizontal="left" vertical="center" wrapText="1"/>
    </xf>
    <xf numFmtId="0" fontId="28" fillId="0" borderId="11" xfId="0" applyFont="1" applyBorder="1" applyAlignment="1">
      <alignment horizontal="center" vertical="center" wrapText="1"/>
    </xf>
    <xf numFmtId="0" fontId="28" fillId="0" borderId="13" xfId="0" applyFont="1" applyBorder="1" applyAlignment="1">
      <alignment horizontal="center" vertical="center" wrapText="1"/>
    </xf>
    <xf numFmtId="10" fontId="30" fillId="0" borderId="11" xfId="0" applyNumberFormat="1" applyFont="1" applyBorder="1" applyAlignment="1">
      <alignment horizontal="center" vertical="center" wrapText="1"/>
    </xf>
    <xf numFmtId="10" fontId="30" fillId="0" borderId="13" xfId="0" applyNumberFormat="1" applyFont="1" applyBorder="1" applyAlignment="1">
      <alignment horizontal="center" vertical="center" wrapText="1"/>
    </xf>
    <xf numFmtId="0" fontId="28" fillId="0" borderId="7" xfId="0" applyFont="1" applyBorder="1" applyAlignment="1">
      <alignment horizontal="right" vertical="center" wrapText="1"/>
    </xf>
    <xf numFmtId="0" fontId="28" fillId="0" borderId="12" xfId="0" applyFont="1" applyBorder="1" applyAlignment="1">
      <alignment horizontal="center" vertical="center" wrapText="1"/>
    </xf>
    <xf numFmtId="0" fontId="28" fillId="0" borderId="13"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xf>
    <xf numFmtId="0" fontId="28" fillId="0" borderId="27" xfId="0" applyFont="1" applyBorder="1" applyAlignment="1">
      <alignment vertical="center"/>
    </xf>
    <xf numFmtId="0" fontId="28" fillId="0" borderId="17" xfId="0" applyFont="1" applyBorder="1" applyAlignment="1">
      <alignment vertical="center"/>
    </xf>
    <xf numFmtId="0" fontId="28" fillId="0" borderId="10" xfId="0" applyFont="1" applyBorder="1" applyAlignment="1">
      <alignment vertical="center"/>
    </xf>
    <xf numFmtId="0" fontId="28" fillId="0" borderId="18" xfId="0" applyFont="1" applyBorder="1" applyAlignment="1">
      <alignment vertical="center"/>
    </xf>
    <xf numFmtId="49" fontId="0" fillId="0" borderId="11" xfId="0" applyNumberFormat="1" applyBorder="1" applyAlignment="1">
      <alignment horizontal="left" vertical="center"/>
    </xf>
    <xf numFmtId="49" fontId="0" fillId="0" borderId="12" xfId="0" applyNumberFormat="1" applyBorder="1" applyAlignment="1">
      <alignment horizontal="left" vertical="center"/>
    </xf>
    <xf numFmtId="49" fontId="0" fillId="0" borderId="13" xfId="0" applyNumberFormat="1" applyBorder="1" applyAlignment="1">
      <alignment horizontal="left" vertical="center"/>
    </xf>
    <xf numFmtId="180" fontId="28" fillId="0" borderId="11" xfId="0" applyNumberFormat="1" applyFont="1" applyBorder="1" applyAlignment="1">
      <alignment horizontal="center" vertical="center" wrapText="1"/>
    </xf>
    <xf numFmtId="180" fontId="28" fillId="0" borderId="13" xfId="0" applyNumberFormat="1" applyFont="1" applyBorder="1" applyAlignment="1">
      <alignment vertical="center" wrapText="1"/>
    </xf>
    <xf numFmtId="0" fontId="28" fillId="0" borderId="16"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16" xfId="0" applyFont="1" applyBorder="1" applyAlignment="1">
      <alignment horizontal="center" vertical="center"/>
    </xf>
    <xf numFmtId="0" fontId="28" fillId="0" borderId="19" xfId="0" applyFont="1" applyBorder="1" applyAlignment="1">
      <alignment horizontal="center" vertical="center"/>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180" fontId="28" fillId="0" borderId="13" xfId="0" applyNumberFormat="1" applyFont="1" applyBorder="1" applyAlignment="1">
      <alignment horizontal="center" vertical="center" wrapText="1"/>
    </xf>
    <xf numFmtId="0" fontId="3" fillId="0" borderId="0" xfId="0" applyFont="1" applyAlignment="1">
      <alignment horizontal="center" wrapText="1"/>
    </xf>
    <xf numFmtId="4" fontId="1" fillId="0" borderId="14" xfId="0" applyNumberFormat="1" applyFont="1" applyBorder="1" applyAlignment="1">
      <alignment horizontal="center" vertical="center" shrinkToFit="1"/>
    </xf>
    <xf numFmtId="4" fontId="1" fillId="0" borderId="8" xfId="0" applyNumberFormat="1" applyFont="1" applyBorder="1" applyAlignment="1">
      <alignment horizontal="center" vertical="center" shrinkToFit="1"/>
    </xf>
    <xf numFmtId="4" fontId="1" fillId="0" borderId="8" xfId="0" applyNumberFormat="1" applyFont="1" applyBorder="1" applyAlignment="1">
      <alignment horizontal="center" vertical="center" wrapText="1" shrinkToFit="1"/>
    </xf>
    <xf numFmtId="4" fontId="1" fillId="0" borderId="15" xfId="0" applyNumberFormat="1" applyFont="1" applyBorder="1" applyAlignment="1">
      <alignment horizontal="center" vertical="center" shrinkToFit="1"/>
    </xf>
    <xf numFmtId="4" fontId="1" fillId="0" borderId="7" xfId="0" applyNumberFormat="1" applyFont="1" applyBorder="1" applyAlignment="1">
      <alignment horizontal="center" vertical="center" shrinkToFit="1"/>
    </xf>
    <xf numFmtId="4" fontId="1" fillId="0" borderId="11" xfId="0" applyNumberFormat="1" applyFont="1" applyBorder="1" applyAlignment="1">
      <alignment horizontal="center" vertical="center" shrinkToFit="1"/>
    </xf>
    <xf numFmtId="4" fontId="1" fillId="0" borderId="13" xfId="0" applyNumberFormat="1" applyFont="1" applyBorder="1" applyAlignment="1">
      <alignment horizontal="center" vertical="center" shrinkToFit="1"/>
    </xf>
    <xf numFmtId="4" fontId="1" fillId="0" borderId="7" xfId="0" applyNumberFormat="1" applyFont="1" applyBorder="1" applyAlignment="1">
      <alignment horizontal="center" vertical="center" wrapText="1" shrinkToFit="1"/>
    </xf>
    <xf numFmtId="0" fontId="0" fillId="0" borderId="7" xfId="0" applyBorder="1" applyAlignment="1">
      <alignment horizontal="center" vertical="center"/>
    </xf>
    <xf numFmtId="0" fontId="4" fillId="0" borderId="0" xfId="0" applyFont="1" applyAlignment="1">
      <alignment horizontal="left" vertical="top" wrapText="1"/>
    </xf>
    <xf numFmtId="0" fontId="1" fillId="0" borderId="14"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shrinkToFit="1"/>
    </xf>
  </cellXfs>
  <cellStyles count="7">
    <cellStyle name="常规" xfId="0" builtinId="0"/>
    <cellStyle name="常规 2" xfId="5" xr:uid="{00000000-0005-0000-0000-000037000000}"/>
    <cellStyle name="常规 3" xfId="4" xr:uid="{00000000-0005-0000-0000-000036000000}"/>
    <cellStyle name="常规 4" xfId="6" xr:uid="{00000000-0005-0000-0000-000038000000}"/>
    <cellStyle name="常规 9" xfId="1" xr:uid="{00000000-0005-0000-0000-000032000000}"/>
    <cellStyle name="常规_04-分类改革-预算表" xfId="3" xr:uid="{00000000-0005-0000-0000-000035000000}"/>
    <cellStyle name="常规_2007年行政单位基层表样表 2"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Cambria"/>
        <a:cs typeface="Arial"/>
      </a:majorFont>
      <a:minorFont>
        <a:latin typeface="等线"/>
        <a:ea typeface="等线"/>
        <a:cs typeface="Arial"/>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259"/>
  <sheetViews>
    <sheetView workbookViewId="0">
      <selection activeCell="F11" activeCellId="4" sqref="F25 F15 F14 F12 F11"/>
    </sheetView>
  </sheetViews>
  <sheetFormatPr defaultColWidth="9" defaultRowHeight="14.25" customHeight="1"/>
  <cols>
    <col min="1" max="1" width="38.5" style="1" customWidth="1"/>
    <col min="2" max="2" width="6.5" style="1" customWidth="1"/>
    <col min="3" max="3" width="11" style="2" customWidth="1"/>
    <col min="4" max="4" width="29.09765625" style="1" customWidth="1"/>
    <col min="5" max="5" width="7.59765625" style="1" customWidth="1"/>
    <col min="6" max="6" width="12.59765625" style="2" customWidth="1"/>
    <col min="7" max="257" width="9" style="1" customWidth="1"/>
  </cols>
  <sheetData>
    <row r="1" spans="1:6" ht="22.5" customHeight="1">
      <c r="A1" s="147" t="s">
        <v>0</v>
      </c>
      <c r="B1" s="147"/>
      <c r="C1" s="148"/>
      <c r="D1" s="147"/>
      <c r="E1" s="147"/>
      <c r="F1" s="148"/>
    </row>
    <row r="2" spans="1:6" s="3" customFormat="1" ht="21" customHeight="1">
      <c r="A2" s="4"/>
      <c r="B2" s="4"/>
      <c r="C2" s="5"/>
      <c r="D2" s="4"/>
      <c r="E2" s="4"/>
      <c r="F2" s="6" t="s">
        <v>1</v>
      </c>
    </row>
    <row r="3" spans="1:6" s="3" customFormat="1" ht="21" customHeight="1">
      <c r="A3" s="7" t="s">
        <v>2</v>
      </c>
      <c r="B3" s="4"/>
      <c r="C3" s="8"/>
      <c r="D3" s="4"/>
      <c r="E3" s="4"/>
      <c r="F3" s="6" t="s">
        <v>3</v>
      </c>
    </row>
    <row r="4" spans="1:6" s="9" customFormat="1" ht="18" customHeight="1">
      <c r="A4" s="149" t="s">
        <v>4</v>
      </c>
      <c r="B4" s="150"/>
      <c r="C4" s="151"/>
      <c r="D4" s="150" t="s">
        <v>5</v>
      </c>
      <c r="E4" s="150"/>
      <c r="F4" s="151"/>
    </row>
    <row r="5" spans="1:6" s="9" customFormat="1" ht="18" customHeight="1">
      <c r="A5" s="10" t="s">
        <v>6</v>
      </c>
      <c r="B5" s="11" t="s">
        <v>7</v>
      </c>
      <c r="C5" s="12" t="s">
        <v>8</v>
      </c>
      <c r="D5" s="11" t="s">
        <v>9</v>
      </c>
      <c r="E5" s="11" t="s">
        <v>7</v>
      </c>
      <c r="F5" s="12" t="s">
        <v>8</v>
      </c>
    </row>
    <row r="6" spans="1:6" s="9" customFormat="1" ht="18" customHeight="1">
      <c r="A6" s="10" t="s">
        <v>10</v>
      </c>
      <c r="B6" s="11" t="s">
        <v>11</v>
      </c>
      <c r="C6" s="12" t="s">
        <v>12</v>
      </c>
      <c r="D6" s="11" t="s">
        <v>10</v>
      </c>
      <c r="E6" s="11" t="s">
        <v>11</v>
      </c>
      <c r="F6" s="12" t="s">
        <v>13</v>
      </c>
    </row>
    <row r="7" spans="1:6" s="9" customFormat="1" ht="18" customHeight="1">
      <c r="A7" s="13" t="s">
        <v>14</v>
      </c>
      <c r="B7" s="11" t="s">
        <v>12</v>
      </c>
      <c r="C7" s="14">
        <v>2902.74</v>
      </c>
      <c r="D7" s="15" t="s">
        <v>15</v>
      </c>
      <c r="E7" s="11">
        <v>31</v>
      </c>
      <c r="F7" s="14"/>
    </row>
    <row r="8" spans="1:6" s="9" customFormat="1" ht="19.95" customHeight="1">
      <c r="A8" s="13" t="s">
        <v>16</v>
      </c>
      <c r="B8" s="11" t="s">
        <v>13</v>
      </c>
      <c r="C8" s="14"/>
      <c r="D8" s="15" t="s">
        <v>17</v>
      </c>
      <c r="E8" s="11">
        <v>32</v>
      </c>
      <c r="F8" s="14"/>
    </row>
    <row r="9" spans="1:6" s="9" customFormat="1" ht="18" customHeight="1">
      <c r="A9" s="13" t="s">
        <v>18</v>
      </c>
      <c r="B9" s="11" t="s">
        <v>19</v>
      </c>
      <c r="C9" s="16"/>
      <c r="D9" s="15" t="s">
        <v>20</v>
      </c>
      <c r="E9" s="11">
        <v>33</v>
      </c>
      <c r="F9" s="14"/>
    </row>
    <row r="10" spans="1:6" s="9" customFormat="1" ht="18" customHeight="1">
      <c r="A10" s="13" t="s">
        <v>21</v>
      </c>
      <c r="B10" s="11" t="s">
        <v>22</v>
      </c>
      <c r="C10" s="16"/>
      <c r="D10" s="15" t="s">
        <v>23</v>
      </c>
      <c r="E10" s="11">
        <v>34</v>
      </c>
      <c r="F10" s="14"/>
    </row>
    <row r="11" spans="1:6" s="9" customFormat="1" ht="18" customHeight="1">
      <c r="A11" s="13" t="s">
        <v>24</v>
      </c>
      <c r="B11" s="11" t="s">
        <v>25</v>
      </c>
      <c r="C11" s="16"/>
      <c r="D11" s="15" t="s">
        <v>26</v>
      </c>
      <c r="E11" s="11">
        <v>35</v>
      </c>
      <c r="F11" s="14">
        <v>2758.96</v>
      </c>
    </row>
    <row r="12" spans="1:6" s="9" customFormat="1" ht="18" customHeight="1">
      <c r="A12" s="13" t="s">
        <v>27</v>
      </c>
      <c r="B12" s="11" t="s">
        <v>28</v>
      </c>
      <c r="C12" s="16"/>
      <c r="D12" s="15" t="s">
        <v>29</v>
      </c>
      <c r="E12" s="11">
        <v>36</v>
      </c>
      <c r="F12" s="14">
        <v>0.4</v>
      </c>
    </row>
    <row r="13" spans="1:6" s="9" customFormat="1" ht="18" customHeight="1">
      <c r="A13" s="13" t="s">
        <v>30</v>
      </c>
      <c r="B13" s="11" t="s">
        <v>31</v>
      </c>
      <c r="C13" s="16"/>
      <c r="D13" s="15" t="s">
        <v>32</v>
      </c>
      <c r="E13" s="11">
        <v>37</v>
      </c>
      <c r="F13" s="14"/>
    </row>
    <row r="14" spans="1:6" s="9" customFormat="1" ht="18" customHeight="1">
      <c r="A14" s="17" t="s">
        <v>33</v>
      </c>
      <c r="B14" s="11" t="s">
        <v>34</v>
      </c>
      <c r="C14" s="16"/>
      <c r="D14" s="15" t="s">
        <v>35</v>
      </c>
      <c r="E14" s="11">
        <v>38</v>
      </c>
      <c r="F14" s="14">
        <v>54.73</v>
      </c>
    </row>
    <row r="15" spans="1:6" s="9" customFormat="1" ht="18" customHeight="1">
      <c r="A15" s="13" t="s">
        <v>11</v>
      </c>
      <c r="B15" s="11" t="s">
        <v>36</v>
      </c>
      <c r="C15" s="16"/>
      <c r="D15" s="15" t="s">
        <v>37</v>
      </c>
      <c r="E15" s="11">
        <v>39</v>
      </c>
      <c r="F15" s="14">
        <v>61.31</v>
      </c>
    </row>
    <row r="16" spans="1:6" s="9" customFormat="1" ht="18" customHeight="1">
      <c r="A16" s="13" t="s">
        <v>11</v>
      </c>
      <c r="B16" s="11" t="s">
        <v>38</v>
      </c>
      <c r="C16" s="16"/>
      <c r="D16" s="15" t="s">
        <v>39</v>
      </c>
      <c r="E16" s="11">
        <v>40</v>
      </c>
      <c r="F16" s="14"/>
    </row>
    <row r="17" spans="1:6" s="9" customFormat="1" ht="18" customHeight="1">
      <c r="A17" s="13" t="s">
        <v>11</v>
      </c>
      <c r="B17" s="11" t="s">
        <v>40</v>
      </c>
      <c r="C17" s="14"/>
      <c r="D17" s="15" t="s">
        <v>41</v>
      </c>
      <c r="E17" s="11">
        <v>41</v>
      </c>
      <c r="F17" s="14"/>
    </row>
    <row r="18" spans="1:6" s="9" customFormat="1" ht="18" customHeight="1">
      <c r="A18" s="13" t="s">
        <v>11</v>
      </c>
      <c r="B18" s="11" t="s">
        <v>42</v>
      </c>
      <c r="C18" s="14"/>
      <c r="D18" s="15" t="s">
        <v>43</v>
      </c>
      <c r="E18" s="11">
        <v>42</v>
      </c>
      <c r="F18" s="14"/>
    </row>
    <row r="19" spans="1:6" s="9" customFormat="1" ht="18" customHeight="1">
      <c r="A19" s="13" t="s">
        <v>11</v>
      </c>
      <c r="B19" s="11" t="s">
        <v>44</v>
      </c>
      <c r="C19" s="14"/>
      <c r="D19" s="15" t="s">
        <v>45</v>
      </c>
      <c r="E19" s="11">
        <v>43</v>
      </c>
      <c r="F19" s="14"/>
    </row>
    <row r="20" spans="1:6" s="9" customFormat="1" ht="18" customHeight="1">
      <c r="A20" s="13" t="s">
        <v>11</v>
      </c>
      <c r="B20" s="11" t="s">
        <v>46</v>
      </c>
      <c r="C20" s="14"/>
      <c r="D20" s="15" t="s">
        <v>47</v>
      </c>
      <c r="E20" s="11">
        <v>44</v>
      </c>
      <c r="F20" s="14"/>
    </row>
    <row r="21" spans="1:6" s="9" customFormat="1" ht="18" customHeight="1">
      <c r="A21" s="13" t="s">
        <v>11</v>
      </c>
      <c r="B21" s="11" t="s">
        <v>48</v>
      </c>
      <c r="C21" s="14"/>
      <c r="D21" s="15" t="s">
        <v>49</v>
      </c>
      <c r="E21" s="11">
        <v>45</v>
      </c>
      <c r="F21" s="14"/>
    </row>
    <row r="22" spans="1:6" s="9" customFormat="1" ht="18" customHeight="1">
      <c r="A22" s="13" t="s">
        <v>11</v>
      </c>
      <c r="B22" s="11" t="s">
        <v>50</v>
      </c>
      <c r="C22" s="14"/>
      <c r="D22" s="15" t="s">
        <v>51</v>
      </c>
      <c r="E22" s="11">
        <v>46</v>
      </c>
      <c r="F22" s="14"/>
    </row>
    <row r="23" spans="1:6" s="9" customFormat="1" ht="18" customHeight="1">
      <c r="A23" s="13" t="s">
        <v>11</v>
      </c>
      <c r="B23" s="11" t="s">
        <v>52</v>
      </c>
      <c r="C23" s="14"/>
      <c r="D23" s="15" t="s">
        <v>53</v>
      </c>
      <c r="E23" s="11">
        <v>47</v>
      </c>
      <c r="F23" s="14"/>
    </row>
    <row r="24" spans="1:6" s="9" customFormat="1" ht="18" customHeight="1">
      <c r="A24" s="13" t="s">
        <v>11</v>
      </c>
      <c r="B24" s="11" t="s">
        <v>54</v>
      </c>
      <c r="C24" s="14"/>
      <c r="D24" s="15" t="s">
        <v>55</v>
      </c>
      <c r="E24" s="11">
        <v>48</v>
      </c>
      <c r="F24" s="14"/>
    </row>
    <row r="25" spans="1:6" s="9" customFormat="1" ht="18" customHeight="1">
      <c r="A25" s="13" t="s">
        <v>11</v>
      </c>
      <c r="B25" s="11" t="s">
        <v>56</v>
      </c>
      <c r="C25" s="14"/>
      <c r="D25" s="15" t="s">
        <v>57</v>
      </c>
      <c r="E25" s="11">
        <v>49</v>
      </c>
      <c r="F25" s="14">
        <v>27.34</v>
      </c>
    </row>
    <row r="26" spans="1:6" s="9" customFormat="1" ht="18" customHeight="1">
      <c r="A26" s="13" t="s">
        <v>11</v>
      </c>
      <c r="B26" s="11" t="s">
        <v>58</v>
      </c>
      <c r="C26" s="14"/>
      <c r="D26" s="15" t="s">
        <v>59</v>
      </c>
      <c r="E26" s="11">
        <v>50</v>
      </c>
      <c r="F26" s="14"/>
    </row>
    <row r="27" spans="1:6" s="9" customFormat="1" ht="18" customHeight="1">
      <c r="A27" s="13"/>
      <c r="B27" s="11" t="s">
        <v>60</v>
      </c>
      <c r="C27" s="14"/>
      <c r="D27" s="15" t="s">
        <v>61</v>
      </c>
      <c r="E27" s="11">
        <v>51</v>
      </c>
      <c r="F27" s="14"/>
    </row>
    <row r="28" spans="1:6" s="9" customFormat="1" ht="18" customHeight="1">
      <c r="A28" s="13" t="s">
        <v>11</v>
      </c>
      <c r="B28" s="11" t="s">
        <v>62</v>
      </c>
      <c r="C28" s="14"/>
      <c r="D28" s="15" t="s">
        <v>63</v>
      </c>
      <c r="E28" s="11">
        <v>52</v>
      </c>
      <c r="F28" s="14"/>
    </row>
    <row r="29" spans="1:6" s="9" customFormat="1" ht="18" customHeight="1">
      <c r="A29" s="13" t="s">
        <v>11</v>
      </c>
      <c r="B29" s="11" t="s">
        <v>64</v>
      </c>
      <c r="C29" s="14"/>
      <c r="D29" s="15" t="s">
        <v>65</v>
      </c>
      <c r="E29" s="11">
        <v>53</v>
      </c>
      <c r="F29" s="14"/>
    </row>
    <row r="30" spans="1:6" s="9" customFormat="1" ht="18" customHeight="1">
      <c r="A30" s="13" t="s">
        <v>11</v>
      </c>
      <c r="B30" s="11" t="s">
        <v>66</v>
      </c>
      <c r="C30" s="14"/>
      <c r="D30" s="15" t="s">
        <v>67</v>
      </c>
      <c r="E30" s="11">
        <v>54</v>
      </c>
      <c r="F30" s="14"/>
    </row>
    <row r="31" spans="1:6" s="9" customFormat="1" ht="18" customHeight="1">
      <c r="A31" s="13"/>
      <c r="B31" s="11" t="s">
        <v>68</v>
      </c>
      <c r="C31" s="14"/>
      <c r="D31" s="15" t="s">
        <v>69</v>
      </c>
      <c r="E31" s="11">
        <v>55</v>
      </c>
      <c r="F31" s="14"/>
    </row>
    <row r="32" spans="1:6" s="9" customFormat="1" ht="18" customHeight="1">
      <c r="A32" s="13"/>
      <c r="B32" s="11" t="s">
        <v>70</v>
      </c>
      <c r="C32" s="14"/>
      <c r="D32" s="15" t="s">
        <v>71</v>
      </c>
      <c r="E32" s="11">
        <v>56</v>
      </c>
      <c r="F32" s="14"/>
    </row>
    <row r="33" spans="1:6" s="9" customFormat="1" ht="18" customHeight="1">
      <c r="A33" s="10" t="s">
        <v>72</v>
      </c>
      <c r="B33" s="11" t="s">
        <v>73</v>
      </c>
      <c r="C33" s="14">
        <v>2902.74</v>
      </c>
      <c r="D33" s="11" t="s">
        <v>74</v>
      </c>
      <c r="E33" s="11">
        <v>57</v>
      </c>
      <c r="F33" s="14">
        <v>2902.74</v>
      </c>
    </row>
    <row r="34" spans="1:6" s="9" customFormat="1" ht="18" customHeight="1">
      <c r="A34" s="18" t="s">
        <v>75</v>
      </c>
      <c r="B34" s="19" t="s">
        <v>76</v>
      </c>
      <c r="C34" s="20"/>
      <c r="D34" s="21" t="s">
        <v>77</v>
      </c>
      <c r="E34" s="19">
        <v>58</v>
      </c>
      <c r="F34" s="20"/>
    </row>
    <row r="35" spans="1:6" s="9" customFormat="1" ht="18" customHeight="1">
      <c r="A35" s="22" t="s">
        <v>78</v>
      </c>
      <c r="B35" s="23" t="s">
        <v>79</v>
      </c>
      <c r="C35" s="24"/>
      <c r="D35" s="22" t="s">
        <v>80</v>
      </c>
      <c r="E35" s="23">
        <v>59</v>
      </c>
      <c r="F35" s="24"/>
    </row>
    <row r="36" spans="1:6" s="9" customFormat="1" ht="18" customHeight="1">
      <c r="A36" s="23" t="s">
        <v>81</v>
      </c>
      <c r="B36" s="23" t="s">
        <v>82</v>
      </c>
      <c r="C36" s="24">
        <v>2902.74</v>
      </c>
      <c r="D36" s="23" t="s">
        <v>81</v>
      </c>
      <c r="E36" s="23">
        <v>60</v>
      </c>
      <c r="F36" s="24">
        <v>2902.74</v>
      </c>
    </row>
    <row r="37" spans="1:6" ht="22.05" customHeight="1">
      <c r="A37" s="152" t="s">
        <v>83</v>
      </c>
      <c r="B37" s="152"/>
      <c r="C37" s="153"/>
      <c r="D37" s="152"/>
      <c r="E37" s="152"/>
      <c r="F37" s="153"/>
    </row>
    <row r="38" spans="1:6" ht="22.05" customHeight="1">
      <c r="A38" s="152" t="s">
        <v>84</v>
      </c>
      <c r="B38" s="152"/>
      <c r="C38" s="153"/>
      <c r="D38" s="152"/>
      <c r="E38" s="152"/>
      <c r="F38" s="153"/>
    </row>
    <row r="39" spans="1:6" ht="26.25" customHeight="1"/>
    <row r="40" spans="1:6" ht="26.25" customHeight="1"/>
    <row r="41" spans="1:6" ht="26.25" customHeight="1"/>
    <row r="42" spans="1:6" ht="26.25" customHeight="1"/>
    <row r="43" spans="1:6" ht="26.25" customHeight="1"/>
    <row r="44" spans="1:6" ht="26.25" customHeight="1"/>
    <row r="45" spans="1:6" ht="26.25" customHeight="1"/>
    <row r="46" spans="1:6" ht="26.25" customHeight="1"/>
    <row r="47" spans="1:6" ht="26.25" customHeight="1"/>
    <row r="48" spans="1:6"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5" customHeight="1"/>
    <row r="257" ht="19.95" customHeight="1"/>
    <row r="258" ht="19.95" customHeight="1"/>
    <row r="259" ht="19.95" customHeight="1"/>
  </sheetData>
  <mergeCells count="5">
    <mergeCell ref="A1:F1"/>
    <mergeCell ref="A4:C4"/>
    <mergeCell ref="D4:F4"/>
    <mergeCell ref="A37:F37"/>
    <mergeCell ref="A38:F38"/>
  </mergeCells>
  <phoneticPr fontId="35" type="noConversion"/>
  <pageMargins left="0.27500000000000008" right="0.23611099999999999" top="0.67" bottom="0.20000000000000004" header="0.75" footer="0.20000000000000004"/>
  <pageSetup paperSize="9" scale="88"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tabColor rgb="FF92D050"/>
    <pageSetUpPr fitToPage="1"/>
  </sheetPr>
  <dimension ref="A1:IW33"/>
  <sheetViews>
    <sheetView topLeftCell="A6" workbookViewId="0">
      <selection activeCell="A33" sqref="A33:E33"/>
    </sheetView>
  </sheetViews>
  <sheetFormatPr defaultColWidth="9" defaultRowHeight="14.25" customHeight="1"/>
  <cols>
    <col min="1" max="1" width="33.8984375" customWidth="1"/>
    <col min="2" max="2" width="10.59765625" customWidth="1"/>
    <col min="3" max="5" width="19.5" customWidth="1"/>
    <col min="6" max="7" width="9" style="60" customWidth="1"/>
    <col min="8" max="8" width="18.8984375" style="60" customWidth="1"/>
    <col min="9" max="257" width="9" style="60" customWidth="1"/>
  </cols>
  <sheetData>
    <row r="1" spans="1:6" ht="26.25" customHeight="1">
      <c r="A1" s="182" t="s">
        <v>397</v>
      </c>
      <c r="B1" s="182"/>
      <c r="C1" s="182"/>
      <c r="D1" s="182"/>
      <c r="E1" s="182"/>
    </row>
    <row r="2" spans="1:6" ht="18.899999999999999" customHeight="1">
      <c r="A2" s="108"/>
      <c r="B2" s="108"/>
      <c r="C2" s="108"/>
      <c r="D2" s="108"/>
      <c r="E2" s="66" t="s">
        <v>398</v>
      </c>
    </row>
    <row r="3" spans="1:6" s="109" customFormat="1" ht="18.899999999999999" customHeight="1">
      <c r="A3" s="108" t="s">
        <v>2</v>
      </c>
      <c r="B3" s="108"/>
      <c r="C3" s="108"/>
      <c r="D3" s="108"/>
      <c r="E3" s="66" t="s">
        <v>179</v>
      </c>
    </row>
    <row r="4" spans="1:6" s="109" customFormat="1" ht="18.899999999999999" customHeight="1">
      <c r="A4" s="110" t="s">
        <v>399</v>
      </c>
      <c r="B4" s="250" t="s">
        <v>7</v>
      </c>
      <c r="C4" s="110" t="s">
        <v>400</v>
      </c>
      <c r="D4" s="110" t="s">
        <v>401</v>
      </c>
      <c r="E4" s="110" t="s">
        <v>402</v>
      </c>
    </row>
    <row r="5" spans="1:6" s="111" customFormat="1" ht="18.899999999999999" customHeight="1">
      <c r="A5" s="110" t="s">
        <v>403</v>
      </c>
      <c r="B5" s="250" t="s">
        <v>11</v>
      </c>
      <c r="C5" s="110" t="s">
        <v>12</v>
      </c>
      <c r="D5" s="110">
        <v>2</v>
      </c>
      <c r="E5" s="110">
        <v>3</v>
      </c>
    </row>
    <row r="6" spans="1:6" s="111" customFormat="1" ht="18.899999999999999" customHeight="1">
      <c r="A6" s="112" t="s">
        <v>404</v>
      </c>
      <c r="B6" s="110">
        <v>1</v>
      </c>
      <c r="C6" s="110" t="s">
        <v>405</v>
      </c>
      <c r="D6" s="110" t="s">
        <v>405</v>
      </c>
      <c r="E6" s="110" t="s">
        <v>405</v>
      </c>
    </row>
    <row r="7" spans="1:6" s="111" customFormat="1" ht="26.25" customHeight="1">
      <c r="A7" s="113" t="s">
        <v>406</v>
      </c>
      <c r="B7" s="110">
        <v>2</v>
      </c>
      <c r="C7" s="114"/>
      <c r="D7" s="114"/>
      <c r="E7" s="110"/>
    </row>
    <row r="8" spans="1:6" s="111" customFormat="1" ht="26.25" customHeight="1">
      <c r="A8" s="113" t="s">
        <v>407</v>
      </c>
      <c r="B8" s="110">
        <v>3</v>
      </c>
      <c r="C8" s="114"/>
      <c r="D8" s="114"/>
      <c r="E8" s="110"/>
    </row>
    <row r="9" spans="1:6" s="111" customFormat="1" ht="26.25" customHeight="1">
      <c r="A9" s="113" t="s">
        <v>408</v>
      </c>
      <c r="B9" s="110">
        <v>4</v>
      </c>
      <c r="C9" s="114"/>
      <c r="D9" s="114"/>
      <c r="E9" s="110"/>
    </row>
    <row r="10" spans="1:6" s="111" customFormat="1" ht="26.25" customHeight="1">
      <c r="A10" s="113" t="s">
        <v>409</v>
      </c>
      <c r="B10" s="110">
        <v>5</v>
      </c>
      <c r="C10" s="114"/>
      <c r="D10" s="114"/>
      <c r="E10" s="110"/>
    </row>
    <row r="11" spans="1:6" s="111" customFormat="1" ht="26.25" customHeight="1">
      <c r="A11" s="113" t="s">
        <v>410</v>
      </c>
      <c r="B11" s="110">
        <v>6</v>
      </c>
      <c r="C11" s="114"/>
      <c r="D11" s="114"/>
      <c r="E11" s="110"/>
    </row>
    <row r="12" spans="1:6" s="111" customFormat="1" ht="26.25" customHeight="1">
      <c r="A12" s="113" t="s">
        <v>411</v>
      </c>
      <c r="B12" s="110">
        <v>7</v>
      </c>
      <c r="C12" s="114"/>
      <c r="D12" s="114"/>
      <c r="E12" s="110"/>
    </row>
    <row r="13" spans="1:6" s="111" customFormat="1" ht="15">
      <c r="A13" s="113" t="s">
        <v>412</v>
      </c>
      <c r="B13" s="110">
        <v>8</v>
      </c>
      <c r="C13" s="110" t="s">
        <v>405</v>
      </c>
      <c r="D13" s="110" t="s">
        <v>405</v>
      </c>
      <c r="E13" s="114"/>
    </row>
    <row r="14" spans="1:6" s="111" customFormat="1" ht="15">
      <c r="A14" s="113" t="s">
        <v>413</v>
      </c>
      <c r="B14" s="110">
        <v>9</v>
      </c>
      <c r="C14" s="110" t="s">
        <v>405</v>
      </c>
      <c r="D14" s="110" t="s">
        <v>405</v>
      </c>
      <c r="E14" s="114"/>
    </row>
    <row r="15" spans="1:6" s="111" customFormat="1" ht="15">
      <c r="A15" s="113" t="s">
        <v>414</v>
      </c>
      <c r="B15" s="110">
        <v>10</v>
      </c>
      <c r="C15" s="110" t="s">
        <v>405</v>
      </c>
      <c r="D15" s="110" t="s">
        <v>405</v>
      </c>
      <c r="E15" s="114"/>
    </row>
    <row r="16" spans="1:6" s="111" customFormat="1" ht="15.6">
      <c r="A16" s="113" t="s">
        <v>415</v>
      </c>
      <c r="B16" s="110">
        <v>11</v>
      </c>
      <c r="C16" s="110" t="s">
        <v>405</v>
      </c>
      <c r="D16" s="110" t="s">
        <v>405</v>
      </c>
      <c r="E16" s="110"/>
      <c r="F16" s="115"/>
    </row>
    <row r="17" spans="1:8" s="111" customFormat="1" ht="15">
      <c r="A17" s="113" t="s">
        <v>416</v>
      </c>
      <c r="B17" s="110">
        <v>12</v>
      </c>
      <c r="C17" s="110" t="s">
        <v>405</v>
      </c>
      <c r="D17" s="110" t="s">
        <v>405</v>
      </c>
      <c r="E17" s="114"/>
    </row>
    <row r="18" spans="1:8" s="111" customFormat="1" ht="15">
      <c r="A18" s="113" t="s">
        <v>417</v>
      </c>
      <c r="B18" s="110">
        <v>13</v>
      </c>
      <c r="C18" s="110" t="s">
        <v>405</v>
      </c>
      <c r="D18" s="110" t="s">
        <v>405</v>
      </c>
      <c r="E18" s="114"/>
    </row>
    <row r="19" spans="1:8" s="111" customFormat="1" ht="15">
      <c r="A19" s="113" t="s">
        <v>418</v>
      </c>
      <c r="B19" s="110">
        <v>14</v>
      </c>
      <c r="C19" s="110" t="s">
        <v>405</v>
      </c>
      <c r="D19" s="110" t="s">
        <v>405</v>
      </c>
      <c r="E19" s="114"/>
    </row>
    <row r="20" spans="1:8" s="111" customFormat="1" ht="15">
      <c r="A20" s="113" t="s">
        <v>419</v>
      </c>
      <c r="B20" s="110">
        <v>15</v>
      </c>
      <c r="C20" s="110" t="s">
        <v>405</v>
      </c>
      <c r="D20" s="110" t="s">
        <v>405</v>
      </c>
      <c r="E20" s="114"/>
    </row>
    <row r="21" spans="1:8" s="111" customFormat="1" ht="15">
      <c r="A21" s="113" t="s">
        <v>420</v>
      </c>
      <c r="B21" s="110">
        <v>16</v>
      </c>
      <c r="C21" s="110" t="s">
        <v>405</v>
      </c>
      <c r="D21" s="110" t="s">
        <v>405</v>
      </c>
      <c r="E21" s="114"/>
    </row>
    <row r="22" spans="1:8" s="111" customFormat="1" ht="15">
      <c r="A22" s="113" t="s">
        <v>421</v>
      </c>
      <c r="B22" s="110">
        <v>17</v>
      </c>
      <c r="C22" s="110" t="s">
        <v>405</v>
      </c>
      <c r="D22" s="110" t="s">
        <v>405</v>
      </c>
      <c r="E22" s="114"/>
    </row>
    <row r="23" spans="1:8" s="111" customFormat="1" ht="15">
      <c r="A23" s="113" t="s">
        <v>422</v>
      </c>
      <c r="B23" s="110">
        <v>18</v>
      </c>
      <c r="C23" s="110" t="s">
        <v>405</v>
      </c>
      <c r="D23" s="110" t="s">
        <v>405</v>
      </c>
      <c r="E23" s="114"/>
      <c r="H23" s="116"/>
    </row>
    <row r="24" spans="1:8" s="111" customFormat="1" ht="15">
      <c r="A24" s="113" t="s">
        <v>423</v>
      </c>
      <c r="B24" s="110">
        <v>19</v>
      </c>
      <c r="C24" s="110" t="s">
        <v>405</v>
      </c>
      <c r="D24" s="110" t="s">
        <v>405</v>
      </c>
      <c r="E24" s="114"/>
    </row>
    <row r="25" spans="1:8" s="111" customFormat="1" ht="15">
      <c r="A25" s="113" t="s">
        <v>424</v>
      </c>
      <c r="B25" s="110">
        <v>20</v>
      </c>
      <c r="C25" s="110" t="s">
        <v>405</v>
      </c>
      <c r="D25" s="110" t="s">
        <v>405</v>
      </c>
      <c r="E25" s="114"/>
    </row>
    <row r="26" spans="1:8" s="111" customFormat="1" ht="15">
      <c r="A26" s="113" t="s">
        <v>425</v>
      </c>
      <c r="B26" s="110">
        <v>21</v>
      </c>
      <c r="C26" s="110" t="s">
        <v>405</v>
      </c>
      <c r="D26" s="110" t="s">
        <v>405</v>
      </c>
      <c r="E26" s="114"/>
    </row>
    <row r="27" spans="1:8" ht="18.899999999999999" customHeight="1">
      <c r="A27" s="112" t="s">
        <v>426</v>
      </c>
      <c r="B27" s="110">
        <v>22</v>
      </c>
      <c r="C27" s="110" t="s">
        <v>405</v>
      </c>
      <c r="D27" s="110" t="s">
        <v>405</v>
      </c>
      <c r="E27" s="117"/>
    </row>
    <row r="28" spans="1:8" ht="18.899999999999999" customHeight="1">
      <c r="A28" s="113" t="s">
        <v>427</v>
      </c>
      <c r="B28" s="110">
        <v>23</v>
      </c>
      <c r="C28" s="110" t="s">
        <v>405</v>
      </c>
      <c r="D28" s="110" t="s">
        <v>405</v>
      </c>
      <c r="E28" s="117"/>
    </row>
    <row r="29" spans="1:8" ht="18.899999999999999" customHeight="1">
      <c r="A29" s="113" t="s">
        <v>428</v>
      </c>
      <c r="B29" s="110">
        <v>24</v>
      </c>
      <c r="C29" s="110" t="s">
        <v>405</v>
      </c>
      <c r="D29" s="110" t="s">
        <v>405</v>
      </c>
      <c r="E29" s="117"/>
    </row>
    <row r="30" spans="1:8" ht="41.25" customHeight="1">
      <c r="A30" s="247" t="s">
        <v>429</v>
      </c>
      <c r="B30" s="247" t="s">
        <v>11</v>
      </c>
      <c r="C30" s="247" t="s">
        <v>11</v>
      </c>
      <c r="D30" s="247"/>
      <c r="E30" s="247"/>
    </row>
    <row r="31" spans="1:8" ht="27.75" customHeight="1">
      <c r="A31" s="248" t="s">
        <v>430</v>
      </c>
      <c r="B31" s="248" t="s">
        <v>11</v>
      </c>
      <c r="C31" s="248" t="s">
        <v>11</v>
      </c>
      <c r="D31" s="248"/>
      <c r="E31" s="248"/>
    </row>
    <row r="33" spans="1:5" ht="14.25" customHeight="1">
      <c r="A33" s="249" t="s">
        <v>431</v>
      </c>
      <c r="B33" s="249"/>
      <c r="C33" s="249"/>
      <c r="D33" s="249"/>
      <c r="E33" s="249"/>
    </row>
  </sheetData>
  <mergeCells count="5">
    <mergeCell ref="A1:E1"/>
    <mergeCell ref="A30:E30"/>
    <mergeCell ref="A31:E31"/>
    <mergeCell ref="A33:E33"/>
    <mergeCell ref="B4:B5"/>
  </mergeCells>
  <phoneticPr fontId="35" type="noConversion"/>
  <pageMargins left="0.74791700000000005" right="0.38999999999999996" top="0.98" bottom="0.75" header="0.51000000000000012" footer="0.51000000000000012"/>
  <pageSetup paperSize="9" scale="8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tabColor indexed="5"/>
  </sheetPr>
  <dimension ref="A1:IW18"/>
  <sheetViews>
    <sheetView workbookViewId="0">
      <selection activeCell="A3" sqref="A3"/>
    </sheetView>
  </sheetViews>
  <sheetFormatPr defaultColWidth="9" defaultRowHeight="14.25" customHeight="1"/>
  <cols>
    <col min="1" max="1" width="33.8984375" customWidth="1"/>
    <col min="2" max="2" width="10.59765625" customWidth="1"/>
    <col min="3" max="5" width="19.5" customWidth="1"/>
    <col min="6" max="7" width="9" style="60" customWidth="1"/>
    <col min="8" max="8" width="18.8984375" style="60" customWidth="1"/>
    <col min="9" max="257" width="9" style="60" customWidth="1"/>
  </cols>
  <sheetData>
    <row r="1" spans="1:8" s="60" customFormat="1" ht="26.25" customHeight="1">
      <c r="A1" s="182" t="s">
        <v>432</v>
      </c>
      <c r="B1" s="182"/>
      <c r="C1" s="182"/>
      <c r="D1" s="182"/>
      <c r="E1" s="182"/>
    </row>
    <row r="2" spans="1:8" s="60" customFormat="1" ht="18.899999999999999" customHeight="1">
      <c r="A2" s="108"/>
      <c r="B2" s="108"/>
      <c r="C2" s="108"/>
      <c r="D2" s="108"/>
      <c r="E2" s="66" t="s">
        <v>433</v>
      </c>
    </row>
    <row r="3" spans="1:8" s="109" customFormat="1" ht="18.899999999999999" customHeight="1">
      <c r="A3" s="108" t="s">
        <v>2</v>
      </c>
      <c r="B3" s="108"/>
      <c r="C3" s="108"/>
      <c r="D3" s="108"/>
      <c r="E3" s="66" t="s">
        <v>179</v>
      </c>
    </row>
    <row r="4" spans="1:8" s="109" customFormat="1" ht="18.899999999999999" customHeight="1">
      <c r="A4" s="110" t="s">
        <v>399</v>
      </c>
      <c r="B4" s="250" t="s">
        <v>7</v>
      </c>
      <c r="C4" s="110" t="s">
        <v>400</v>
      </c>
      <c r="D4" s="110" t="s">
        <v>401</v>
      </c>
      <c r="E4" s="110" t="s">
        <v>402</v>
      </c>
    </row>
    <row r="5" spans="1:8" s="111" customFormat="1" ht="18.899999999999999" customHeight="1">
      <c r="A5" s="110" t="s">
        <v>403</v>
      </c>
      <c r="B5" s="250"/>
      <c r="C5" s="110" t="s">
        <v>12</v>
      </c>
      <c r="D5" s="110">
        <v>2</v>
      </c>
      <c r="E5" s="110">
        <v>3</v>
      </c>
    </row>
    <row r="6" spans="1:8" s="111" customFormat="1" ht="18.899999999999999" customHeight="1">
      <c r="A6" s="112" t="s">
        <v>434</v>
      </c>
      <c r="B6" s="110">
        <v>1</v>
      </c>
      <c r="C6" s="110" t="s">
        <v>405</v>
      </c>
      <c r="D6" s="110" t="s">
        <v>405</v>
      </c>
      <c r="E6" s="110" t="s">
        <v>405</v>
      </c>
    </row>
    <row r="7" spans="1:8" s="111" customFormat="1" ht="26.25" customHeight="1">
      <c r="A7" s="113" t="s">
        <v>406</v>
      </c>
      <c r="B7" s="110">
        <v>2</v>
      </c>
      <c r="C7" s="114"/>
      <c r="D7" s="114"/>
      <c r="E7" s="110"/>
    </row>
    <row r="8" spans="1:8" s="111" customFormat="1" ht="26.25" customHeight="1">
      <c r="A8" s="113" t="s">
        <v>407</v>
      </c>
      <c r="B8" s="110">
        <v>3</v>
      </c>
      <c r="C8" s="114"/>
      <c r="D8" s="114"/>
      <c r="E8" s="110"/>
    </row>
    <row r="9" spans="1:8" s="111" customFormat="1" ht="26.25" customHeight="1">
      <c r="A9" s="113" t="s">
        <v>408</v>
      </c>
      <c r="B9" s="110">
        <v>4</v>
      </c>
      <c r="C9" s="114"/>
      <c r="D9" s="114"/>
      <c r="E9" s="110"/>
    </row>
    <row r="10" spans="1:8" s="111" customFormat="1" ht="26.25" customHeight="1">
      <c r="A10" s="113" t="s">
        <v>409</v>
      </c>
      <c r="B10" s="110">
        <v>5</v>
      </c>
      <c r="C10" s="114"/>
      <c r="D10" s="114"/>
      <c r="E10" s="110"/>
      <c r="F10" s="118"/>
      <c r="H10" s="119"/>
    </row>
    <row r="11" spans="1:8" s="111" customFormat="1" ht="26.25" customHeight="1">
      <c r="A11" s="113" t="s">
        <v>410</v>
      </c>
      <c r="B11" s="110">
        <v>6</v>
      </c>
      <c r="C11" s="114"/>
      <c r="D11" s="114"/>
      <c r="E11" s="110"/>
    </row>
    <row r="12" spans="1:8" s="111" customFormat="1" ht="26.25" customHeight="1">
      <c r="A12" s="113" t="s">
        <v>411</v>
      </c>
      <c r="B12" s="110">
        <v>7</v>
      </c>
      <c r="C12" s="114"/>
      <c r="D12" s="114"/>
      <c r="E12" s="110"/>
    </row>
    <row r="13" spans="1:8" s="111" customFormat="1" ht="15">
      <c r="A13" s="113" t="s">
        <v>412</v>
      </c>
      <c r="B13" s="110">
        <v>8</v>
      </c>
      <c r="C13" s="110"/>
      <c r="D13" s="110"/>
      <c r="E13" s="114"/>
    </row>
    <row r="14" spans="1:8" s="111" customFormat="1" ht="15">
      <c r="A14" s="113" t="s">
        <v>413</v>
      </c>
      <c r="B14" s="110">
        <v>9</v>
      </c>
      <c r="C14" s="110"/>
      <c r="D14" s="110"/>
      <c r="E14" s="114"/>
    </row>
    <row r="15" spans="1:8" s="111" customFormat="1" ht="15">
      <c r="A15" s="113" t="s">
        <v>414</v>
      </c>
      <c r="B15" s="110">
        <v>10</v>
      </c>
      <c r="C15" s="110"/>
      <c r="D15" s="110"/>
      <c r="E15" s="114"/>
    </row>
    <row r="16" spans="1:8" s="60" customFormat="1" ht="41.25" customHeight="1">
      <c r="A16" s="247" t="s">
        <v>435</v>
      </c>
      <c r="B16" s="247"/>
      <c r="C16" s="247"/>
      <c r="D16" s="247"/>
      <c r="E16" s="247"/>
      <c r="H16" s="49"/>
    </row>
    <row r="17" spans="1:5" s="60" customFormat="1" ht="14.25" customHeight="1">
      <c r="A17" s="120"/>
      <c r="B17" s="120"/>
      <c r="C17" s="120"/>
      <c r="D17" s="120"/>
      <c r="E17" s="120"/>
    </row>
    <row r="18" spans="1:5" ht="14.25" customHeight="1">
      <c r="A18" t="s">
        <v>436</v>
      </c>
    </row>
  </sheetData>
  <mergeCells count="3">
    <mergeCell ref="A1:E1"/>
    <mergeCell ref="A16:E16"/>
    <mergeCell ref="B4:B5"/>
  </mergeCells>
  <phoneticPr fontId="35" type="noConversion"/>
  <pageMargins left="0.75" right="0.75" top="1" bottom="1" header="0.5" footer="0.5"/>
  <pageSetup paperSize="8" scale="90"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W14"/>
  <sheetViews>
    <sheetView topLeftCell="A3" workbookViewId="0">
      <selection activeCell="R6" sqref="R6"/>
    </sheetView>
  </sheetViews>
  <sheetFormatPr defaultColWidth="9" defaultRowHeight="14.25" customHeight="1"/>
  <cols>
    <col min="1" max="1" width="11.796875" style="121" customWidth="1"/>
    <col min="2" max="2" width="13.09765625" style="121" customWidth="1"/>
    <col min="3" max="3" width="16.296875" style="121" customWidth="1"/>
    <col min="4" max="8" width="9" style="121" customWidth="1"/>
    <col min="9" max="9" width="18.19921875" style="121" customWidth="1"/>
    <col min="10" max="257" width="9" style="121" customWidth="1"/>
  </cols>
  <sheetData>
    <row r="1" spans="1:10" s="121" customFormat="1" ht="54.6" customHeight="1">
      <c r="A1" s="251" t="s">
        <v>437</v>
      </c>
      <c r="B1" s="252"/>
      <c r="C1" s="252"/>
      <c r="D1" s="252"/>
      <c r="E1" s="252"/>
      <c r="F1" s="252"/>
      <c r="G1" s="252"/>
      <c r="H1" s="252"/>
      <c r="I1" s="253"/>
    </row>
    <row r="2" spans="1:10" s="121" customFormat="1" ht="30" customHeight="1">
      <c r="A2" s="254" t="s">
        <v>438</v>
      </c>
      <c r="B2" s="254"/>
      <c r="C2" s="254"/>
      <c r="D2" s="254"/>
      <c r="E2" s="254"/>
      <c r="F2" s="254"/>
      <c r="G2" s="254"/>
      <c r="H2" s="254"/>
      <c r="I2" s="254"/>
    </row>
    <row r="3" spans="1:10" s="121" customFormat="1" ht="70.05" customHeight="1">
      <c r="A3" s="269" t="s">
        <v>439</v>
      </c>
      <c r="B3" s="255" t="s">
        <v>440</v>
      </c>
      <c r="C3" s="255"/>
      <c r="D3" s="256" t="s">
        <v>441</v>
      </c>
      <c r="E3" s="256"/>
      <c r="F3" s="256"/>
      <c r="G3" s="256"/>
      <c r="H3" s="256"/>
      <c r="I3" s="256"/>
      <c r="J3" s="123"/>
    </row>
    <row r="4" spans="1:10" s="121" customFormat="1" ht="70.05" customHeight="1">
      <c r="A4" s="269"/>
      <c r="B4" s="255" t="s">
        <v>442</v>
      </c>
      <c r="C4" s="255"/>
      <c r="D4" s="256" t="s">
        <v>443</v>
      </c>
      <c r="E4" s="256"/>
      <c r="F4" s="256"/>
      <c r="G4" s="256"/>
      <c r="H4" s="256"/>
      <c r="I4" s="256"/>
    </row>
    <row r="5" spans="1:10" s="121" customFormat="1" ht="70.05" customHeight="1">
      <c r="A5" s="269"/>
      <c r="B5" s="255" t="s">
        <v>444</v>
      </c>
      <c r="C5" s="255"/>
      <c r="D5" s="256" t="s">
        <v>445</v>
      </c>
      <c r="E5" s="256"/>
      <c r="F5" s="256"/>
      <c r="G5" s="256"/>
      <c r="H5" s="256"/>
      <c r="I5" s="256"/>
    </row>
    <row r="6" spans="1:10" s="121" customFormat="1" ht="70.05" customHeight="1">
      <c r="A6" s="269"/>
      <c r="B6" s="255" t="s">
        <v>446</v>
      </c>
      <c r="C6" s="255"/>
      <c r="D6" s="256" t="s">
        <v>447</v>
      </c>
      <c r="E6" s="256"/>
      <c r="F6" s="256"/>
      <c r="G6" s="256"/>
      <c r="H6" s="256"/>
      <c r="I6" s="256"/>
    </row>
    <row r="7" spans="1:10" s="121" customFormat="1" ht="70.05" customHeight="1">
      <c r="A7" s="269" t="s">
        <v>448</v>
      </c>
      <c r="B7" s="255" t="s">
        <v>449</v>
      </c>
      <c r="C7" s="255"/>
      <c r="D7" s="256" t="s">
        <v>450</v>
      </c>
      <c r="E7" s="256"/>
      <c r="F7" s="256"/>
      <c r="G7" s="256"/>
      <c r="H7" s="256"/>
      <c r="I7" s="256"/>
    </row>
    <row r="8" spans="1:10" s="121" customFormat="1" ht="70.05" customHeight="1">
      <c r="A8" s="269"/>
      <c r="B8" s="255" t="s">
        <v>451</v>
      </c>
      <c r="C8" s="122" t="s">
        <v>452</v>
      </c>
      <c r="D8" s="256" t="s">
        <v>453</v>
      </c>
      <c r="E8" s="256"/>
      <c r="F8" s="256"/>
      <c r="G8" s="256"/>
      <c r="H8" s="256"/>
      <c r="I8" s="256"/>
    </row>
    <row r="9" spans="1:10" s="121" customFormat="1" ht="70.05" customHeight="1">
      <c r="A9" s="269"/>
      <c r="B9" s="255"/>
      <c r="C9" s="122" t="s">
        <v>454</v>
      </c>
      <c r="D9" s="256" t="s">
        <v>455</v>
      </c>
      <c r="E9" s="256"/>
      <c r="F9" s="256"/>
      <c r="G9" s="256"/>
      <c r="H9" s="256"/>
      <c r="I9" s="256"/>
    </row>
    <row r="10" spans="1:10" s="121" customFormat="1" ht="70.05" customHeight="1">
      <c r="A10" s="257" t="s">
        <v>456</v>
      </c>
      <c r="B10" s="258"/>
      <c r="C10" s="259"/>
      <c r="D10" s="260" t="s">
        <v>457</v>
      </c>
      <c r="E10" s="261"/>
      <c r="F10" s="261"/>
      <c r="G10" s="261"/>
      <c r="H10" s="261"/>
      <c r="I10" s="262"/>
    </row>
    <row r="11" spans="1:10" s="121" customFormat="1" ht="70.05" customHeight="1">
      <c r="A11" s="263" t="s">
        <v>458</v>
      </c>
      <c r="B11" s="264"/>
      <c r="C11" s="265"/>
      <c r="D11" s="266" t="s">
        <v>459</v>
      </c>
      <c r="E11" s="267"/>
      <c r="F11" s="267"/>
      <c r="G11" s="267"/>
      <c r="H11" s="267"/>
      <c r="I11" s="268"/>
    </row>
    <row r="12" spans="1:10" s="121" customFormat="1" ht="70.05" customHeight="1">
      <c r="A12" s="263" t="s">
        <v>460</v>
      </c>
      <c r="B12" s="264"/>
      <c r="C12" s="265"/>
      <c r="D12" s="266" t="s">
        <v>461</v>
      </c>
      <c r="E12" s="267"/>
      <c r="F12" s="267"/>
      <c r="G12" s="267"/>
      <c r="H12" s="267"/>
      <c r="I12" s="268"/>
    </row>
    <row r="13" spans="1:10" s="121" customFormat="1" ht="70.05" customHeight="1">
      <c r="A13" s="263" t="s">
        <v>462</v>
      </c>
      <c r="B13" s="264"/>
      <c r="C13" s="265"/>
      <c r="D13" s="266" t="s">
        <v>463</v>
      </c>
      <c r="E13" s="267"/>
      <c r="F13" s="267"/>
      <c r="G13" s="267"/>
      <c r="H13" s="267"/>
      <c r="I13" s="268"/>
    </row>
    <row r="14" spans="1:10" s="121" customFormat="1" ht="70.05" customHeight="1">
      <c r="A14" s="263" t="s">
        <v>464</v>
      </c>
      <c r="B14" s="264"/>
      <c r="C14" s="265"/>
      <c r="D14" s="266" t="s">
        <v>463</v>
      </c>
      <c r="E14" s="267"/>
      <c r="F14" s="267"/>
      <c r="G14" s="267"/>
      <c r="H14" s="267"/>
      <c r="I14" s="268"/>
    </row>
  </sheetData>
  <mergeCells count="27">
    <mergeCell ref="A12:C12"/>
    <mergeCell ref="D12:I12"/>
    <mergeCell ref="A13:C13"/>
    <mergeCell ref="D13:I13"/>
    <mergeCell ref="A14:C14"/>
    <mergeCell ref="D14:I14"/>
    <mergeCell ref="D8:I8"/>
    <mergeCell ref="D9:I9"/>
    <mergeCell ref="A10:C10"/>
    <mergeCell ref="D10:I10"/>
    <mergeCell ref="A11:C11"/>
    <mergeCell ref="D11:I11"/>
    <mergeCell ref="A7:A9"/>
    <mergeCell ref="B8:B9"/>
    <mergeCell ref="B5:C5"/>
    <mergeCell ref="D5:I5"/>
    <mergeCell ref="B6:C6"/>
    <mergeCell ref="D6:I6"/>
    <mergeCell ref="B7:C7"/>
    <mergeCell ref="D7:I7"/>
    <mergeCell ref="A1:I1"/>
    <mergeCell ref="A2:I2"/>
    <mergeCell ref="B3:C3"/>
    <mergeCell ref="D3:I3"/>
    <mergeCell ref="B4:C4"/>
    <mergeCell ref="D4:I4"/>
    <mergeCell ref="A3:A6"/>
  </mergeCells>
  <phoneticPr fontId="35"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W17"/>
  <sheetViews>
    <sheetView workbookViewId="0">
      <selection activeCell="I6" sqref="I6"/>
    </sheetView>
  </sheetViews>
  <sheetFormatPr defaultColWidth="9" defaultRowHeight="14.25" customHeight="1"/>
  <cols>
    <col min="1" max="1" width="9" style="121" customWidth="1"/>
    <col min="2" max="2" width="12.5" style="121" customWidth="1"/>
    <col min="3" max="3" width="30.69921875" style="121" customWidth="1"/>
    <col min="4" max="4" width="25.69921875" style="121" customWidth="1"/>
    <col min="5" max="5" width="26.69921875" style="121" bestFit="1" customWidth="1"/>
    <col min="6" max="6" width="25.19921875" style="121" customWidth="1"/>
    <col min="7" max="257" width="9" style="121" customWidth="1"/>
  </cols>
  <sheetData>
    <row r="1" spans="1:6" s="121" customFormat="1" ht="55.2" customHeight="1">
      <c r="A1" s="270" t="s">
        <v>465</v>
      </c>
      <c r="B1" s="270"/>
      <c r="C1" s="270"/>
      <c r="D1" s="270"/>
      <c r="E1" s="270"/>
      <c r="F1" s="270"/>
    </row>
    <row r="2" spans="1:6" s="121" customFormat="1" ht="26.4" customHeight="1">
      <c r="A2" s="124" t="s">
        <v>466</v>
      </c>
      <c r="B2" s="124" t="s">
        <v>467</v>
      </c>
      <c r="C2" s="124" t="s">
        <v>468</v>
      </c>
      <c r="D2" s="124" t="s">
        <v>469</v>
      </c>
      <c r="E2" s="124" t="s">
        <v>470</v>
      </c>
      <c r="F2" s="124" t="s">
        <v>471</v>
      </c>
    </row>
    <row r="3" spans="1:6" s="121" customFormat="1" ht="79.95" customHeight="1">
      <c r="A3" s="271" t="s">
        <v>472</v>
      </c>
      <c r="B3" s="125" t="s">
        <v>473</v>
      </c>
      <c r="C3" s="126" t="s">
        <v>463</v>
      </c>
      <c r="D3" s="126" t="s">
        <v>463</v>
      </c>
      <c r="E3" s="126" t="s">
        <v>463</v>
      </c>
      <c r="F3" s="126" t="s">
        <v>463</v>
      </c>
    </row>
    <row r="4" spans="1:6" s="121" customFormat="1" ht="79.95" customHeight="1">
      <c r="A4" s="271"/>
      <c r="B4" s="125" t="s">
        <v>474</v>
      </c>
      <c r="C4" s="127" t="s">
        <v>475</v>
      </c>
      <c r="D4" s="127" t="s">
        <v>476</v>
      </c>
      <c r="E4" s="126" t="s">
        <v>463</v>
      </c>
      <c r="F4" s="126" t="s">
        <v>463</v>
      </c>
    </row>
    <row r="5" spans="1:6" s="121" customFormat="1" ht="79.95" customHeight="1">
      <c r="A5" s="271"/>
      <c r="B5" s="125" t="s">
        <v>477</v>
      </c>
      <c r="C5" s="126" t="s">
        <v>463</v>
      </c>
      <c r="D5" s="126" t="s">
        <v>463</v>
      </c>
      <c r="E5" s="126" t="s">
        <v>463</v>
      </c>
      <c r="F5" s="126" t="s">
        <v>463</v>
      </c>
    </row>
    <row r="6" spans="1:6" s="121" customFormat="1" ht="79.95" customHeight="1">
      <c r="A6" s="271"/>
      <c r="B6" s="125" t="s">
        <v>478</v>
      </c>
      <c r="C6" s="127" t="s">
        <v>479</v>
      </c>
      <c r="D6" s="127" t="s">
        <v>479</v>
      </c>
      <c r="E6" s="127" t="s">
        <v>480</v>
      </c>
      <c r="F6" s="127" t="s">
        <v>463</v>
      </c>
    </row>
    <row r="7" spans="1:6" s="121" customFormat="1" ht="79.95" customHeight="1">
      <c r="A7" s="271" t="s">
        <v>481</v>
      </c>
      <c r="B7" s="125" t="s">
        <v>482</v>
      </c>
      <c r="C7" s="127" t="s">
        <v>483</v>
      </c>
      <c r="D7" s="127" t="s">
        <v>484</v>
      </c>
      <c r="E7" s="127" t="s">
        <v>485</v>
      </c>
      <c r="F7" s="127" t="s">
        <v>485</v>
      </c>
    </row>
    <row r="8" spans="1:6" s="121" customFormat="1" ht="79.95" customHeight="1">
      <c r="A8" s="271"/>
      <c r="B8" s="125" t="s">
        <v>486</v>
      </c>
      <c r="C8" s="127" t="s">
        <v>487</v>
      </c>
      <c r="D8" s="127" t="s">
        <v>488</v>
      </c>
      <c r="E8" s="127" t="s">
        <v>489</v>
      </c>
      <c r="F8" s="127" t="s">
        <v>490</v>
      </c>
    </row>
    <row r="9" spans="1:6" s="121" customFormat="1" ht="79.95" customHeight="1">
      <c r="A9" s="271"/>
      <c r="B9" s="125" t="s">
        <v>491</v>
      </c>
      <c r="C9" s="127" t="s">
        <v>492</v>
      </c>
      <c r="D9" s="127" t="s">
        <v>493</v>
      </c>
      <c r="E9" s="127" t="s">
        <v>494</v>
      </c>
      <c r="F9" s="127" t="s">
        <v>485</v>
      </c>
    </row>
    <row r="10" spans="1:6" s="121" customFormat="1" ht="79.95" customHeight="1">
      <c r="A10" s="271"/>
      <c r="B10" s="125" t="s">
        <v>495</v>
      </c>
      <c r="C10" s="126" t="s">
        <v>463</v>
      </c>
      <c r="D10" s="126" t="s">
        <v>463</v>
      </c>
      <c r="E10" s="126" t="s">
        <v>463</v>
      </c>
      <c r="F10" s="126" t="s">
        <v>463</v>
      </c>
    </row>
    <row r="11" spans="1:6" s="121" customFormat="1" ht="79.95" customHeight="1">
      <c r="A11" s="271" t="s">
        <v>496</v>
      </c>
      <c r="B11" s="125" t="s">
        <v>497</v>
      </c>
      <c r="C11" s="127" t="s">
        <v>498</v>
      </c>
      <c r="D11" s="127" t="s">
        <v>488</v>
      </c>
      <c r="E11" s="127" t="s">
        <v>489</v>
      </c>
      <c r="F11" s="127" t="s">
        <v>490</v>
      </c>
    </row>
    <row r="12" spans="1:6" s="121" customFormat="1" ht="79.95" customHeight="1">
      <c r="A12" s="271"/>
      <c r="B12" s="125" t="s">
        <v>499</v>
      </c>
      <c r="C12" s="127" t="s">
        <v>500</v>
      </c>
      <c r="D12" s="127" t="s">
        <v>501</v>
      </c>
      <c r="E12" s="127" t="s">
        <v>502</v>
      </c>
      <c r="F12" s="127" t="s">
        <v>463</v>
      </c>
    </row>
    <row r="13" spans="1:6" s="121" customFormat="1" ht="79.95" customHeight="1">
      <c r="A13" s="271"/>
      <c r="B13" s="125" t="s">
        <v>503</v>
      </c>
      <c r="C13" s="127" t="s">
        <v>504</v>
      </c>
      <c r="D13" s="127" t="s">
        <v>505</v>
      </c>
      <c r="E13" s="127" t="s">
        <v>463</v>
      </c>
      <c r="F13" s="127" t="s">
        <v>463</v>
      </c>
    </row>
    <row r="14" spans="1:6" s="121" customFormat="1" ht="79.95" customHeight="1">
      <c r="A14" s="271"/>
      <c r="B14" s="125" t="s">
        <v>506</v>
      </c>
      <c r="C14" s="126" t="s">
        <v>463</v>
      </c>
      <c r="D14" s="126" t="s">
        <v>463</v>
      </c>
      <c r="E14" s="126" t="s">
        <v>463</v>
      </c>
      <c r="F14" s="126" t="s">
        <v>463</v>
      </c>
    </row>
    <row r="15" spans="1:6" s="121" customFormat="1" ht="79.95" customHeight="1">
      <c r="A15" s="271" t="s">
        <v>507</v>
      </c>
      <c r="B15" s="125" t="s">
        <v>508</v>
      </c>
      <c r="C15" s="127" t="s">
        <v>509</v>
      </c>
      <c r="D15" s="127" t="s">
        <v>510</v>
      </c>
      <c r="E15" s="127" t="s">
        <v>463</v>
      </c>
      <c r="F15" s="127" t="s">
        <v>463</v>
      </c>
    </row>
    <row r="16" spans="1:6" s="121" customFormat="1" ht="79.95" customHeight="1">
      <c r="A16" s="271"/>
      <c r="B16" s="125" t="s">
        <v>511</v>
      </c>
      <c r="C16" s="127" t="s">
        <v>512</v>
      </c>
      <c r="D16" s="127" t="s">
        <v>513</v>
      </c>
      <c r="E16" s="127" t="s">
        <v>463</v>
      </c>
      <c r="F16" s="127" t="s">
        <v>463</v>
      </c>
    </row>
    <row r="17" spans="1:6" s="121" customFormat="1" ht="79.95" customHeight="1">
      <c r="A17" s="271"/>
      <c r="B17" s="125" t="s">
        <v>514</v>
      </c>
      <c r="C17" s="127" t="s">
        <v>515</v>
      </c>
      <c r="D17" s="127" t="s">
        <v>516</v>
      </c>
      <c r="E17" s="127" t="s">
        <v>463</v>
      </c>
      <c r="F17" s="127" t="s">
        <v>463</v>
      </c>
    </row>
  </sheetData>
  <mergeCells count="5">
    <mergeCell ref="A1:F1"/>
    <mergeCell ref="A3:A6"/>
    <mergeCell ref="A7:A10"/>
    <mergeCell ref="A11:A14"/>
    <mergeCell ref="A15:A17"/>
  </mergeCells>
  <phoneticPr fontId="35" type="noConversion"/>
  <pageMargins left="0.75" right="0.75" top="1" bottom="1" header="0.5" footer="0.5"/>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W21"/>
  <sheetViews>
    <sheetView workbookViewId="0">
      <selection activeCell="Q16" sqref="Q16"/>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519</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3.65</v>
      </c>
      <c r="F6" s="275"/>
      <c r="G6" s="275">
        <v>3.65</v>
      </c>
      <c r="H6" s="275"/>
      <c r="I6" s="275">
        <v>3.65</v>
      </c>
      <c r="J6" s="275"/>
      <c r="K6" s="278">
        <v>10</v>
      </c>
      <c r="L6" s="279"/>
      <c r="M6" s="280" t="e">
        <f t="shared" ref="M6:M7" si="0">XFD6/XFD6</f>
        <v>#DIV/0!</v>
      </c>
      <c r="N6" s="281"/>
      <c r="O6" s="130">
        <f>XFD6*XFD6</f>
        <v>0</v>
      </c>
    </row>
    <row r="7" spans="1:15" s="128" customFormat="1" ht="16.95" customHeight="1">
      <c r="A7" s="275"/>
      <c r="B7" s="275"/>
      <c r="C7" s="275" t="s">
        <v>530</v>
      </c>
      <c r="D7" s="275"/>
      <c r="E7" s="275">
        <v>3.65</v>
      </c>
      <c r="F7" s="275"/>
      <c r="G7" s="275">
        <v>3.65</v>
      </c>
      <c r="H7" s="275"/>
      <c r="I7" s="275">
        <v>3.65</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536</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546</v>
      </c>
      <c r="D13" s="277" t="s">
        <v>547</v>
      </c>
      <c r="E13" s="277"/>
      <c r="F13" s="277"/>
      <c r="G13" s="277"/>
      <c r="H13" s="131">
        <v>1</v>
      </c>
      <c r="I13" s="131">
        <v>1</v>
      </c>
      <c r="J13" s="278">
        <v>50</v>
      </c>
      <c r="K13" s="279"/>
      <c r="L13" s="278">
        <v>50</v>
      </c>
      <c r="M13" s="279"/>
      <c r="N13" s="278"/>
      <c r="O13" s="279"/>
    </row>
    <row r="14" spans="1:15" s="128" customFormat="1" ht="27.6">
      <c r="A14" s="275"/>
      <c r="B14" s="129" t="s">
        <v>548</v>
      </c>
      <c r="C14" s="129" t="s">
        <v>549</v>
      </c>
      <c r="D14" s="277" t="s">
        <v>550</v>
      </c>
      <c r="E14" s="277"/>
      <c r="F14" s="277"/>
      <c r="G14" s="277"/>
      <c r="H14" s="131">
        <v>1</v>
      </c>
      <c r="I14" s="131">
        <v>1</v>
      </c>
      <c r="J14" s="278">
        <v>30</v>
      </c>
      <c r="K14" s="279"/>
      <c r="L14" s="278">
        <v>30</v>
      </c>
      <c r="M14" s="279"/>
      <c r="N14" s="278"/>
      <c r="O14" s="279"/>
    </row>
    <row r="15" spans="1:15" s="128" customFormat="1" ht="41.4">
      <c r="A15" s="275"/>
      <c r="B15" s="129" t="s">
        <v>551</v>
      </c>
      <c r="C15" s="129" t="s">
        <v>552</v>
      </c>
      <c r="D15" s="277" t="s">
        <v>553</v>
      </c>
      <c r="E15" s="277"/>
      <c r="F15" s="277"/>
      <c r="G15" s="277"/>
      <c r="H15" s="131">
        <v>1</v>
      </c>
      <c r="I15" s="131">
        <v>1</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XFD6+XFD13+XFD14+XFD15</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21"/>
  <sheetViews>
    <sheetView topLeftCell="A2" workbookViewId="0">
      <selection activeCell="Q11" sqref="Q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558</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0.57999999999999996</v>
      </c>
      <c r="F6" s="275"/>
      <c r="G6" s="275">
        <v>0.57999999999999996</v>
      </c>
      <c r="H6" s="275"/>
      <c r="I6" s="275">
        <v>0.57999999999999996</v>
      </c>
      <c r="J6" s="275"/>
      <c r="K6" s="278">
        <v>10</v>
      </c>
      <c r="L6" s="279"/>
      <c r="M6" s="280" t="e">
        <f t="shared" ref="M6:M7" si="0">XFD6/XFD6</f>
        <v>#DIV/0!</v>
      </c>
      <c r="N6" s="281"/>
      <c r="O6" s="129">
        <f>XFD6*XFD6</f>
        <v>0</v>
      </c>
    </row>
    <row r="7" spans="1:15" s="128" customFormat="1" ht="16.95" customHeight="1">
      <c r="A7" s="275"/>
      <c r="B7" s="275"/>
      <c r="C7" s="275" t="s">
        <v>530</v>
      </c>
      <c r="D7" s="275"/>
      <c r="E7" s="275">
        <v>0.57999999999999996</v>
      </c>
      <c r="F7" s="275"/>
      <c r="G7" s="275">
        <v>0.57999999999999996</v>
      </c>
      <c r="H7" s="275"/>
      <c r="I7" s="275">
        <v>0.57999999999999996</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559</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560</v>
      </c>
      <c r="D13" s="277" t="s">
        <v>561</v>
      </c>
      <c r="E13" s="277"/>
      <c r="F13" s="277"/>
      <c r="G13" s="277"/>
      <c r="H13" s="132">
        <v>1</v>
      </c>
      <c r="I13" s="132">
        <v>1</v>
      </c>
      <c r="J13" s="278">
        <v>50</v>
      </c>
      <c r="K13" s="279"/>
      <c r="L13" s="278">
        <v>50</v>
      </c>
      <c r="M13" s="279"/>
      <c r="N13" s="278"/>
      <c r="O13" s="279"/>
    </row>
    <row r="14" spans="1:15" s="128" customFormat="1" ht="27.6">
      <c r="A14" s="275"/>
      <c r="B14" s="129" t="s">
        <v>548</v>
      </c>
      <c r="C14" s="129" t="s">
        <v>562</v>
      </c>
      <c r="D14" s="277" t="s">
        <v>563</v>
      </c>
      <c r="E14" s="277"/>
      <c r="F14" s="277"/>
      <c r="G14" s="277"/>
      <c r="H14" s="132" t="s">
        <v>564</v>
      </c>
      <c r="I14" s="132" t="s">
        <v>564</v>
      </c>
      <c r="J14" s="278">
        <v>30</v>
      </c>
      <c r="K14" s="279"/>
      <c r="L14" s="278">
        <v>30</v>
      </c>
      <c r="M14" s="279"/>
      <c r="N14" s="278"/>
      <c r="O14" s="279"/>
    </row>
    <row r="15" spans="1:15" s="128" customFormat="1" ht="41.4">
      <c r="A15" s="275"/>
      <c r="B15" s="129" t="s">
        <v>551</v>
      </c>
      <c r="C15" s="129" t="s">
        <v>552</v>
      </c>
      <c r="D15" s="277" t="s">
        <v>553</v>
      </c>
      <c r="E15" s="277"/>
      <c r="F15" s="277"/>
      <c r="G15" s="277"/>
      <c r="H15" s="132">
        <v>0.95</v>
      </c>
      <c r="I15" s="132">
        <v>0.95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W21"/>
  <sheetViews>
    <sheetView workbookViewId="0">
      <selection activeCell="T10" sqref="T10"/>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565</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0.4</v>
      </c>
      <c r="F6" s="275"/>
      <c r="G6" s="275">
        <v>0.4</v>
      </c>
      <c r="H6" s="275"/>
      <c r="I6" s="275">
        <v>0.4</v>
      </c>
      <c r="J6" s="275"/>
      <c r="K6" s="278">
        <v>10</v>
      </c>
      <c r="L6" s="279"/>
      <c r="M6" s="280" t="e">
        <f t="shared" ref="M6:M7" si="0">XFD6/XFD6</f>
        <v>#DIV/0!</v>
      </c>
      <c r="N6" s="281"/>
      <c r="O6" s="129">
        <f>XFD6*XFD6</f>
        <v>0</v>
      </c>
    </row>
    <row r="7" spans="1:15" s="128" customFormat="1" ht="16.95" customHeight="1">
      <c r="A7" s="275"/>
      <c r="B7" s="275"/>
      <c r="C7" s="275" t="s">
        <v>530</v>
      </c>
      <c r="D7" s="275"/>
      <c r="E7" s="275">
        <v>0.4</v>
      </c>
      <c r="F7" s="275"/>
      <c r="G7" s="275">
        <v>0.4</v>
      </c>
      <c r="H7" s="275"/>
      <c r="I7" s="275">
        <v>0.4</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566</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560</v>
      </c>
      <c r="D13" s="277" t="s">
        <v>567</v>
      </c>
      <c r="E13" s="277"/>
      <c r="F13" s="277"/>
      <c r="G13" s="277"/>
      <c r="H13" s="132">
        <v>1</v>
      </c>
      <c r="I13" s="132">
        <v>1</v>
      </c>
      <c r="J13" s="278">
        <v>50</v>
      </c>
      <c r="K13" s="279"/>
      <c r="L13" s="278">
        <v>50</v>
      </c>
      <c r="M13" s="279"/>
      <c r="N13" s="278"/>
      <c r="O13" s="279"/>
    </row>
    <row r="14" spans="1:15" s="128" customFormat="1" ht="13.8">
      <c r="A14" s="275"/>
      <c r="B14" s="129" t="s">
        <v>548</v>
      </c>
      <c r="C14" s="129" t="s">
        <v>474</v>
      </c>
      <c r="D14" s="277" t="s">
        <v>568</v>
      </c>
      <c r="E14" s="277"/>
      <c r="F14" s="277"/>
      <c r="G14" s="277"/>
      <c r="H14" s="132">
        <v>0.9</v>
      </c>
      <c r="I14" s="132">
        <v>0.9</v>
      </c>
      <c r="J14" s="278">
        <v>30</v>
      </c>
      <c r="K14" s="279"/>
      <c r="L14" s="278">
        <v>30</v>
      </c>
      <c r="M14" s="279"/>
      <c r="N14" s="278"/>
      <c r="O14" s="279"/>
    </row>
    <row r="15" spans="1:15" s="128" customFormat="1" ht="41.4">
      <c r="A15" s="275"/>
      <c r="B15" s="129" t="s">
        <v>551</v>
      </c>
      <c r="C15" s="129" t="s">
        <v>552</v>
      </c>
      <c r="D15" s="277" t="s">
        <v>569</v>
      </c>
      <c r="E15" s="277"/>
      <c r="F15" s="277"/>
      <c r="G15" s="277"/>
      <c r="H15" s="132">
        <v>0.95</v>
      </c>
      <c r="I15" s="132">
        <v>0.95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W21"/>
  <sheetViews>
    <sheetView topLeftCell="A2" workbookViewId="0">
      <selection activeCell="S11" sqref="S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570</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3.66</v>
      </c>
      <c r="F6" s="275"/>
      <c r="G6" s="275">
        <v>3.66</v>
      </c>
      <c r="H6" s="275"/>
      <c r="I6" s="275">
        <v>3.66</v>
      </c>
      <c r="J6" s="275"/>
      <c r="K6" s="278">
        <v>10</v>
      </c>
      <c r="L6" s="279"/>
      <c r="M6" s="280" t="e">
        <f t="shared" ref="M6:M7" si="0">XFD6/XFD6</f>
        <v>#DIV/0!</v>
      </c>
      <c r="N6" s="281"/>
      <c r="O6" s="129">
        <f>XFD6*XFD6</f>
        <v>0</v>
      </c>
    </row>
    <row r="7" spans="1:15" s="128" customFormat="1" ht="16.95" customHeight="1">
      <c r="A7" s="275"/>
      <c r="B7" s="275"/>
      <c r="C7" s="275" t="s">
        <v>530</v>
      </c>
      <c r="D7" s="275"/>
      <c r="E7" s="275">
        <v>3.66</v>
      </c>
      <c r="F7" s="275"/>
      <c r="G7" s="275">
        <v>3.66</v>
      </c>
      <c r="H7" s="275"/>
      <c r="I7" s="275">
        <v>3.66</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571</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572</v>
      </c>
      <c r="D13" s="277" t="s">
        <v>573</v>
      </c>
      <c r="E13" s="277"/>
      <c r="F13" s="277"/>
      <c r="G13" s="277"/>
      <c r="H13" s="132">
        <v>1</v>
      </c>
      <c r="I13" s="132">
        <v>1</v>
      </c>
      <c r="J13" s="278">
        <v>50</v>
      </c>
      <c r="K13" s="279"/>
      <c r="L13" s="278">
        <v>50</v>
      </c>
      <c r="M13" s="279"/>
      <c r="N13" s="278"/>
      <c r="O13" s="279"/>
    </row>
    <row r="14" spans="1:15" s="128" customFormat="1" ht="27.6">
      <c r="A14" s="275"/>
      <c r="B14" s="129" t="s">
        <v>548</v>
      </c>
      <c r="C14" s="129" t="s">
        <v>549</v>
      </c>
      <c r="D14" s="277" t="s">
        <v>574</v>
      </c>
      <c r="E14" s="277"/>
      <c r="F14" s="277"/>
      <c r="G14" s="277"/>
      <c r="H14" s="132">
        <v>0.93</v>
      </c>
      <c r="I14" s="132">
        <v>0.93</v>
      </c>
      <c r="J14" s="278">
        <v>30</v>
      </c>
      <c r="K14" s="279"/>
      <c r="L14" s="278">
        <v>30</v>
      </c>
      <c r="M14" s="279"/>
      <c r="N14" s="278"/>
      <c r="O14" s="279"/>
    </row>
    <row r="15" spans="1:15" s="128" customFormat="1" ht="41.4">
      <c r="A15" s="275"/>
      <c r="B15" s="129" t="s">
        <v>551</v>
      </c>
      <c r="C15" s="129" t="s">
        <v>552</v>
      </c>
      <c r="D15" s="277" t="s">
        <v>553</v>
      </c>
      <c r="E15" s="277"/>
      <c r="F15" s="277"/>
      <c r="G15" s="277"/>
      <c r="H15" s="132">
        <v>0.95</v>
      </c>
      <c r="I15" s="132">
        <v>0.95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W21"/>
  <sheetViews>
    <sheetView workbookViewId="0">
      <selection activeCell="S11" sqref="S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575</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0.21</v>
      </c>
      <c r="F6" s="275"/>
      <c r="G6" s="275">
        <v>0.21</v>
      </c>
      <c r="H6" s="275"/>
      <c r="I6" s="275">
        <v>0.21</v>
      </c>
      <c r="J6" s="275"/>
      <c r="K6" s="278">
        <v>10</v>
      </c>
      <c r="L6" s="279"/>
      <c r="M6" s="280" t="e">
        <f t="shared" ref="M6:M7" si="0">XFD6/XFD6</f>
        <v>#DIV/0!</v>
      </c>
      <c r="N6" s="281"/>
      <c r="O6" s="129">
        <f>XFD6*XFD6</f>
        <v>0</v>
      </c>
    </row>
    <row r="7" spans="1:15" s="128" customFormat="1" ht="16.95" customHeight="1">
      <c r="A7" s="275"/>
      <c r="B7" s="275"/>
      <c r="C7" s="275" t="s">
        <v>530</v>
      </c>
      <c r="D7" s="275"/>
      <c r="E7" s="275">
        <v>0.21</v>
      </c>
      <c r="F7" s="275"/>
      <c r="G7" s="275">
        <v>0.21</v>
      </c>
      <c r="H7" s="275"/>
      <c r="I7" s="275">
        <v>0.21</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571</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572</v>
      </c>
      <c r="D13" s="277" t="s">
        <v>576</v>
      </c>
      <c r="E13" s="277"/>
      <c r="F13" s="277"/>
      <c r="G13" s="277"/>
      <c r="H13" s="132">
        <v>1</v>
      </c>
      <c r="I13" s="132">
        <v>1</v>
      </c>
      <c r="J13" s="278">
        <v>50</v>
      </c>
      <c r="K13" s="279"/>
      <c r="L13" s="278">
        <v>50</v>
      </c>
      <c r="M13" s="279"/>
      <c r="N13" s="278"/>
      <c r="O13" s="279"/>
    </row>
    <row r="14" spans="1:15" s="128" customFormat="1" ht="27.6">
      <c r="A14" s="275"/>
      <c r="B14" s="129" t="s">
        <v>548</v>
      </c>
      <c r="C14" s="129" t="s">
        <v>562</v>
      </c>
      <c r="D14" s="277" t="s">
        <v>577</v>
      </c>
      <c r="E14" s="277"/>
      <c r="F14" s="277"/>
      <c r="G14" s="277"/>
      <c r="H14" s="132">
        <v>1</v>
      </c>
      <c r="I14" s="132">
        <v>1</v>
      </c>
      <c r="J14" s="278">
        <v>30</v>
      </c>
      <c r="K14" s="279"/>
      <c r="L14" s="278">
        <v>30</v>
      </c>
      <c r="M14" s="279"/>
      <c r="N14" s="278"/>
      <c r="O14" s="279"/>
    </row>
    <row r="15" spans="1:15" s="128" customFormat="1" ht="41.4">
      <c r="A15" s="275"/>
      <c r="B15" s="129" t="s">
        <v>551</v>
      </c>
      <c r="C15" s="129" t="s">
        <v>552</v>
      </c>
      <c r="D15" s="277" t="s">
        <v>553</v>
      </c>
      <c r="E15" s="277"/>
      <c r="F15" s="277"/>
      <c r="G15" s="277"/>
      <c r="H15" s="132">
        <v>0.9</v>
      </c>
      <c r="I15" s="132">
        <v>0.9</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W21"/>
  <sheetViews>
    <sheetView topLeftCell="A2" workbookViewId="0">
      <selection activeCell="T14" sqref="T14"/>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578</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0.91</v>
      </c>
      <c r="F6" s="275"/>
      <c r="G6" s="275">
        <v>0.91</v>
      </c>
      <c r="H6" s="275"/>
      <c r="I6" s="275">
        <v>0.91</v>
      </c>
      <c r="J6" s="275"/>
      <c r="K6" s="278">
        <v>10</v>
      </c>
      <c r="L6" s="279"/>
      <c r="M6" s="280" t="e">
        <f t="shared" ref="M6:M7" si="0">XFD6/XFD6</f>
        <v>#DIV/0!</v>
      </c>
      <c r="N6" s="281"/>
      <c r="O6" s="129">
        <f>XFD6*XFD6</f>
        <v>0</v>
      </c>
    </row>
    <row r="7" spans="1:15" s="128" customFormat="1" ht="16.95" customHeight="1">
      <c r="A7" s="275"/>
      <c r="B7" s="275"/>
      <c r="C7" s="275" t="s">
        <v>530</v>
      </c>
      <c r="D7" s="275"/>
      <c r="E7" s="275">
        <v>0.91</v>
      </c>
      <c r="F7" s="275"/>
      <c r="G7" s="275">
        <v>0.91</v>
      </c>
      <c r="H7" s="275"/>
      <c r="I7" s="275">
        <v>0.91</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579</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572</v>
      </c>
      <c r="D13" s="277" t="s">
        <v>573</v>
      </c>
      <c r="E13" s="277"/>
      <c r="F13" s="277"/>
      <c r="G13" s="277"/>
      <c r="H13" s="132">
        <v>1</v>
      </c>
      <c r="I13" s="132">
        <v>1</v>
      </c>
      <c r="J13" s="278">
        <v>50</v>
      </c>
      <c r="K13" s="279"/>
      <c r="L13" s="278">
        <v>50</v>
      </c>
      <c r="M13" s="279"/>
      <c r="N13" s="278"/>
      <c r="O13" s="279"/>
    </row>
    <row r="14" spans="1:15" s="128" customFormat="1" ht="27.6">
      <c r="A14" s="275"/>
      <c r="B14" s="129" t="s">
        <v>548</v>
      </c>
      <c r="C14" s="129" t="s">
        <v>549</v>
      </c>
      <c r="D14" s="277" t="s">
        <v>573</v>
      </c>
      <c r="E14" s="277"/>
      <c r="F14" s="277"/>
      <c r="G14" s="277"/>
      <c r="H14" s="132">
        <v>1</v>
      </c>
      <c r="I14" s="132">
        <v>1</v>
      </c>
      <c r="J14" s="278">
        <v>30</v>
      </c>
      <c r="K14" s="279"/>
      <c r="L14" s="278">
        <v>30</v>
      </c>
      <c r="M14" s="279"/>
      <c r="N14" s="278"/>
      <c r="O14" s="279"/>
    </row>
    <row r="15" spans="1:15" s="128" customFormat="1" ht="41.4">
      <c r="A15" s="275"/>
      <c r="B15" s="129" t="s">
        <v>551</v>
      </c>
      <c r="C15" s="129" t="s">
        <v>552</v>
      </c>
      <c r="D15" s="277" t="s">
        <v>553</v>
      </c>
      <c r="E15" s="277"/>
      <c r="F15" s="277"/>
      <c r="G15" s="277"/>
      <c r="H15" s="132">
        <v>0.95</v>
      </c>
      <c r="I15" s="132">
        <v>0.95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235"/>
  <sheetViews>
    <sheetView topLeftCell="A16" workbookViewId="0">
      <selection activeCell="F10" sqref="F10"/>
    </sheetView>
  </sheetViews>
  <sheetFormatPr defaultColWidth="9" defaultRowHeight="14.25" customHeight="1"/>
  <cols>
    <col min="1" max="3" width="4.8984375" style="25" customWidth="1"/>
    <col min="4" max="4" width="10" style="25" customWidth="1"/>
    <col min="5" max="6" width="13.5" style="26" customWidth="1"/>
    <col min="7" max="8" width="13.5" style="25" customWidth="1"/>
    <col min="9" max="9" width="15" style="25" customWidth="1"/>
    <col min="10" max="11" width="13.5" style="25" customWidth="1"/>
    <col min="12" max="13" width="9" style="25" customWidth="1"/>
    <col min="14" max="14" width="12.59765625" style="25" bestFit="1" customWidth="1"/>
    <col min="15" max="257" width="9" style="25" customWidth="1"/>
  </cols>
  <sheetData>
    <row r="1" spans="1:12" customFormat="1" ht="29.25" customHeight="1">
      <c r="A1" s="27"/>
      <c r="B1" s="27"/>
      <c r="C1" s="27"/>
      <c r="D1" s="27"/>
      <c r="E1" s="28"/>
      <c r="F1" s="28"/>
      <c r="G1" s="29" t="s">
        <v>85</v>
      </c>
      <c r="H1" s="27"/>
      <c r="I1" s="27"/>
      <c r="J1" s="27"/>
      <c r="K1" s="27"/>
      <c r="L1" s="27"/>
    </row>
    <row r="2" spans="1:12" customFormat="1" ht="18" customHeight="1">
      <c r="A2" s="27"/>
      <c r="B2" s="27"/>
      <c r="C2" s="27"/>
      <c r="D2" s="27"/>
      <c r="E2" s="28"/>
      <c r="F2" s="28"/>
      <c r="G2" s="27"/>
      <c r="H2" s="27"/>
      <c r="I2" s="27"/>
      <c r="J2" s="27"/>
      <c r="K2" s="27"/>
      <c r="L2" s="30" t="s">
        <v>86</v>
      </c>
    </row>
    <row r="3" spans="1:12" customFormat="1" ht="18" customHeight="1">
      <c r="A3" s="31" t="s">
        <v>87</v>
      </c>
      <c r="B3" s="31" t="s">
        <v>88</v>
      </c>
      <c r="C3" s="27"/>
      <c r="D3" s="27"/>
      <c r="E3" s="28"/>
      <c r="F3" s="28"/>
      <c r="G3" s="32"/>
      <c r="H3" s="27"/>
      <c r="I3" s="27"/>
      <c r="J3" s="27"/>
      <c r="K3" s="27"/>
      <c r="L3" s="30" t="s">
        <v>3</v>
      </c>
    </row>
    <row r="4" spans="1:12" customFormat="1" ht="21" customHeight="1">
      <c r="A4" s="154" t="s">
        <v>6</v>
      </c>
      <c r="B4" s="154"/>
      <c r="C4" s="154" t="s">
        <v>11</v>
      </c>
      <c r="D4" s="154" t="s">
        <v>11</v>
      </c>
      <c r="E4" s="158" t="s">
        <v>72</v>
      </c>
      <c r="F4" s="158" t="s">
        <v>89</v>
      </c>
      <c r="G4" s="159" t="s">
        <v>90</v>
      </c>
      <c r="H4" s="159" t="s">
        <v>91</v>
      </c>
      <c r="I4" s="159"/>
      <c r="J4" s="159" t="s">
        <v>92</v>
      </c>
      <c r="K4" s="159" t="s">
        <v>93</v>
      </c>
      <c r="L4" s="159" t="s">
        <v>94</v>
      </c>
    </row>
    <row r="5" spans="1:12" customFormat="1" ht="21" customHeight="1">
      <c r="A5" s="159" t="s">
        <v>95</v>
      </c>
      <c r="B5" s="159"/>
      <c r="C5" s="159"/>
      <c r="D5" s="154" t="s">
        <v>96</v>
      </c>
      <c r="E5" s="158"/>
      <c r="F5" s="158" t="s">
        <v>11</v>
      </c>
      <c r="G5" s="159" t="s">
        <v>11</v>
      </c>
      <c r="H5" s="159"/>
      <c r="I5" s="159"/>
      <c r="J5" s="159" t="s">
        <v>11</v>
      </c>
      <c r="K5" s="159" t="s">
        <v>11</v>
      </c>
      <c r="L5" s="159" t="s">
        <v>97</v>
      </c>
    </row>
    <row r="6" spans="1:12" customFormat="1" ht="21" customHeight="1">
      <c r="A6" s="159"/>
      <c r="B6" s="159" t="s">
        <v>11</v>
      </c>
      <c r="C6" s="159" t="s">
        <v>11</v>
      </c>
      <c r="D6" s="154" t="s">
        <v>11</v>
      </c>
      <c r="E6" s="158" t="s">
        <v>11</v>
      </c>
      <c r="F6" s="158" t="s">
        <v>11</v>
      </c>
      <c r="G6" s="159" t="s">
        <v>11</v>
      </c>
      <c r="H6" s="159" t="s">
        <v>97</v>
      </c>
      <c r="I6" s="160" t="s">
        <v>98</v>
      </c>
      <c r="J6" s="159"/>
      <c r="K6" s="159" t="s">
        <v>11</v>
      </c>
      <c r="L6" s="159" t="s">
        <v>11</v>
      </c>
    </row>
    <row r="7" spans="1:12" customFormat="1" ht="21" customHeight="1">
      <c r="A7" s="159"/>
      <c r="B7" s="159" t="s">
        <v>11</v>
      </c>
      <c r="C7" s="159" t="s">
        <v>11</v>
      </c>
      <c r="D7" s="154" t="s">
        <v>11</v>
      </c>
      <c r="E7" s="158" t="s">
        <v>11</v>
      </c>
      <c r="F7" s="158" t="s">
        <v>11</v>
      </c>
      <c r="G7" s="159" t="s">
        <v>11</v>
      </c>
      <c r="H7" s="159"/>
      <c r="I7" s="160"/>
      <c r="J7" s="159" t="s">
        <v>11</v>
      </c>
      <c r="K7" s="159" t="s">
        <v>11</v>
      </c>
      <c r="L7" s="159" t="s">
        <v>11</v>
      </c>
    </row>
    <row r="8" spans="1:12" customFormat="1" ht="21" customHeight="1">
      <c r="A8" s="154" t="s">
        <v>99</v>
      </c>
      <c r="B8" s="154" t="s">
        <v>100</v>
      </c>
      <c r="C8" s="154" t="s">
        <v>101</v>
      </c>
      <c r="D8" s="33" t="s">
        <v>10</v>
      </c>
      <c r="E8" s="34" t="s">
        <v>12</v>
      </c>
      <c r="F8" s="34" t="s">
        <v>13</v>
      </c>
      <c r="G8" s="35" t="s">
        <v>19</v>
      </c>
      <c r="H8" s="35" t="s">
        <v>22</v>
      </c>
      <c r="I8" s="35" t="s">
        <v>25</v>
      </c>
      <c r="J8" s="35" t="s">
        <v>28</v>
      </c>
      <c r="K8" s="35" t="s">
        <v>31</v>
      </c>
      <c r="L8" s="35" t="s">
        <v>34</v>
      </c>
    </row>
    <row r="9" spans="1:12" customFormat="1" ht="21" customHeight="1">
      <c r="A9" s="154"/>
      <c r="B9" s="154" t="s">
        <v>11</v>
      </c>
      <c r="C9" s="154" t="s">
        <v>11</v>
      </c>
      <c r="D9" s="33" t="s">
        <v>102</v>
      </c>
      <c r="E9" s="36">
        <v>2902.74</v>
      </c>
      <c r="F9" s="36">
        <v>2902.74</v>
      </c>
      <c r="G9" s="37"/>
      <c r="H9" s="37"/>
      <c r="I9" s="37"/>
      <c r="J9" s="37"/>
      <c r="K9" s="37"/>
      <c r="L9" s="37"/>
    </row>
    <row r="10" spans="1:12" customFormat="1" ht="21" customHeight="1">
      <c r="A10" s="155" t="s">
        <v>103</v>
      </c>
      <c r="B10" s="155"/>
      <c r="C10" s="155"/>
      <c r="D10" s="38" t="s">
        <v>104</v>
      </c>
      <c r="E10" s="36">
        <v>2758.96</v>
      </c>
      <c r="F10" s="36">
        <v>2758.96</v>
      </c>
      <c r="G10" s="37"/>
      <c r="H10" s="39"/>
      <c r="I10" s="37"/>
      <c r="J10" s="37"/>
      <c r="K10" s="37"/>
      <c r="L10" s="37"/>
    </row>
    <row r="11" spans="1:12" customFormat="1" ht="21" customHeight="1">
      <c r="A11" s="155" t="s">
        <v>105</v>
      </c>
      <c r="B11" s="155"/>
      <c r="C11" s="155"/>
      <c r="D11" s="38" t="s">
        <v>106</v>
      </c>
      <c r="E11" s="36">
        <v>2749.6643920000001</v>
      </c>
      <c r="F11" s="36">
        <v>2749.6643920000001</v>
      </c>
      <c r="G11" s="37"/>
      <c r="H11" s="37"/>
      <c r="I11" s="37"/>
      <c r="J11" s="37"/>
      <c r="K11" s="37"/>
      <c r="L11" s="37"/>
    </row>
    <row r="12" spans="1:12" customFormat="1" ht="21" customHeight="1">
      <c r="A12" s="155" t="s">
        <v>107</v>
      </c>
      <c r="B12" s="155"/>
      <c r="C12" s="155"/>
      <c r="D12" s="38" t="s">
        <v>108</v>
      </c>
      <c r="E12" s="36">
        <v>1625.152163</v>
      </c>
      <c r="F12" s="36">
        <v>1625.152163</v>
      </c>
      <c r="G12" s="37"/>
      <c r="H12" s="37"/>
      <c r="I12" s="37"/>
      <c r="J12" s="37"/>
      <c r="K12" s="37"/>
      <c r="L12" s="37"/>
    </row>
    <row r="13" spans="1:12" customFormat="1" ht="21" customHeight="1">
      <c r="A13" s="155" t="s">
        <v>109</v>
      </c>
      <c r="B13" s="155"/>
      <c r="C13" s="155"/>
      <c r="D13" s="38" t="s">
        <v>110</v>
      </c>
      <c r="E13" s="36">
        <v>1124.5122289999999</v>
      </c>
      <c r="F13" s="36">
        <v>1124.5122289999999</v>
      </c>
      <c r="G13" s="37"/>
      <c r="H13" s="37"/>
      <c r="I13" s="37"/>
      <c r="J13" s="37"/>
      <c r="K13" s="37"/>
      <c r="L13" s="37"/>
    </row>
    <row r="14" spans="1:12" customFormat="1" ht="21" customHeight="1">
      <c r="A14" s="155" t="s">
        <v>111</v>
      </c>
      <c r="B14" s="155"/>
      <c r="C14" s="155"/>
      <c r="D14" s="38" t="s">
        <v>112</v>
      </c>
      <c r="E14" s="36">
        <v>0.1128</v>
      </c>
      <c r="F14" s="36">
        <v>0.1128</v>
      </c>
      <c r="G14" s="37"/>
      <c r="H14" s="37"/>
      <c r="I14" s="37"/>
      <c r="J14" s="37"/>
      <c r="K14" s="37"/>
      <c r="L14" s="37"/>
    </row>
    <row r="15" spans="1:12" customFormat="1" ht="21" customHeight="1">
      <c r="A15" s="155" t="s">
        <v>113</v>
      </c>
      <c r="B15" s="155"/>
      <c r="C15" s="155"/>
      <c r="D15" s="38" t="s">
        <v>114</v>
      </c>
      <c r="E15" s="36">
        <v>0.1128</v>
      </c>
      <c r="F15" s="36">
        <v>0.1128</v>
      </c>
      <c r="G15" s="37"/>
      <c r="H15" s="37"/>
      <c r="I15" s="37"/>
      <c r="J15" s="37"/>
      <c r="K15" s="37"/>
      <c r="L15" s="37"/>
    </row>
    <row r="16" spans="1:12" customFormat="1" ht="21" customHeight="1">
      <c r="A16" s="155" t="s">
        <v>115</v>
      </c>
      <c r="B16" s="155"/>
      <c r="C16" s="155"/>
      <c r="D16" s="38" t="s">
        <v>116</v>
      </c>
      <c r="E16" s="36">
        <v>9.181184</v>
      </c>
      <c r="F16" s="36">
        <v>9.181184</v>
      </c>
      <c r="G16" s="37"/>
      <c r="H16" s="37"/>
      <c r="I16" s="37"/>
      <c r="J16" s="37"/>
      <c r="K16" s="37"/>
      <c r="L16" s="37"/>
    </row>
    <row r="17" spans="1:12" customFormat="1" ht="21" customHeight="1">
      <c r="A17" s="155" t="s">
        <v>117</v>
      </c>
      <c r="B17" s="155"/>
      <c r="C17" s="155"/>
      <c r="D17" s="38" t="s">
        <v>118</v>
      </c>
      <c r="E17" s="36">
        <v>9.181184</v>
      </c>
      <c r="F17" s="36">
        <v>9.181184</v>
      </c>
      <c r="G17" s="37"/>
      <c r="H17" s="37"/>
      <c r="I17" s="37"/>
      <c r="J17" s="37"/>
      <c r="K17" s="37"/>
      <c r="L17" s="37"/>
    </row>
    <row r="18" spans="1:12" customFormat="1" ht="21" customHeight="1">
      <c r="A18" s="155" t="s">
        <v>119</v>
      </c>
      <c r="B18" s="155"/>
      <c r="C18" s="155"/>
      <c r="D18" s="38" t="s">
        <v>120</v>
      </c>
      <c r="E18" s="36">
        <v>0.4</v>
      </c>
      <c r="F18" s="36">
        <v>0.4</v>
      </c>
      <c r="G18" s="37"/>
      <c r="H18" s="37"/>
      <c r="I18" s="37"/>
      <c r="J18" s="37"/>
      <c r="K18" s="37"/>
      <c r="L18" s="37"/>
    </row>
    <row r="19" spans="1:12" customFormat="1" ht="21" customHeight="1">
      <c r="A19" s="155" t="s">
        <v>121</v>
      </c>
      <c r="B19" s="155"/>
      <c r="C19" s="155"/>
      <c r="D19" s="38" t="s">
        <v>122</v>
      </c>
      <c r="E19" s="36">
        <v>0.4</v>
      </c>
      <c r="F19" s="36">
        <v>0.4</v>
      </c>
      <c r="G19" s="37"/>
      <c r="H19" s="37"/>
      <c r="I19" s="37"/>
      <c r="J19" s="37"/>
      <c r="K19" s="37"/>
      <c r="L19" s="37"/>
    </row>
    <row r="20" spans="1:12" customFormat="1" ht="21" customHeight="1">
      <c r="A20" s="155" t="s">
        <v>123</v>
      </c>
      <c r="B20" s="155"/>
      <c r="C20" s="155"/>
      <c r="D20" s="38" t="s">
        <v>124</v>
      </c>
      <c r="E20" s="36">
        <v>0.4</v>
      </c>
      <c r="F20" s="36">
        <v>0.4</v>
      </c>
      <c r="G20" s="37"/>
      <c r="H20" s="37"/>
      <c r="I20" s="37"/>
      <c r="J20" s="37"/>
      <c r="K20" s="37"/>
      <c r="L20" s="37"/>
    </row>
    <row r="21" spans="1:12" customFormat="1" ht="21" customHeight="1">
      <c r="A21" s="155" t="s">
        <v>125</v>
      </c>
      <c r="B21" s="155"/>
      <c r="C21" s="155"/>
      <c r="D21" s="38" t="s">
        <v>126</v>
      </c>
      <c r="E21" s="36">
        <v>54.728400000000001</v>
      </c>
      <c r="F21" s="36">
        <v>54.728400000000001</v>
      </c>
      <c r="G21" s="37"/>
      <c r="H21" s="37"/>
      <c r="I21" s="37"/>
      <c r="J21" s="37"/>
      <c r="K21" s="37"/>
      <c r="L21" s="37"/>
    </row>
    <row r="22" spans="1:12" customFormat="1" ht="21" customHeight="1">
      <c r="A22" s="155" t="s">
        <v>127</v>
      </c>
      <c r="B22" s="155"/>
      <c r="C22" s="155"/>
      <c r="D22" s="38" t="s">
        <v>128</v>
      </c>
      <c r="E22" s="36">
        <v>54.728400000000001</v>
      </c>
      <c r="F22" s="36">
        <v>54.728400000000001</v>
      </c>
      <c r="G22" s="37"/>
      <c r="H22" s="37"/>
      <c r="I22" s="37"/>
      <c r="J22" s="37"/>
      <c r="K22" s="37"/>
      <c r="L22" s="37"/>
    </row>
    <row r="23" spans="1:12" customFormat="1" ht="21" customHeight="1">
      <c r="A23" s="155" t="s">
        <v>129</v>
      </c>
      <c r="B23" s="155"/>
      <c r="C23" s="155"/>
      <c r="D23" s="38" t="s">
        <v>130</v>
      </c>
      <c r="E23" s="36">
        <v>36.485599999999998</v>
      </c>
      <c r="F23" s="36">
        <v>36.485599999999998</v>
      </c>
      <c r="G23" s="37"/>
      <c r="H23" s="37"/>
      <c r="I23" s="37"/>
      <c r="J23" s="37"/>
      <c r="K23" s="37"/>
      <c r="L23" s="37"/>
    </row>
    <row r="24" spans="1:12" customFormat="1" ht="21" customHeight="1">
      <c r="A24" s="155" t="s">
        <v>131</v>
      </c>
      <c r="B24" s="155"/>
      <c r="C24" s="155"/>
      <c r="D24" s="38" t="s">
        <v>132</v>
      </c>
      <c r="E24" s="36">
        <v>18.242799999999999</v>
      </c>
      <c r="F24" s="36">
        <v>18.242799999999999</v>
      </c>
      <c r="G24" s="37"/>
      <c r="H24" s="37"/>
      <c r="I24" s="37"/>
      <c r="J24" s="37"/>
      <c r="K24" s="37"/>
      <c r="L24" s="37"/>
    </row>
    <row r="25" spans="1:12" customFormat="1" ht="21" customHeight="1">
      <c r="A25" s="155" t="s">
        <v>133</v>
      </c>
      <c r="B25" s="155"/>
      <c r="C25" s="155"/>
      <c r="D25" s="38" t="s">
        <v>134</v>
      </c>
      <c r="E25" s="36">
        <v>61.31</v>
      </c>
      <c r="F25" s="36">
        <v>61.31</v>
      </c>
      <c r="G25" s="37"/>
      <c r="H25" s="37"/>
      <c r="I25" s="37"/>
      <c r="J25" s="37"/>
      <c r="K25" s="37"/>
      <c r="L25" s="37"/>
    </row>
    <row r="26" spans="1:12" customFormat="1" ht="21" customHeight="1">
      <c r="A26" s="155" t="s">
        <v>135</v>
      </c>
      <c r="B26" s="155"/>
      <c r="C26" s="155"/>
      <c r="D26" s="38" t="s">
        <v>136</v>
      </c>
      <c r="E26" s="36">
        <v>61.31</v>
      </c>
      <c r="F26" s="36">
        <v>61.31</v>
      </c>
      <c r="G26" s="37"/>
      <c r="H26" s="37"/>
      <c r="I26" s="37"/>
      <c r="J26" s="37"/>
      <c r="K26" s="37"/>
      <c r="L26" s="37"/>
    </row>
    <row r="27" spans="1:12" customFormat="1" ht="21" customHeight="1">
      <c r="A27" s="155" t="s">
        <v>137</v>
      </c>
      <c r="B27" s="155"/>
      <c r="C27" s="155"/>
      <c r="D27" s="38" t="s">
        <v>138</v>
      </c>
      <c r="E27" s="36">
        <v>11.874364</v>
      </c>
      <c r="F27" s="36">
        <v>11.874364</v>
      </c>
      <c r="G27" s="37"/>
      <c r="H27" s="37"/>
      <c r="I27" s="37"/>
      <c r="J27" s="37"/>
      <c r="K27" s="37"/>
      <c r="L27" s="37"/>
    </row>
    <row r="28" spans="1:12" customFormat="1" ht="21" customHeight="1">
      <c r="A28" s="155" t="s">
        <v>139</v>
      </c>
      <c r="B28" s="155"/>
      <c r="C28" s="155"/>
      <c r="D28" s="38" t="s">
        <v>140</v>
      </c>
      <c r="E28" s="36">
        <v>6.8493600000000008</v>
      </c>
      <c r="F28" s="36">
        <v>6.8493600000000008</v>
      </c>
      <c r="G28" s="37"/>
      <c r="H28" s="37"/>
      <c r="I28" s="37"/>
      <c r="J28" s="37"/>
      <c r="K28" s="37"/>
      <c r="L28" s="37"/>
    </row>
    <row r="29" spans="1:12" ht="15.6">
      <c r="A29" s="155" t="s">
        <v>141</v>
      </c>
      <c r="B29" s="155"/>
      <c r="C29" s="155"/>
      <c r="D29" s="38" t="s">
        <v>142</v>
      </c>
      <c r="E29" s="36">
        <v>42.581687000000002</v>
      </c>
      <c r="F29" s="36">
        <v>42.581687000000002</v>
      </c>
      <c r="G29" s="37"/>
      <c r="H29" s="37"/>
      <c r="I29" s="37"/>
      <c r="J29" s="37"/>
      <c r="K29" s="37"/>
      <c r="L29" s="37"/>
    </row>
    <row r="30" spans="1:12" ht="15.6">
      <c r="A30" s="155" t="s">
        <v>143</v>
      </c>
      <c r="B30" s="155"/>
      <c r="C30" s="155"/>
      <c r="D30" s="38" t="s">
        <v>144</v>
      </c>
      <c r="E30" s="36">
        <v>27.34</v>
      </c>
      <c r="F30" s="36">
        <v>27.34</v>
      </c>
      <c r="G30" s="37"/>
      <c r="H30" s="37"/>
      <c r="I30" s="37"/>
      <c r="J30" s="37"/>
      <c r="K30" s="37"/>
      <c r="L30" s="37"/>
    </row>
    <row r="31" spans="1:12" ht="15.6">
      <c r="A31" s="155" t="s">
        <v>145</v>
      </c>
      <c r="B31" s="155"/>
      <c r="C31" s="155"/>
      <c r="D31" s="38" t="s">
        <v>146</v>
      </c>
      <c r="E31" s="36">
        <v>27.34</v>
      </c>
      <c r="F31" s="36">
        <v>27.34</v>
      </c>
      <c r="G31" s="37"/>
      <c r="H31" s="37"/>
      <c r="I31" s="37"/>
      <c r="J31" s="37"/>
      <c r="K31" s="37"/>
      <c r="L31" s="37"/>
    </row>
    <row r="32" spans="1:12" ht="26.25" customHeight="1">
      <c r="A32" s="155" t="s">
        <v>147</v>
      </c>
      <c r="B32" s="155"/>
      <c r="C32" s="155"/>
      <c r="D32" s="38" t="s">
        <v>148</v>
      </c>
      <c r="E32" s="36">
        <v>27.34</v>
      </c>
      <c r="F32" s="36">
        <v>27.34</v>
      </c>
      <c r="G32" s="37"/>
      <c r="H32" s="37"/>
      <c r="I32" s="37"/>
      <c r="J32" s="37"/>
      <c r="K32" s="37"/>
      <c r="L32" s="37"/>
    </row>
    <row r="33" spans="1:11" ht="21" customHeight="1">
      <c r="A33" s="156" t="s">
        <v>149</v>
      </c>
      <c r="B33" s="156"/>
      <c r="C33" s="156"/>
      <c r="D33" s="156"/>
      <c r="E33" s="157"/>
      <c r="F33" s="157"/>
      <c r="G33" s="156"/>
      <c r="H33" s="156"/>
      <c r="I33" s="156"/>
      <c r="J33" s="156"/>
      <c r="K33" s="156"/>
    </row>
    <row r="34" spans="1:11" ht="26.25" customHeight="1"/>
    <row r="35" spans="1:11" ht="26.25" customHeight="1"/>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19.95" customHeight="1"/>
    <row r="233" ht="19.95" customHeight="1"/>
    <row r="234" ht="19.95" customHeight="1"/>
    <row r="235" ht="19.95" customHeight="1"/>
  </sheetData>
  <mergeCells count="39">
    <mergeCell ref="J4:J7"/>
    <mergeCell ref="K4:K7"/>
    <mergeCell ref="L4:L7"/>
    <mergeCell ref="H4:I5"/>
    <mergeCell ref="A5:C7"/>
    <mergeCell ref="E4:E7"/>
    <mergeCell ref="F4:F7"/>
    <mergeCell ref="G4:G7"/>
    <mergeCell ref="H6:H7"/>
    <mergeCell ref="I6:I7"/>
    <mergeCell ref="A29:C29"/>
    <mergeCell ref="A30:C30"/>
    <mergeCell ref="A31:C31"/>
    <mergeCell ref="A32:C32"/>
    <mergeCell ref="A33:K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A8:A9"/>
    <mergeCell ref="B8:B9"/>
    <mergeCell ref="C8:C9"/>
    <mergeCell ref="D5:D7"/>
  </mergeCells>
  <phoneticPr fontId="35" type="noConversion"/>
  <pageMargins left="0.47222199999999998" right="0.23611099999999999" top="0.67" bottom="0.20000000000000004" header="0.75" footer="0.20000000000000004"/>
  <pageSetup paperSize="9" scale="9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W21"/>
  <sheetViews>
    <sheetView workbookViewId="0">
      <selection activeCell="Q10" sqref="Q10"/>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580</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0.06</v>
      </c>
      <c r="F6" s="275"/>
      <c r="G6" s="275">
        <v>0.06</v>
      </c>
      <c r="H6" s="275"/>
      <c r="I6" s="275">
        <v>0.06</v>
      </c>
      <c r="J6" s="275"/>
      <c r="K6" s="278">
        <v>10</v>
      </c>
      <c r="L6" s="279"/>
      <c r="M6" s="280" t="e">
        <f t="shared" ref="M6:M7" si="0">XFD6/XFD6</f>
        <v>#DIV/0!</v>
      </c>
      <c r="N6" s="281"/>
      <c r="O6" s="129">
        <f>XFD6*XFD6</f>
        <v>0</v>
      </c>
    </row>
    <row r="7" spans="1:15" s="128" customFormat="1" ht="16.95" customHeight="1">
      <c r="A7" s="275"/>
      <c r="B7" s="275"/>
      <c r="C7" s="275" t="s">
        <v>530</v>
      </c>
      <c r="D7" s="275"/>
      <c r="E7" s="275">
        <v>0.06</v>
      </c>
      <c r="F7" s="275"/>
      <c r="G7" s="275">
        <v>0.06</v>
      </c>
      <c r="H7" s="275"/>
      <c r="I7" s="275">
        <v>0.06</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581</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572</v>
      </c>
      <c r="D13" s="277" t="s">
        <v>582</v>
      </c>
      <c r="E13" s="277"/>
      <c r="F13" s="277"/>
      <c r="G13" s="277"/>
      <c r="H13" s="132">
        <v>1</v>
      </c>
      <c r="I13" s="132">
        <v>1</v>
      </c>
      <c r="J13" s="278">
        <v>50</v>
      </c>
      <c r="K13" s="279"/>
      <c r="L13" s="278">
        <v>50</v>
      </c>
      <c r="M13" s="279"/>
      <c r="N13" s="278"/>
      <c r="O13" s="279"/>
    </row>
    <row r="14" spans="1:15" s="128" customFormat="1" ht="27.6">
      <c r="A14" s="275"/>
      <c r="B14" s="129" t="s">
        <v>548</v>
      </c>
      <c r="C14" s="129" t="s">
        <v>549</v>
      </c>
      <c r="D14" s="277" t="s">
        <v>583</v>
      </c>
      <c r="E14" s="277"/>
      <c r="F14" s="277"/>
      <c r="G14" s="277"/>
      <c r="H14" s="132">
        <v>0.95</v>
      </c>
      <c r="I14" s="132">
        <v>0.95</v>
      </c>
      <c r="J14" s="278">
        <v>30</v>
      </c>
      <c r="K14" s="279"/>
      <c r="L14" s="278">
        <v>30</v>
      </c>
      <c r="M14" s="279"/>
      <c r="N14" s="278"/>
      <c r="O14" s="279"/>
    </row>
    <row r="15" spans="1:15" s="128" customFormat="1" ht="41.4">
      <c r="A15" s="275"/>
      <c r="B15" s="129" t="s">
        <v>551</v>
      </c>
      <c r="C15" s="129" t="s">
        <v>552</v>
      </c>
      <c r="D15" s="277" t="s">
        <v>584</v>
      </c>
      <c r="E15" s="277"/>
      <c r="F15" s="277"/>
      <c r="G15" s="277"/>
      <c r="H15" s="132">
        <v>0.9</v>
      </c>
      <c r="I15" s="132">
        <v>0.9</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W21"/>
  <sheetViews>
    <sheetView workbookViewId="0">
      <selection activeCell="S11" sqref="S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585</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9.18</v>
      </c>
      <c r="F6" s="275"/>
      <c r="G6" s="275">
        <v>9.18</v>
      </c>
      <c r="H6" s="275"/>
      <c r="I6" s="275">
        <v>9.18</v>
      </c>
      <c r="J6" s="275"/>
      <c r="K6" s="278">
        <v>10</v>
      </c>
      <c r="L6" s="279"/>
      <c r="M6" s="280" t="e">
        <f t="shared" ref="M6:M7" si="0">XFD6/XFD6</f>
        <v>#DIV/0!</v>
      </c>
      <c r="N6" s="281"/>
      <c r="O6" s="129">
        <f>XFD6*XFD6</f>
        <v>0</v>
      </c>
    </row>
    <row r="7" spans="1:15" s="128" customFormat="1" ht="16.95" customHeight="1">
      <c r="A7" s="275"/>
      <c r="B7" s="275"/>
      <c r="C7" s="275" t="s">
        <v>530</v>
      </c>
      <c r="D7" s="275"/>
      <c r="E7" s="275">
        <v>9.18</v>
      </c>
      <c r="F7" s="275"/>
      <c r="G7" s="275">
        <v>9.18</v>
      </c>
      <c r="H7" s="275"/>
      <c r="I7" s="275">
        <v>9.18</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586</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29" t="s">
        <v>546</v>
      </c>
      <c r="D13" s="277" t="s">
        <v>587</v>
      </c>
      <c r="E13" s="277"/>
      <c r="F13" s="277"/>
      <c r="G13" s="277"/>
      <c r="H13" s="132">
        <v>1</v>
      </c>
      <c r="I13" s="132">
        <v>1</v>
      </c>
      <c r="J13" s="278">
        <v>50</v>
      </c>
      <c r="K13" s="279"/>
      <c r="L13" s="278">
        <v>50</v>
      </c>
      <c r="M13" s="279"/>
      <c r="N13" s="278"/>
      <c r="O13" s="279"/>
    </row>
    <row r="14" spans="1:15" s="128" customFormat="1" ht="27.6">
      <c r="A14" s="275"/>
      <c r="B14" s="129" t="s">
        <v>548</v>
      </c>
      <c r="C14" s="129" t="s">
        <v>549</v>
      </c>
      <c r="D14" s="277" t="s">
        <v>588</v>
      </c>
      <c r="E14" s="277"/>
      <c r="F14" s="277"/>
      <c r="G14" s="277"/>
      <c r="H14" s="132">
        <v>1</v>
      </c>
      <c r="I14" s="132">
        <v>1</v>
      </c>
      <c r="J14" s="278">
        <v>30</v>
      </c>
      <c r="K14" s="279"/>
      <c r="L14" s="278">
        <v>30</v>
      </c>
      <c r="M14" s="279"/>
      <c r="N14" s="278"/>
      <c r="O14" s="279"/>
    </row>
    <row r="15" spans="1:15" s="128" customFormat="1" ht="41.4">
      <c r="A15" s="275"/>
      <c r="B15" s="129" t="s">
        <v>551</v>
      </c>
      <c r="C15" s="129" t="s">
        <v>552</v>
      </c>
      <c r="D15" s="277" t="s">
        <v>589</v>
      </c>
      <c r="E15" s="277"/>
      <c r="F15" s="277"/>
      <c r="G15" s="277"/>
      <c r="H15" s="132">
        <v>0.9</v>
      </c>
      <c r="I15" s="132">
        <v>0.9</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W21"/>
  <sheetViews>
    <sheetView workbookViewId="0">
      <selection activeCell="S11" sqref="S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590</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10.220000000000001</v>
      </c>
      <c r="F6" s="275"/>
      <c r="G6" s="275">
        <v>10.220000000000001</v>
      </c>
      <c r="H6" s="275"/>
      <c r="I6" s="275">
        <v>10.220000000000001</v>
      </c>
      <c r="J6" s="275"/>
      <c r="K6" s="278">
        <v>10</v>
      </c>
      <c r="L6" s="279"/>
      <c r="M6" s="280" t="e">
        <f t="shared" ref="M6:M7" si="0">XFD6/XFD6</f>
        <v>#DIV/0!</v>
      </c>
      <c r="N6" s="281"/>
      <c r="O6" s="129">
        <f>XFD6*XFD6</f>
        <v>0</v>
      </c>
    </row>
    <row r="7" spans="1:15" s="128" customFormat="1" ht="16.95" customHeight="1">
      <c r="A7" s="275"/>
      <c r="B7" s="275"/>
      <c r="C7" s="275" t="s">
        <v>530</v>
      </c>
      <c r="D7" s="275"/>
      <c r="E7" s="275">
        <v>10.220000000000001</v>
      </c>
      <c r="F7" s="275"/>
      <c r="G7" s="275">
        <v>10.220000000000001</v>
      </c>
      <c r="H7" s="275"/>
      <c r="I7" s="275">
        <v>10.220000000000001</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591</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5.6">
      <c r="A13" s="275"/>
      <c r="B13" s="133"/>
      <c r="C13" s="133"/>
      <c r="D13" s="291" t="s">
        <v>592</v>
      </c>
      <c r="E13" s="292"/>
      <c r="F13" s="292"/>
      <c r="G13" s="293"/>
      <c r="H13" s="134" t="s">
        <v>593</v>
      </c>
      <c r="I13" s="134" t="s">
        <v>593</v>
      </c>
      <c r="J13" s="278">
        <v>50</v>
      </c>
      <c r="K13" s="279"/>
      <c r="L13" s="278">
        <v>50</v>
      </c>
      <c r="M13" s="279"/>
      <c r="N13" s="278"/>
      <c r="O13" s="279"/>
    </row>
    <row r="14" spans="1:15" s="128" customFormat="1" ht="27.6">
      <c r="A14" s="275"/>
      <c r="B14" s="129" t="s">
        <v>548</v>
      </c>
      <c r="C14" s="129" t="s">
        <v>594</v>
      </c>
      <c r="D14" s="277" t="s">
        <v>577</v>
      </c>
      <c r="E14" s="277"/>
      <c r="F14" s="277"/>
      <c r="G14" s="277"/>
      <c r="H14" s="132" t="s">
        <v>595</v>
      </c>
      <c r="I14" s="132" t="s">
        <v>595</v>
      </c>
      <c r="J14" s="278">
        <v>30</v>
      </c>
      <c r="K14" s="279"/>
      <c r="L14" s="278">
        <v>30</v>
      </c>
      <c r="M14" s="279"/>
      <c r="N14" s="278"/>
      <c r="O14" s="279"/>
    </row>
    <row r="15" spans="1:15" s="128" customFormat="1" ht="41.4">
      <c r="A15" s="275"/>
      <c r="B15" s="129" t="s">
        <v>551</v>
      </c>
      <c r="C15" s="129" t="s">
        <v>552</v>
      </c>
      <c r="D15" s="277" t="s">
        <v>596</v>
      </c>
      <c r="E15" s="277"/>
      <c r="F15" s="277"/>
      <c r="G15" s="277"/>
      <c r="H15" s="132">
        <v>0.85</v>
      </c>
      <c r="I15" s="132">
        <v>0.85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XFD6+XFD13+XFD14+XFD15</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W21"/>
  <sheetViews>
    <sheetView workbookViewId="0">
      <selection activeCell="U12" sqref="U12"/>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597</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0.08</v>
      </c>
      <c r="F6" s="275"/>
      <c r="G6" s="275">
        <v>0.08</v>
      </c>
      <c r="H6" s="275"/>
      <c r="I6" s="275">
        <v>0.08</v>
      </c>
      <c r="J6" s="275"/>
      <c r="K6" s="278">
        <v>10</v>
      </c>
      <c r="L6" s="279"/>
      <c r="M6" s="280" t="e">
        <f t="shared" ref="M6:M7" si="0">XFD6/XFD6</f>
        <v>#DIV/0!</v>
      </c>
      <c r="N6" s="281"/>
      <c r="O6" s="129">
        <f>XFD6*XFD6</f>
        <v>0</v>
      </c>
    </row>
    <row r="7" spans="1:15" s="128" customFormat="1" ht="16.95" customHeight="1">
      <c r="A7" s="275"/>
      <c r="B7" s="275"/>
      <c r="C7" s="275" t="s">
        <v>530</v>
      </c>
      <c r="D7" s="275"/>
      <c r="E7" s="275">
        <v>0.08</v>
      </c>
      <c r="F7" s="275"/>
      <c r="G7" s="275">
        <v>0.08</v>
      </c>
      <c r="H7" s="275"/>
      <c r="I7" s="275">
        <v>0.08</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598</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35" t="s">
        <v>545</v>
      </c>
      <c r="C13" s="135" t="s">
        <v>572</v>
      </c>
      <c r="D13" s="277" t="s">
        <v>599</v>
      </c>
      <c r="E13" s="277"/>
      <c r="F13" s="277"/>
      <c r="G13" s="277"/>
      <c r="H13" s="132" t="s">
        <v>600</v>
      </c>
      <c r="I13" s="132" t="s">
        <v>600</v>
      </c>
      <c r="J13" s="278">
        <v>50</v>
      </c>
      <c r="K13" s="279"/>
      <c r="L13" s="278">
        <v>50</v>
      </c>
      <c r="M13" s="279"/>
      <c r="N13" s="278"/>
      <c r="O13" s="279"/>
    </row>
    <row r="14" spans="1:15" s="128" customFormat="1" ht="13.8">
      <c r="A14" s="275"/>
      <c r="B14" s="129" t="s">
        <v>548</v>
      </c>
      <c r="C14" s="129" t="s">
        <v>474</v>
      </c>
      <c r="D14" s="277" t="s">
        <v>574</v>
      </c>
      <c r="E14" s="277"/>
      <c r="F14" s="277"/>
      <c r="G14" s="277"/>
      <c r="H14" s="132">
        <v>0.93</v>
      </c>
      <c r="I14" s="132" t="s">
        <v>601</v>
      </c>
      <c r="J14" s="278">
        <v>30</v>
      </c>
      <c r="K14" s="279"/>
      <c r="L14" s="278">
        <v>30</v>
      </c>
      <c r="M14" s="279"/>
      <c r="N14" s="278"/>
      <c r="O14" s="279"/>
    </row>
    <row r="15" spans="1:15" s="128" customFormat="1" ht="41.4">
      <c r="A15" s="275"/>
      <c r="B15" s="129" t="s">
        <v>551</v>
      </c>
      <c r="C15" s="129" t="s">
        <v>552</v>
      </c>
      <c r="D15" s="277" t="s">
        <v>602</v>
      </c>
      <c r="E15" s="277"/>
      <c r="F15" s="277"/>
      <c r="G15" s="277"/>
      <c r="H15" s="132" t="s">
        <v>603</v>
      </c>
      <c r="I15" s="132" t="s">
        <v>603</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W23"/>
  <sheetViews>
    <sheetView workbookViewId="0">
      <selection activeCell="Q11" sqref="Q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6" s="128" customFormat="1" ht="13.8">
      <c r="A1" s="272"/>
      <c r="B1" s="272"/>
      <c r="C1" s="272"/>
      <c r="D1" s="272"/>
      <c r="E1" s="272"/>
      <c r="F1" s="272"/>
      <c r="G1" s="272"/>
      <c r="H1" s="272"/>
      <c r="I1" s="272"/>
      <c r="J1" s="272"/>
      <c r="K1" s="272"/>
      <c r="L1" s="272"/>
      <c r="M1" s="272"/>
      <c r="N1" s="272"/>
      <c r="O1" s="272"/>
    </row>
    <row r="2" spans="1:16" s="128" customFormat="1" ht="48" customHeight="1">
      <c r="A2" s="273" t="s">
        <v>517</v>
      </c>
      <c r="B2" s="274"/>
      <c r="C2" s="274"/>
      <c r="D2" s="274"/>
      <c r="E2" s="274"/>
      <c r="F2" s="274"/>
      <c r="G2" s="274"/>
      <c r="H2" s="274"/>
      <c r="I2" s="274"/>
      <c r="J2" s="274"/>
      <c r="K2" s="274"/>
      <c r="L2" s="274"/>
      <c r="M2" s="274"/>
      <c r="N2" s="274"/>
      <c r="O2" s="274"/>
    </row>
    <row r="3" spans="1:16" s="128" customFormat="1" ht="16.95" customHeight="1">
      <c r="A3" s="275" t="s">
        <v>518</v>
      </c>
      <c r="B3" s="276"/>
      <c r="C3" s="275" t="s">
        <v>604</v>
      </c>
      <c r="D3" s="275"/>
      <c r="E3" s="275"/>
      <c r="F3" s="275"/>
      <c r="G3" s="275"/>
      <c r="H3" s="275"/>
      <c r="I3" s="275"/>
      <c r="J3" s="275"/>
      <c r="K3" s="275"/>
      <c r="L3" s="275"/>
      <c r="M3" s="275"/>
      <c r="N3" s="275"/>
      <c r="O3" s="275"/>
    </row>
    <row r="4" spans="1:16" s="128" customFormat="1" ht="16.05" customHeight="1">
      <c r="A4" s="275" t="s">
        <v>520</v>
      </c>
      <c r="B4" s="276"/>
      <c r="C4" s="275" t="s">
        <v>521</v>
      </c>
      <c r="D4" s="275"/>
      <c r="E4" s="275"/>
      <c r="F4" s="275"/>
      <c r="G4" s="275"/>
      <c r="H4" s="275"/>
      <c r="I4" s="275" t="s">
        <v>522</v>
      </c>
      <c r="J4" s="275"/>
      <c r="K4" s="275" t="s">
        <v>88</v>
      </c>
      <c r="L4" s="275"/>
      <c r="M4" s="275"/>
      <c r="N4" s="275"/>
      <c r="O4" s="275"/>
    </row>
    <row r="5" spans="1:16"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6" s="128" customFormat="1" ht="16.05" customHeight="1">
      <c r="A6" s="275"/>
      <c r="B6" s="275"/>
      <c r="C6" s="277" t="s">
        <v>529</v>
      </c>
      <c r="D6" s="277"/>
      <c r="E6" s="275">
        <v>24.55</v>
      </c>
      <c r="F6" s="275"/>
      <c r="G6" s="275">
        <v>24.55</v>
      </c>
      <c r="H6" s="275"/>
      <c r="I6" s="275">
        <v>12.11</v>
      </c>
      <c r="J6" s="275"/>
      <c r="K6" s="278">
        <v>10</v>
      </c>
      <c r="L6" s="279"/>
      <c r="M6" s="280" t="e">
        <f t="shared" ref="M6:M7" si="0">XFD6/XFD6</f>
        <v>#DIV/0!</v>
      </c>
      <c r="N6" s="281"/>
      <c r="O6" s="129">
        <f>XFD6*XFD6</f>
        <v>0</v>
      </c>
    </row>
    <row r="7" spans="1:16" s="128" customFormat="1" ht="16.95" customHeight="1">
      <c r="A7" s="275"/>
      <c r="B7" s="275"/>
      <c r="C7" s="275" t="s">
        <v>530</v>
      </c>
      <c r="D7" s="275"/>
      <c r="E7" s="275">
        <v>24.55</v>
      </c>
      <c r="F7" s="275"/>
      <c r="G7" s="275">
        <v>24.55</v>
      </c>
      <c r="H7" s="275"/>
      <c r="I7" s="275">
        <v>12.11</v>
      </c>
      <c r="J7" s="275"/>
      <c r="K7" s="278" t="s">
        <v>405</v>
      </c>
      <c r="L7" s="279"/>
      <c r="M7" s="280" t="e">
        <f t="shared" si="0"/>
        <v>#DIV/0!</v>
      </c>
      <c r="N7" s="281"/>
      <c r="O7" s="130" t="s">
        <v>405</v>
      </c>
    </row>
    <row r="8" spans="1:16" s="128" customFormat="1" ht="16.95" customHeight="1">
      <c r="A8" s="275"/>
      <c r="B8" s="275"/>
      <c r="C8" s="282" t="s">
        <v>531</v>
      </c>
      <c r="D8" s="282"/>
      <c r="E8" s="275"/>
      <c r="F8" s="275"/>
      <c r="G8" s="275"/>
      <c r="H8" s="275"/>
      <c r="I8" s="275"/>
      <c r="J8" s="275"/>
      <c r="K8" s="278" t="s">
        <v>405</v>
      </c>
      <c r="L8" s="279"/>
      <c r="M8" s="278"/>
      <c r="N8" s="279"/>
      <c r="O8" s="130" t="s">
        <v>405</v>
      </c>
    </row>
    <row r="9" spans="1:16" s="128" customFormat="1" ht="16.95" customHeight="1">
      <c r="A9" s="275"/>
      <c r="B9" s="275"/>
      <c r="C9" s="275" t="s">
        <v>532</v>
      </c>
      <c r="D9" s="275"/>
      <c r="E9" s="275"/>
      <c r="F9" s="275"/>
      <c r="G9" s="275"/>
      <c r="H9" s="275"/>
      <c r="I9" s="275"/>
      <c r="J9" s="275"/>
      <c r="K9" s="278" t="s">
        <v>405</v>
      </c>
      <c r="L9" s="279"/>
      <c r="M9" s="278"/>
      <c r="N9" s="279"/>
      <c r="O9" s="130" t="s">
        <v>405</v>
      </c>
    </row>
    <row r="10" spans="1:16" s="128" customFormat="1" ht="25.05" customHeight="1">
      <c r="A10" s="275" t="s">
        <v>533</v>
      </c>
      <c r="B10" s="275" t="s">
        <v>534</v>
      </c>
      <c r="C10" s="275"/>
      <c r="D10" s="275"/>
      <c r="E10" s="275"/>
      <c r="F10" s="275"/>
      <c r="G10" s="275"/>
      <c r="H10" s="275"/>
      <c r="I10" s="275" t="s">
        <v>535</v>
      </c>
      <c r="J10" s="275"/>
      <c r="K10" s="275"/>
      <c r="L10" s="275"/>
      <c r="M10" s="275"/>
      <c r="N10" s="275"/>
      <c r="O10" s="275"/>
    </row>
    <row r="11" spans="1:16" s="128" customFormat="1" ht="43.95" customHeight="1">
      <c r="A11" s="275"/>
      <c r="B11" s="278" t="s">
        <v>605</v>
      </c>
      <c r="C11" s="283"/>
      <c r="D11" s="283"/>
      <c r="E11" s="283"/>
      <c r="F11" s="283"/>
      <c r="G11" s="283"/>
      <c r="H11" s="279"/>
      <c r="I11" s="278" t="s">
        <v>537</v>
      </c>
      <c r="J11" s="283"/>
      <c r="K11" s="283"/>
      <c r="L11" s="283"/>
      <c r="M11" s="283"/>
      <c r="N11" s="283"/>
      <c r="O11" s="279"/>
    </row>
    <row r="12" spans="1:16"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6" s="128" customFormat="1" ht="13.8">
      <c r="A13" s="275"/>
      <c r="B13" s="296" t="s">
        <v>545</v>
      </c>
      <c r="C13" s="135" t="s">
        <v>546</v>
      </c>
      <c r="D13" s="277" t="s">
        <v>606</v>
      </c>
      <c r="E13" s="277"/>
      <c r="F13" s="277"/>
      <c r="G13" s="277"/>
      <c r="H13" s="132">
        <v>1</v>
      </c>
      <c r="I13" s="132">
        <v>1</v>
      </c>
      <c r="J13" s="278">
        <v>25</v>
      </c>
      <c r="K13" s="279"/>
      <c r="L13" s="278">
        <v>25</v>
      </c>
      <c r="M13" s="279"/>
      <c r="N13" s="278"/>
      <c r="O13" s="279"/>
    </row>
    <row r="14" spans="1:16" s="128" customFormat="1" ht="13.8">
      <c r="A14" s="275"/>
      <c r="B14" s="297"/>
      <c r="C14" s="135" t="s">
        <v>572</v>
      </c>
      <c r="D14" s="278" t="s">
        <v>607</v>
      </c>
      <c r="E14" s="283"/>
      <c r="F14" s="283"/>
      <c r="G14" s="279"/>
      <c r="H14" s="132">
        <v>1</v>
      </c>
      <c r="I14" s="132">
        <v>1</v>
      </c>
      <c r="J14" s="278">
        <v>25</v>
      </c>
      <c r="K14" s="279"/>
      <c r="L14" s="278">
        <v>25</v>
      </c>
      <c r="M14" s="279"/>
      <c r="N14" s="278"/>
      <c r="O14" s="279"/>
    </row>
    <row r="15" spans="1:16" s="128" customFormat="1" ht="27.6">
      <c r="A15" s="275"/>
      <c r="B15" s="298" t="s">
        <v>548</v>
      </c>
      <c r="C15" s="129" t="s">
        <v>608</v>
      </c>
      <c r="D15" s="277" t="s">
        <v>609</v>
      </c>
      <c r="E15" s="277"/>
      <c r="F15" s="277"/>
      <c r="G15" s="277"/>
      <c r="H15" s="132">
        <v>0.93</v>
      </c>
      <c r="I15" s="132">
        <v>0.93</v>
      </c>
      <c r="J15" s="278">
        <v>15</v>
      </c>
      <c r="K15" s="279"/>
      <c r="L15" s="278">
        <v>15</v>
      </c>
      <c r="M15" s="279"/>
      <c r="N15" s="278"/>
      <c r="O15" s="279"/>
      <c r="P15" s="136"/>
    </row>
    <row r="16" spans="1:16" s="128" customFormat="1" ht="27.6">
      <c r="A16" s="275"/>
      <c r="B16" s="299"/>
      <c r="C16" s="129" t="s">
        <v>549</v>
      </c>
      <c r="D16" s="278" t="s">
        <v>610</v>
      </c>
      <c r="E16" s="283"/>
      <c r="F16" s="283"/>
      <c r="G16" s="279"/>
      <c r="H16" s="132">
        <v>1</v>
      </c>
      <c r="I16" s="132">
        <v>1</v>
      </c>
      <c r="J16" s="278">
        <v>15</v>
      </c>
      <c r="K16" s="279"/>
      <c r="L16" s="278">
        <v>15</v>
      </c>
      <c r="M16" s="279"/>
      <c r="N16" s="278"/>
      <c r="O16" s="279"/>
    </row>
    <row r="17" spans="1:16" s="128" customFormat="1" ht="41.4">
      <c r="A17" s="275"/>
      <c r="B17" s="129" t="s">
        <v>551</v>
      </c>
      <c r="C17" s="129" t="s">
        <v>552</v>
      </c>
      <c r="D17" s="277" t="s">
        <v>611</v>
      </c>
      <c r="E17" s="277"/>
      <c r="F17" s="277"/>
      <c r="G17" s="277"/>
      <c r="H17" s="132">
        <v>0.9</v>
      </c>
      <c r="I17" s="132">
        <v>0.9</v>
      </c>
      <c r="J17" s="278">
        <v>10</v>
      </c>
      <c r="K17" s="279"/>
      <c r="L17" s="278">
        <v>10</v>
      </c>
      <c r="M17" s="279"/>
      <c r="N17" s="278"/>
      <c r="O17" s="279"/>
    </row>
    <row r="18" spans="1:16" s="128" customFormat="1" ht="45" customHeight="1">
      <c r="A18" s="275"/>
      <c r="B18" s="278" t="s">
        <v>554</v>
      </c>
      <c r="C18" s="284"/>
      <c r="D18" s="278" t="s">
        <v>463</v>
      </c>
      <c r="E18" s="283"/>
      <c r="F18" s="283"/>
      <c r="G18" s="283"/>
      <c r="H18" s="283"/>
      <c r="I18" s="283"/>
      <c r="J18" s="283"/>
      <c r="K18" s="283"/>
      <c r="L18" s="283"/>
      <c r="M18" s="283"/>
      <c r="N18" s="283"/>
      <c r="O18" s="279"/>
      <c r="P18" s="136"/>
    </row>
    <row r="19" spans="1:16" s="128" customFormat="1" ht="18" customHeight="1">
      <c r="A19" s="275"/>
      <c r="B19" s="278" t="s">
        <v>555</v>
      </c>
      <c r="C19" s="283"/>
      <c r="D19" s="283"/>
      <c r="E19" s="283"/>
      <c r="F19" s="283"/>
      <c r="G19" s="283"/>
      <c r="H19" s="283"/>
      <c r="I19" s="284"/>
      <c r="J19" s="278">
        <v>90</v>
      </c>
      <c r="K19" s="284"/>
      <c r="L19" s="294">
        <f>XFD13+XFD14+XFD15+XFD16+XFD17+XFD6</f>
        <v>0</v>
      </c>
      <c r="M19" s="295"/>
      <c r="N19" s="278" t="s">
        <v>556</v>
      </c>
      <c r="O19" s="279"/>
    </row>
    <row r="20" spans="1:16" s="128" customFormat="1" ht="13.8">
      <c r="A20" s="285" t="s">
        <v>557</v>
      </c>
      <c r="B20" s="285"/>
      <c r="C20" s="285"/>
      <c r="D20" s="285"/>
      <c r="E20" s="285"/>
      <c r="F20" s="285"/>
      <c r="G20" s="285"/>
      <c r="H20" s="285"/>
      <c r="I20" s="285"/>
      <c r="J20" s="285"/>
      <c r="K20" s="285"/>
      <c r="L20" s="285"/>
      <c r="M20" s="285"/>
      <c r="N20" s="285"/>
      <c r="O20" s="286"/>
    </row>
    <row r="21" spans="1:16" s="128" customFormat="1" ht="13.8">
      <c r="A21" s="287"/>
      <c r="B21" s="285"/>
      <c r="C21" s="285"/>
      <c r="D21" s="285"/>
      <c r="E21" s="285"/>
      <c r="F21" s="285"/>
      <c r="G21" s="285"/>
      <c r="H21" s="285"/>
      <c r="I21" s="285"/>
      <c r="J21" s="285"/>
      <c r="K21" s="285"/>
      <c r="L21" s="285"/>
      <c r="M21" s="285"/>
      <c r="N21" s="285"/>
      <c r="O21" s="286"/>
    </row>
    <row r="22" spans="1:16" s="128" customFormat="1" ht="13.8">
      <c r="A22" s="287"/>
      <c r="B22" s="285"/>
      <c r="C22" s="285"/>
      <c r="D22" s="285"/>
      <c r="E22" s="285"/>
      <c r="F22" s="285"/>
      <c r="G22" s="285"/>
      <c r="H22" s="285"/>
      <c r="I22" s="285"/>
      <c r="J22" s="285"/>
      <c r="K22" s="285"/>
      <c r="L22" s="285"/>
      <c r="M22" s="285"/>
      <c r="N22" s="285"/>
      <c r="O22" s="286"/>
    </row>
    <row r="23" spans="1:16" s="128" customFormat="1" ht="27" customHeight="1">
      <c r="A23" s="288"/>
      <c r="B23" s="289"/>
      <c r="C23" s="289"/>
      <c r="D23" s="289"/>
      <c r="E23" s="289"/>
      <c r="F23" s="289"/>
      <c r="G23" s="289"/>
      <c r="H23" s="289"/>
      <c r="I23" s="289"/>
      <c r="J23" s="289"/>
      <c r="K23" s="289"/>
      <c r="L23" s="289"/>
      <c r="M23" s="289"/>
      <c r="N23" s="289"/>
      <c r="O23" s="290"/>
    </row>
  </sheetData>
  <mergeCells count="78">
    <mergeCell ref="A20:O23"/>
    <mergeCell ref="A10:A11"/>
    <mergeCell ref="A12:A19"/>
    <mergeCell ref="B13:B14"/>
    <mergeCell ref="B15:B16"/>
    <mergeCell ref="A5:B9"/>
    <mergeCell ref="B18:C18"/>
    <mergeCell ref="D18:O18"/>
    <mergeCell ref="B19:I19"/>
    <mergeCell ref="J19:K19"/>
    <mergeCell ref="L19:M19"/>
    <mergeCell ref="N19:O19"/>
    <mergeCell ref="D16:G16"/>
    <mergeCell ref="J16:K16"/>
    <mergeCell ref="L16:M16"/>
    <mergeCell ref="N16:O16"/>
    <mergeCell ref="D17:G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W22"/>
  <sheetViews>
    <sheetView workbookViewId="0">
      <selection activeCell="M7" sqref="M7:N7"/>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612</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7.48</v>
      </c>
      <c r="F6" s="275"/>
      <c r="G6" s="275">
        <v>7.48</v>
      </c>
      <c r="H6" s="275"/>
      <c r="I6" s="275">
        <v>7.48</v>
      </c>
      <c r="J6" s="275"/>
      <c r="K6" s="278">
        <v>10</v>
      </c>
      <c r="L6" s="279"/>
      <c r="M6" s="280" t="e">
        <f t="shared" ref="M6:M7" si="0">XFD6/XFD6</f>
        <v>#DIV/0!</v>
      </c>
      <c r="N6" s="281"/>
      <c r="O6" s="129">
        <f>XFD6*XFD6</f>
        <v>0</v>
      </c>
    </row>
    <row r="7" spans="1:15" s="128" customFormat="1" ht="16.95" customHeight="1">
      <c r="A7" s="275"/>
      <c r="B7" s="275"/>
      <c r="C7" s="275" t="s">
        <v>530</v>
      </c>
      <c r="D7" s="275"/>
      <c r="E7" s="275">
        <v>7.48</v>
      </c>
      <c r="F7" s="275"/>
      <c r="G7" s="275">
        <v>7.48</v>
      </c>
      <c r="H7" s="275"/>
      <c r="I7" s="275">
        <v>7.48</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613</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275" t="s">
        <v>545</v>
      </c>
      <c r="C13" s="135" t="s">
        <v>546</v>
      </c>
      <c r="D13" s="277" t="s">
        <v>614</v>
      </c>
      <c r="E13" s="277"/>
      <c r="F13" s="277"/>
      <c r="G13" s="277"/>
      <c r="H13" s="132">
        <v>1</v>
      </c>
      <c r="I13" s="132">
        <v>1</v>
      </c>
      <c r="J13" s="278">
        <v>25</v>
      </c>
      <c r="K13" s="279"/>
      <c r="L13" s="278">
        <v>25</v>
      </c>
      <c r="M13" s="279"/>
      <c r="N13" s="278"/>
      <c r="O13" s="279"/>
    </row>
    <row r="14" spans="1:15" s="128" customFormat="1" ht="13.8">
      <c r="A14" s="275"/>
      <c r="B14" s="275"/>
      <c r="C14" s="135" t="s">
        <v>572</v>
      </c>
      <c r="D14" s="300" t="s">
        <v>615</v>
      </c>
      <c r="E14" s="301"/>
      <c r="F14" s="301"/>
      <c r="G14" s="302"/>
      <c r="H14" s="132">
        <v>0.5</v>
      </c>
      <c r="I14" s="132">
        <v>0.5</v>
      </c>
      <c r="J14" s="278">
        <v>25</v>
      </c>
      <c r="K14" s="279"/>
      <c r="L14" s="278">
        <v>25</v>
      </c>
      <c r="M14" s="279"/>
      <c r="N14" s="278"/>
      <c r="O14" s="279"/>
    </row>
    <row r="15" spans="1:15" s="128" customFormat="1" ht="27.6">
      <c r="A15" s="275"/>
      <c r="B15" s="137" t="s">
        <v>548</v>
      </c>
      <c r="C15" s="129" t="s">
        <v>549</v>
      </c>
      <c r="D15" s="300" t="s">
        <v>616</v>
      </c>
      <c r="E15" s="301"/>
      <c r="F15" s="301"/>
      <c r="G15" s="302"/>
      <c r="H15" s="132">
        <v>0.5</v>
      </c>
      <c r="I15" s="132">
        <v>0.5</v>
      </c>
      <c r="J15" s="278">
        <v>30</v>
      </c>
      <c r="K15" s="279"/>
      <c r="L15" s="278">
        <v>30</v>
      </c>
      <c r="M15" s="279"/>
      <c r="N15" s="278"/>
      <c r="O15" s="279"/>
    </row>
    <row r="16" spans="1:15" s="128" customFormat="1" ht="41.4">
      <c r="A16" s="275"/>
      <c r="B16" s="129" t="s">
        <v>551</v>
      </c>
      <c r="C16" s="129" t="s">
        <v>552</v>
      </c>
      <c r="D16" s="277" t="s">
        <v>617</v>
      </c>
      <c r="E16" s="277"/>
      <c r="F16" s="277"/>
      <c r="G16" s="277"/>
      <c r="H16" s="132">
        <v>0.8</v>
      </c>
      <c r="I16" s="132">
        <v>0.8</v>
      </c>
      <c r="J16" s="278">
        <v>10</v>
      </c>
      <c r="K16" s="279"/>
      <c r="L16" s="278">
        <v>10</v>
      </c>
      <c r="M16" s="279"/>
      <c r="N16" s="278"/>
      <c r="O16" s="279"/>
    </row>
    <row r="17" spans="1:15" s="128" customFormat="1" ht="45" customHeight="1">
      <c r="A17" s="275"/>
      <c r="B17" s="278" t="s">
        <v>554</v>
      </c>
      <c r="C17" s="284"/>
      <c r="D17" s="278" t="s">
        <v>463</v>
      </c>
      <c r="E17" s="283"/>
      <c r="F17" s="283"/>
      <c r="G17" s="283"/>
      <c r="H17" s="283"/>
      <c r="I17" s="283"/>
      <c r="J17" s="283"/>
      <c r="K17" s="283"/>
      <c r="L17" s="283"/>
      <c r="M17" s="283"/>
      <c r="N17" s="283"/>
      <c r="O17" s="279"/>
    </row>
    <row r="18" spans="1:15" s="128" customFormat="1" ht="18" customHeight="1">
      <c r="A18" s="275"/>
      <c r="B18" s="278" t="s">
        <v>555</v>
      </c>
      <c r="C18" s="283"/>
      <c r="D18" s="283"/>
      <c r="E18" s="283"/>
      <c r="F18" s="283"/>
      <c r="G18" s="283"/>
      <c r="H18" s="283"/>
      <c r="I18" s="284"/>
      <c r="J18" s="278">
        <v>90</v>
      </c>
      <c r="K18" s="284"/>
      <c r="L18" s="278">
        <f>XFD13+XFD14+XFD15+XFD16+XFD6</f>
        <v>0</v>
      </c>
      <c r="M18" s="279"/>
      <c r="N18" s="278" t="s">
        <v>556</v>
      </c>
      <c r="O18" s="279"/>
    </row>
    <row r="19" spans="1:15" s="128" customFormat="1" ht="13.8">
      <c r="A19" s="285" t="s">
        <v>557</v>
      </c>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13.8">
      <c r="A21" s="287"/>
      <c r="B21" s="285"/>
      <c r="C21" s="285"/>
      <c r="D21" s="285"/>
      <c r="E21" s="285"/>
      <c r="F21" s="285"/>
      <c r="G21" s="285"/>
      <c r="H21" s="285"/>
      <c r="I21" s="285"/>
      <c r="J21" s="285"/>
      <c r="K21" s="285"/>
      <c r="L21" s="285"/>
      <c r="M21" s="285"/>
      <c r="N21" s="285"/>
      <c r="O21" s="286"/>
    </row>
    <row r="22" spans="1:15" s="128" customFormat="1" ht="27" customHeight="1">
      <c r="A22" s="288"/>
      <c r="B22" s="289"/>
      <c r="C22" s="289"/>
      <c r="D22" s="289"/>
      <c r="E22" s="289"/>
      <c r="F22" s="289"/>
      <c r="G22" s="289"/>
      <c r="H22" s="289"/>
      <c r="I22" s="289"/>
      <c r="J22" s="289"/>
      <c r="K22" s="289"/>
      <c r="L22" s="289"/>
      <c r="M22" s="289"/>
      <c r="N22" s="289"/>
      <c r="O22" s="290"/>
    </row>
  </sheetData>
  <mergeCells count="73">
    <mergeCell ref="A19:O22"/>
    <mergeCell ref="B18:I18"/>
    <mergeCell ref="J18:K18"/>
    <mergeCell ref="L18:M18"/>
    <mergeCell ref="N18:O18"/>
    <mergeCell ref="A10:A11"/>
    <mergeCell ref="A12:A18"/>
    <mergeCell ref="B13:B14"/>
    <mergeCell ref="D16:G16"/>
    <mergeCell ref="J16:K16"/>
    <mergeCell ref="L16:M16"/>
    <mergeCell ref="N16:O16"/>
    <mergeCell ref="B17:C17"/>
    <mergeCell ref="D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A5:B9"/>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W21"/>
  <sheetViews>
    <sheetView workbookViewId="0">
      <selection activeCell="T15" sqref="T15"/>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6" s="128" customFormat="1" ht="13.8">
      <c r="A1" s="272"/>
      <c r="B1" s="272"/>
      <c r="C1" s="272"/>
      <c r="D1" s="272"/>
      <c r="E1" s="272"/>
      <c r="F1" s="272"/>
      <c r="G1" s="272"/>
      <c r="H1" s="272"/>
      <c r="I1" s="272"/>
      <c r="J1" s="272"/>
      <c r="K1" s="272"/>
      <c r="L1" s="272"/>
      <c r="M1" s="272"/>
      <c r="N1" s="272"/>
      <c r="O1" s="272"/>
    </row>
    <row r="2" spans="1:16" s="128" customFormat="1" ht="48" customHeight="1">
      <c r="A2" s="273" t="s">
        <v>517</v>
      </c>
      <c r="B2" s="274"/>
      <c r="C2" s="274"/>
      <c r="D2" s="274"/>
      <c r="E2" s="274"/>
      <c r="F2" s="274"/>
      <c r="G2" s="274"/>
      <c r="H2" s="274"/>
      <c r="I2" s="274"/>
      <c r="J2" s="274"/>
      <c r="K2" s="274"/>
      <c r="L2" s="274"/>
      <c r="M2" s="274"/>
      <c r="N2" s="274"/>
      <c r="O2" s="274"/>
    </row>
    <row r="3" spans="1:16" s="128" customFormat="1" ht="16.95" customHeight="1">
      <c r="A3" s="275" t="s">
        <v>518</v>
      </c>
      <c r="B3" s="276"/>
      <c r="C3" s="275" t="s">
        <v>618</v>
      </c>
      <c r="D3" s="275"/>
      <c r="E3" s="275"/>
      <c r="F3" s="275"/>
      <c r="G3" s="275"/>
      <c r="H3" s="275"/>
      <c r="I3" s="275"/>
      <c r="J3" s="275"/>
      <c r="K3" s="275"/>
      <c r="L3" s="275"/>
      <c r="M3" s="275"/>
      <c r="N3" s="275"/>
      <c r="O3" s="275"/>
    </row>
    <row r="4" spans="1:16" s="128" customFormat="1" ht="16.05" customHeight="1">
      <c r="A4" s="275" t="s">
        <v>520</v>
      </c>
      <c r="B4" s="276"/>
      <c r="C4" s="275" t="s">
        <v>521</v>
      </c>
      <c r="D4" s="275"/>
      <c r="E4" s="275"/>
      <c r="F4" s="275"/>
      <c r="G4" s="275"/>
      <c r="H4" s="275"/>
      <c r="I4" s="275" t="s">
        <v>522</v>
      </c>
      <c r="J4" s="275"/>
      <c r="K4" s="275" t="s">
        <v>88</v>
      </c>
      <c r="L4" s="275"/>
      <c r="M4" s="275"/>
      <c r="N4" s="275"/>
      <c r="O4" s="275"/>
    </row>
    <row r="5" spans="1:16"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6" s="128" customFormat="1" ht="16.05" customHeight="1">
      <c r="A6" s="275"/>
      <c r="B6" s="275"/>
      <c r="C6" s="277" t="s">
        <v>529</v>
      </c>
      <c r="D6" s="277"/>
      <c r="E6" s="275">
        <v>149.94999999999999</v>
      </c>
      <c r="F6" s="275"/>
      <c r="G6" s="275">
        <v>149.94999999999999</v>
      </c>
      <c r="H6" s="275"/>
      <c r="I6" s="275">
        <v>92.61</v>
      </c>
      <c r="J6" s="275"/>
      <c r="K6" s="278">
        <v>10</v>
      </c>
      <c r="L6" s="279"/>
      <c r="M6" s="280" t="e">
        <f t="shared" ref="M6:M7" si="0">XFD6/XFD6</f>
        <v>#DIV/0!</v>
      </c>
      <c r="N6" s="281"/>
      <c r="O6" s="129">
        <f>XFD6*XFD6</f>
        <v>0</v>
      </c>
    </row>
    <row r="7" spans="1:16" s="128" customFormat="1" ht="16.95" customHeight="1">
      <c r="A7" s="275"/>
      <c r="B7" s="275"/>
      <c r="C7" s="275" t="s">
        <v>530</v>
      </c>
      <c r="D7" s="275"/>
      <c r="E7" s="275">
        <v>149.94999999999999</v>
      </c>
      <c r="F7" s="275"/>
      <c r="G7" s="275">
        <v>149.94999999999999</v>
      </c>
      <c r="H7" s="275"/>
      <c r="I7" s="275">
        <v>92.61</v>
      </c>
      <c r="J7" s="275"/>
      <c r="K7" s="278" t="s">
        <v>405</v>
      </c>
      <c r="L7" s="279"/>
      <c r="M7" s="280" t="e">
        <f t="shared" si="0"/>
        <v>#DIV/0!</v>
      </c>
      <c r="N7" s="281"/>
      <c r="O7" s="130" t="s">
        <v>405</v>
      </c>
    </row>
    <row r="8" spans="1:16" s="128" customFormat="1" ht="16.95" customHeight="1">
      <c r="A8" s="275"/>
      <c r="B8" s="275"/>
      <c r="C8" s="282" t="s">
        <v>531</v>
      </c>
      <c r="D8" s="282"/>
      <c r="E8" s="275"/>
      <c r="F8" s="275"/>
      <c r="G8" s="275"/>
      <c r="H8" s="275"/>
      <c r="I8" s="275"/>
      <c r="J8" s="275"/>
      <c r="K8" s="278" t="s">
        <v>405</v>
      </c>
      <c r="L8" s="279"/>
      <c r="M8" s="278"/>
      <c r="N8" s="279"/>
      <c r="O8" s="130" t="s">
        <v>405</v>
      </c>
    </row>
    <row r="9" spans="1:16" s="128" customFormat="1" ht="16.95" customHeight="1">
      <c r="A9" s="275"/>
      <c r="B9" s="275"/>
      <c r="C9" s="275" t="s">
        <v>532</v>
      </c>
      <c r="D9" s="275"/>
      <c r="E9" s="275"/>
      <c r="F9" s="275"/>
      <c r="G9" s="275"/>
      <c r="H9" s="275"/>
      <c r="I9" s="275"/>
      <c r="J9" s="275"/>
      <c r="K9" s="278" t="s">
        <v>405</v>
      </c>
      <c r="L9" s="279"/>
      <c r="M9" s="278"/>
      <c r="N9" s="279"/>
      <c r="O9" s="130" t="s">
        <v>405</v>
      </c>
    </row>
    <row r="10" spans="1:16" s="128" customFormat="1" ht="25.05" customHeight="1">
      <c r="A10" s="275" t="s">
        <v>533</v>
      </c>
      <c r="B10" s="275" t="s">
        <v>534</v>
      </c>
      <c r="C10" s="275"/>
      <c r="D10" s="275"/>
      <c r="E10" s="275"/>
      <c r="F10" s="275"/>
      <c r="G10" s="275"/>
      <c r="H10" s="275"/>
      <c r="I10" s="275" t="s">
        <v>535</v>
      </c>
      <c r="J10" s="275"/>
      <c r="K10" s="275"/>
      <c r="L10" s="275"/>
      <c r="M10" s="275"/>
      <c r="N10" s="275"/>
      <c r="O10" s="275"/>
    </row>
    <row r="11" spans="1:16" s="128" customFormat="1" ht="43.95" customHeight="1">
      <c r="A11" s="275"/>
      <c r="B11" s="278" t="s">
        <v>619</v>
      </c>
      <c r="C11" s="283"/>
      <c r="D11" s="283"/>
      <c r="E11" s="283"/>
      <c r="F11" s="283"/>
      <c r="G11" s="283"/>
      <c r="H11" s="279"/>
      <c r="I11" s="278" t="s">
        <v>537</v>
      </c>
      <c r="J11" s="283"/>
      <c r="K11" s="283"/>
      <c r="L11" s="283"/>
      <c r="M11" s="283"/>
      <c r="N11" s="283"/>
      <c r="O11" s="279"/>
    </row>
    <row r="12" spans="1:16"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6" s="128" customFormat="1" ht="13.8">
      <c r="A13" s="275"/>
      <c r="B13" s="129" t="s">
        <v>545</v>
      </c>
      <c r="C13" s="135" t="s">
        <v>560</v>
      </c>
      <c r="D13" s="277" t="s">
        <v>561</v>
      </c>
      <c r="E13" s="277"/>
      <c r="F13" s="277"/>
      <c r="G13" s="277"/>
      <c r="H13" s="132">
        <v>1</v>
      </c>
      <c r="I13" s="132">
        <v>1</v>
      </c>
      <c r="J13" s="278">
        <v>50</v>
      </c>
      <c r="K13" s="279"/>
      <c r="L13" s="278">
        <v>50</v>
      </c>
      <c r="M13" s="279"/>
      <c r="N13" s="278"/>
      <c r="O13" s="279"/>
    </row>
    <row r="14" spans="1:16" s="128" customFormat="1" ht="27.6">
      <c r="A14" s="275"/>
      <c r="B14" s="137" t="s">
        <v>548</v>
      </c>
      <c r="C14" s="129" t="s">
        <v>562</v>
      </c>
      <c r="D14" s="300" t="s">
        <v>563</v>
      </c>
      <c r="E14" s="301"/>
      <c r="F14" s="301"/>
      <c r="G14" s="302"/>
      <c r="H14" s="132" t="s">
        <v>564</v>
      </c>
      <c r="I14" s="132" t="s">
        <v>564</v>
      </c>
      <c r="J14" s="278">
        <v>30</v>
      </c>
      <c r="K14" s="279"/>
      <c r="L14" s="278">
        <v>30</v>
      </c>
      <c r="M14" s="279"/>
      <c r="N14" s="278"/>
      <c r="O14" s="279"/>
    </row>
    <row r="15" spans="1:16" s="128" customFormat="1" ht="41.4">
      <c r="A15" s="275"/>
      <c r="B15" s="129" t="s">
        <v>551</v>
      </c>
      <c r="C15" s="129" t="s">
        <v>552</v>
      </c>
      <c r="D15" s="277" t="s">
        <v>553</v>
      </c>
      <c r="E15" s="277"/>
      <c r="F15" s="277"/>
      <c r="G15" s="277"/>
      <c r="H15" s="132">
        <v>0.95</v>
      </c>
      <c r="I15" s="132">
        <v>0.95</v>
      </c>
      <c r="J15" s="278">
        <v>10</v>
      </c>
      <c r="K15" s="279"/>
      <c r="L15" s="278">
        <v>10</v>
      </c>
      <c r="M15" s="279"/>
      <c r="N15" s="278"/>
      <c r="O15" s="279"/>
    </row>
    <row r="16" spans="1:16" s="128" customFormat="1" ht="45" customHeight="1">
      <c r="A16" s="275"/>
      <c r="B16" s="278" t="s">
        <v>554</v>
      </c>
      <c r="C16" s="284"/>
      <c r="D16" s="278" t="s">
        <v>463</v>
      </c>
      <c r="E16" s="283"/>
      <c r="F16" s="283"/>
      <c r="G16" s="283"/>
      <c r="H16" s="283"/>
      <c r="I16" s="283"/>
      <c r="J16" s="283"/>
      <c r="K16" s="283"/>
      <c r="L16" s="283"/>
      <c r="M16" s="283"/>
      <c r="N16" s="283"/>
      <c r="O16" s="279"/>
      <c r="P16" s="136"/>
    </row>
    <row r="17" spans="1:15" s="128" customFormat="1" ht="18" customHeight="1">
      <c r="A17" s="275"/>
      <c r="B17" s="278" t="s">
        <v>555</v>
      </c>
      <c r="C17" s="283"/>
      <c r="D17" s="283"/>
      <c r="E17" s="283"/>
      <c r="F17" s="283"/>
      <c r="G17" s="283"/>
      <c r="H17" s="283"/>
      <c r="I17" s="284"/>
      <c r="J17" s="278">
        <v>90</v>
      </c>
      <c r="K17" s="284"/>
      <c r="L17" s="294">
        <f>XFD13+XFD14+XFD15+XFD6</f>
        <v>0</v>
      </c>
      <c r="M17" s="303"/>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W21"/>
  <sheetViews>
    <sheetView workbookViewId="0">
      <selection activeCell="R11" sqref="R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620</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5.98</v>
      </c>
      <c r="F6" s="275"/>
      <c r="G6" s="275">
        <v>5.98</v>
      </c>
      <c r="H6" s="275"/>
      <c r="I6" s="275">
        <v>5.98</v>
      </c>
      <c r="J6" s="275"/>
      <c r="K6" s="278">
        <v>10</v>
      </c>
      <c r="L6" s="279"/>
      <c r="M6" s="280" t="e">
        <f t="shared" ref="M6:M7" si="0">XFD6/XFD6</f>
        <v>#DIV/0!</v>
      </c>
      <c r="N6" s="281"/>
      <c r="O6" s="129">
        <f>XFD6*XFD6</f>
        <v>0</v>
      </c>
    </row>
    <row r="7" spans="1:15" s="128" customFormat="1" ht="16.95" customHeight="1">
      <c r="A7" s="275"/>
      <c r="B7" s="275"/>
      <c r="C7" s="275" t="s">
        <v>530</v>
      </c>
      <c r="D7" s="275"/>
      <c r="E7" s="275">
        <v>5.98</v>
      </c>
      <c r="F7" s="275"/>
      <c r="G7" s="275">
        <v>5.98</v>
      </c>
      <c r="H7" s="275"/>
      <c r="I7" s="275">
        <v>5.98</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621</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35" t="s">
        <v>546</v>
      </c>
      <c r="D13" s="277" t="s">
        <v>606</v>
      </c>
      <c r="E13" s="277"/>
      <c r="F13" s="277"/>
      <c r="G13" s="277"/>
      <c r="H13" s="132">
        <v>1</v>
      </c>
      <c r="I13" s="132">
        <v>1</v>
      </c>
      <c r="J13" s="278">
        <v>50</v>
      </c>
      <c r="K13" s="279"/>
      <c r="L13" s="278">
        <v>50</v>
      </c>
      <c r="M13" s="279"/>
      <c r="N13" s="278"/>
      <c r="O13" s="279"/>
    </row>
    <row r="14" spans="1:15" s="128" customFormat="1" ht="13.8">
      <c r="A14" s="275"/>
      <c r="B14" s="137" t="s">
        <v>548</v>
      </c>
      <c r="C14" s="129" t="s">
        <v>474</v>
      </c>
      <c r="D14" s="300" t="s">
        <v>610</v>
      </c>
      <c r="E14" s="301"/>
      <c r="F14" s="301"/>
      <c r="G14" s="302"/>
      <c r="H14" s="132">
        <v>1</v>
      </c>
      <c r="I14" s="132">
        <v>1</v>
      </c>
      <c r="J14" s="278">
        <v>30</v>
      </c>
      <c r="K14" s="279"/>
      <c r="L14" s="278">
        <v>30</v>
      </c>
      <c r="M14" s="279"/>
      <c r="N14" s="278"/>
      <c r="O14" s="279"/>
    </row>
    <row r="15" spans="1:15" s="128" customFormat="1" ht="41.4">
      <c r="A15" s="275"/>
      <c r="B15" s="129" t="s">
        <v>551</v>
      </c>
      <c r="C15" s="129" t="s">
        <v>552</v>
      </c>
      <c r="D15" s="277" t="s">
        <v>611</v>
      </c>
      <c r="E15" s="277"/>
      <c r="F15" s="277"/>
      <c r="G15" s="277"/>
      <c r="H15" s="132">
        <v>0.9</v>
      </c>
      <c r="I15" s="132">
        <v>0.9</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W21"/>
  <sheetViews>
    <sheetView workbookViewId="0">
      <selection activeCell="S11" sqref="S11"/>
    </sheetView>
  </sheetViews>
  <sheetFormatPr defaultColWidth="9" defaultRowHeight="13.5" customHeight="1"/>
  <cols>
    <col min="1" max="1" width="5" style="128" customWidth="1"/>
    <col min="2" max="2" width="8.5" style="128" customWidth="1"/>
    <col min="3" max="3" width="9" style="128" customWidth="1"/>
    <col min="4" max="4" width="13.3984375" style="128" customWidth="1"/>
    <col min="5" max="5" width="10.69921875" style="128" customWidth="1"/>
    <col min="6" max="6" width="1.59765625" style="128" hidden="1" customWidth="1"/>
    <col min="7" max="7" width="4" style="128" customWidth="1"/>
    <col min="8" max="8" width="6.59765625" style="128" customWidth="1"/>
    <col min="9" max="9" width="6.69921875" style="128" customWidth="1"/>
    <col min="10" max="10" width="3.59765625" style="128" customWidth="1"/>
    <col min="11" max="11" width="1.5" style="128" customWidth="1"/>
    <col min="12" max="12" width="4.59765625" style="128" customWidth="1"/>
    <col min="13" max="13" width="1.3984375" style="128" customWidth="1"/>
    <col min="14" max="14" width="9" style="128" customWidth="1"/>
    <col min="15" max="15" width="4.69921875" style="128" customWidth="1"/>
    <col min="16" max="257" width="9" style="128" customWidth="1"/>
  </cols>
  <sheetData>
    <row r="1" spans="1:15" s="128" customFormat="1" ht="13.8">
      <c r="A1" s="272"/>
      <c r="B1" s="272"/>
      <c r="C1" s="272"/>
      <c r="D1" s="272"/>
      <c r="E1" s="272"/>
      <c r="F1" s="272"/>
      <c r="G1" s="272"/>
      <c r="H1" s="272"/>
      <c r="I1" s="272"/>
      <c r="J1" s="272"/>
      <c r="K1" s="272"/>
      <c r="L1" s="272"/>
      <c r="M1" s="272"/>
      <c r="N1" s="272"/>
      <c r="O1" s="272"/>
    </row>
    <row r="2" spans="1:15" s="128" customFormat="1" ht="48" customHeight="1">
      <c r="A2" s="273" t="s">
        <v>517</v>
      </c>
      <c r="B2" s="274"/>
      <c r="C2" s="274"/>
      <c r="D2" s="274"/>
      <c r="E2" s="274"/>
      <c r="F2" s="274"/>
      <c r="G2" s="274"/>
      <c r="H2" s="274"/>
      <c r="I2" s="274"/>
      <c r="J2" s="274"/>
      <c r="K2" s="274"/>
      <c r="L2" s="274"/>
      <c r="M2" s="274"/>
      <c r="N2" s="274"/>
      <c r="O2" s="274"/>
    </row>
    <row r="3" spans="1:15" s="128" customFormat="1" ht="16.95" customHeight="1">
      <c r="A3" s="275" t="s">
        <v>518</v>
      </c>
      <c r="B3" s="276"/>
      <c r="C3" s="275" t="s">
        <v>622</v>
      </c>
      <c r="D3" s="275"/>
      <c r="E3" s="275"/>
      <c r="F3" s="275"/>
      <c r="G3" s="275"/>
      <c r="H3" s="275"/>
      <c r="I3" s="275"/>
      <c r="J3" s="275"/>
      <c r="K3" s="275"/>
      <c r="L3" s="275"/>
      <c r="M3" s="275"/>
      <c r="N3" s="275"/>
      <c r="O3" s="275"/>
    </row>
    <row r="4" spans="1:15" s="128" customFormat="1" ht="16.05" customHeight="1">
      <c r="A4" s="275" t="s">
        <v>520</v>
      </c>
      <c r="B4" s="276"/>
      <c r="C4" s="275" t="s">
        <v>521</v>
      </c>
      <c r="D4" s="275"/>
      <c r="E4" s="275"/>
      <c r="F4" s="275"/>
      <c r="G4" s="275"/>
      <c r="H4" s="275"/>
      <c r="I4" s="275" t="s">
        <v>522</v>
      </c>
      <c r="J4" s="275"/>
      <c r="K4" s="275" t="s">
        <v>88</v>
      </c>
      <c r="L4" s="275"/>
      <c r="M4" s="275"/>
      <c r="N4" s="275"/>
      <c r="O4" s="275"/>
    </row>
    <row r="5" spans="1:15" s="128" customFormat="1" ht="16.05" customHeight="1">
      <c r="A5" s="275" t="s">
        <v>523</v>
      </c>
      <c r="B5" s="275"/>
      <c r="C5" s="275"/>
      <c r="D5" s="275"/>
      <c r="E5" s="275" t="s">
        <v>524</v>
      </c>
      <c r="F5" s="275"/>
      <c r="G5" s="275" t="s">
        <v>401</v>
      </c>
      <c r="H5" s="276"/>
      <c r="I5" s="275" t="s">
        <v>525</v>
      </c>
      <c r="J5" s="275"/>
      <c r="K5" s="275" t="s">
        <v>526</v>
      </c>
      <c r="L5" s="276"/>
      <c r="M5" s="275" t="s">
        <v>527</v>
      </c>
      <c r="N5" s="276"/>
      <c r="O5" s="130" t="s">
        <v>528</v>
      </c>
    </row>
    <row r="6" spans="1:15" s="128" customFormat="1" ht="16.05" customHeight="1">
      <c r="A6" s="275"/>
      <c r="B6" s="275"/>
      <c r="C6" s="277" t="s">
        <v>529</v>
      </c>
      <c r="D6" s="277"/>
      <c r="E6" s="275">
        <v>57.38</v>
      </c>
      <c r="F6" s="275"/>
      <c r="G6" s="275">
        <v>57.38</v>
      </c>
      <c r="H6" s="275"/>
      <c r="I6" s="275">
        <v>51.27</v>
      </c>
      <c r="J6" s="275"/>
      <c r="K6" s="278">
        <v>10</v>
      </c>
      <c r="L6" s="279"/>
      <c r="M6" s="280" t="e">
        <f t="shared" ref="M6:M7" si="0">XFD6/XFD6</f>
        <v>#DIV/0!</v>
      </c>
      <c r="N6" s="281"/>
      <c r="O6" s="129">
        <f>XFD6*XFD6</f>
        <v>0</v>
      </c>
    </row>
    <row r="7" spans="1:15" s="128" customFormat="1" ht="16.95" customHeight="1">
      <c r="A7" s="275"/>
      <c r="B7" s="275"/>
      <c r="C7" s="275" t="s">
        <v>530</v>
      </c>
      <c r="D7" s="275"/>
      <c r="E7" s="275">
        <v>57.38</v>
      </c>
      <c r="F7" s="275"/>
      <c r="G7" s="275">
        <v>57.38</v>
      </c>
      <c r="H7" s="275"/>
      <c r="I7" s="275">
        <v>51.27</v>
      </c>
      <c r="J7" s="275"/>
      <c r="K7" s="278" t="s">
        <v>405</v>
      </c>
      <c r="L7" s="279"/>
      <c r="M7" s="280" t="e">
        <f t="shared" si="0"/>
        <v>#DIV/0!</v>
      </c>
      <c r="N7" s="281"/>
      <c r="O7" s="130" t="s">
        <v>405</v>
      </c>
    </row>
    <row r="8" spans="1:15" s="128" customFormat="1" ht="16.95" customHeight="1">
      <c r="A8" s="275"/>
      <c r="B8" s="275"/>
      <c r="C8" s="282" t="s">
        <v>531</v>
      </c>
      <c r="D8" s="282"/>
      <c r="E8" s="275"/>
      <c r="F8" s="275"/>
      <c r="G8" s="275"/>
      <c r="H8" s="275"/>
      <c r="I8" s="275"/>
      <c r="J8" s="275"/>
      <c r="K8" s="278" t="s">
        <v>405</v>
      </c>
      <c r="L8" s="279"/>
      <c r="M8" s="278"/>
      <c r="N8" s="279"/>
      <c r="O8" s="130" t="s">
        <v>405</v>
      </c>
    </row>
    <row r="9" spans="1:15" s="128" customFormat="1" ht="16.95" customHeight="1">
      <c r="A9" s="275"/>
      <c r="B9" s="275"/>
      <c r="C9" s="275" t="s">
        <v>532</v>
      </c>
      <c r="D9" s="275"/>
      <c r="E9" s="275"/>
      <c r="F9" s="275"/>
      <c r="G9" s="275"/>
      <c r="H9" s="275"/>
      <c r="I9" s="275"/>
      <c r="J9" s="275"/>
      <c r="K9" s="278" t="s">
        <v>405</v>
      </c>
      <c r="L9" s="279"/>
      <c r="M9" s="278"/>
      <c r="N9" s="279"/>
      <c r="O9" s="130" t="s">
        <v>405</v>
      </c>
    </row>
    <row r="10" spans="1:15" s="128" customFormat="1" ht="25.05" customHeight="1">
      <c r="A10" s="275" t="s">
        <v>533</v>
      </c>
      <c r="B10" s="275" t="s">
        <v>534</v>
      </c>
      <c r="C10" s="275"/>
      <c r="D10" s="275"/>
      <c r="E10" s="275"/>
      <c r="F10" s="275"/>
      <c r="G10" s="275"/>
      <c r="H10" s="275"/>
      <c r="I10" s="275" t="s">
        <v>535</v>
      </c>
      <c r="J10" s="275"/>
      <c r="K10" s="275"/>
      <c r="L10" s="275"/>
      <c r="M10" s="275"/>
      <c r="N10" s="275"/>
      <c r="O10" s="275"/>
    </row>
    <row r="11" spans="1:15" s="128" customFormat="1" ht="43.95" customHeight="1">
      <c r="A11" s="275"/>
      <c r="B11" s="278" t="s">
        <v>623</v>
      </c>
      <c r="C11" s="283"/>
      <c r="D11" s="283"/>
      <c r="E11" s="283"/>
      <c r="F11" s="283"/>
      <c r="G11" s="283"/>
      <c r="H11" s="279"/>
      <c r="I11" s="278" t="s">
        <v>537</v>
      </c>
      <c r="J11" s="283"/>
      <c r="K11" s="283"/>
      <c r="L11" s="283"/>
      <c r="M11" s="283"/>
      <c r="N11" s="283"/>
      <c r="O11" s="279"/>
    </row>
    <row r="12" spans="1:15" s="128" customFormat="1" ht="30" customHeight="1">
      <c r="A12" s="275" t="s">
        <v>538</v>
      </c>
      <c r="B12" s="130" t="s">
        <v>539</v>
      </c>
      <c r="C12" s="130" t="s">
        <v>540</v>
      </c>
      <c r="D12" s="275" t="s">
        <v>541</v>
      </c>
      <c r="E12" s="275"/>
      <c r="F12" s="275"/>
      <c r="G12" s="275"/>
      <c r="H12" s="129" t="s">
        <v>542</v>
      </c>
      <c r="I12" s="129" t="s">
        <v>543</v>
      </c>
      <c r="J12" s="275" t="s">
        <v>526</v>
      </c>
      <c r="K12" s="276"/>
      <c r="L12" s="275" t="s">
        <v>528</v>
      </c>
      <c r="M12" s="276"/>
      <c r="N12" s="275" t="s">
        <v>544</v>
      </c>
      <c r="O12" s="276"/>
    </row>
    <row r="13" spans="1:15" s="128" customFormat="1" ht="13.8">
      <c r="A13" s="275"/>
      <c r="B13" s="129" t="s">
        <v>545</v>
      </c>
      <c r="C13" s="135" t="s">
        <v>560</v>
      </c>
      <c r="D13" s="277" t="s">
        <v>561</v>
      </c>
      <c r="E13" s="277"/>
      <c r="F13" s="277"/>
      <c r="G13" s="277"/>
      <c r="H13" s="132">
        <v>1</v>
      </c>
      <c r="I13" s="132">
        <v>1</v>
      </c>
      <c r="J13" s="278">
        <v>50</v>
      </c>
      <c r="K13" s="279"/>
      <c r="L13" s="278">
        <v>50</v>
      </c>
      <c r="M13" s="279"/>
      <c r="N13" s="278"/>
      <c r="O13" s="279"/>
    </row>
    <row r="14" spans="1:15" s="128" customFormat="1" ht="27.6">
      <c r="A14" s="275"/>
      <c r="B14" s="137" t="s">
        <v>548</v>
      </c>
      <c r="C14" s="129" t="s">
        <v>562</v>
      </c>
      <c r="D14" s="300" t="s">
        <v>563</v>
      </c>
      <c r="E14" s="301"/>
      <c r="F14" s="301"/>
      <c r="G14" s="302"/>
      <c r="H14" s="132" t="s">
        <v>564</v>
      </c>
      <c r="I14" s="132" t="s">
        <v>564</v>
      </c>
      <c r="J14" s="278">
        <v>30</v>
      </c>
      <c r="K14" s="279"/>
      <c r="L14" s="278">
        <v>30</v>
      </c>
      <c r="M14" s="279"/>
      <c r="N14" s="278"/>
      <c r="O14" s="279"/>
    </row>
    <row r="15" spans="1:15" s="128" customFormat="1" ht="41.4">
      <c r="A15" s="275"/>
      <c r="B15" s="129" t="s">
        <v>551</v>
      </c>
      <c r="C15" s="129" t="s">
        <v>552</v>
      </c>
      <c r="D15" s="277" t="s">
        <v>553</v>
      </c>
      <c r="E15" s="277"/>
      <c r="F15" s="277"/>
      <c r="G15" s="277"/>
      <c r="H15" s="132">
        <v>0.95</v>
      </c>
      <c r="I15" s="132">
        <v>0.95</v>
      </c>
      <c r="J15" s="278">
        <v>10</v>
      </c>
      <c r="K15" s="279"/>
      <c r="L15" s="278">
        <v>10</v>
      </c>
      <c r="M15" s="279"/>
      <c r="N15" s="278"/>
      <c r="O15" s="279"/>
    </row>
    <row r="16" spans="1:15" s="128" customFormat="1" ht="45" customHeight="1">
      <c r="A16" s="275"/>
      <c r="B16" s="278" t="s">
        <v>554</v>
      </c>
      <c r="C16" s="284"/>
      <c r="D16" s="278" t="s">
        <v>463</v>
      </c>
      <c r="E16" s="283"/>
      <c r="F16" s="283"/>
      <c r="G16" s="283"/>
      <c r="H16" s="283"/>
      <c r="I16" s="283"/>
      <c r="J16" s="283"/>
      <c r="K16" s="283"/>
      <c r="L16" s="283"/>
      <c r="M16" s="283"/>
      <c r="N16" s="283"/>
      <c r="O16" s="279"/>
    </row>
    <row r="17" spans="1:15" s="128" customFormat="1" ht="18" customHeight="1">
      <c r="A17" s="275"/>
      <c r="B17" s="278" t="s">
        <v>555</v>
      </c>
      <c r="C17" s="283"/>
      <c r="D17" s="283"/>
      <c r="E17" s="283"/>
      <c r="F17" s="283"/>
      <c r="G17" s="283"/>
      <c r="H17" s="283"/>
      <c r="I17" s="284"/>
      <c r="J17" s="278">
        <v>90</v>
      </c>
      <c r="K17" s="284"/>
      <c r="L17" s="278">
        <f>XFD13+XFD14+XFD15+XFD6</f>
        <v>0</v>
      </c>
      <c r="M17" s="279"/>
      <c r="N17" s="278" t="s">
        <v>556</v>
      </c>
      <c r="O17" s="279"/>
    </row>
    <row r="18" spans="1:15" s="128" customFormat="1" ht="13.8">
      <c r="A18" s="285" t="s">
        <v>557</v>
      </c>
      <c r="B18" s="285"/>
      <c r="C18" s="285"/>
      <c r="D18" s="285"/>
      <c r="E18" s="285"/>
      <c r="F18" s="285"/>
      <c r="G18" s="285"/>
      <c r="H18" s="285"/>
      <c r="I18" s="285"/>
      <c r="J18" s="285"/>
      <c r="K18" s="285"/>
      <c r="L18" s="285"/>
      <c r="M18" s="285"/>
      <c r="N18" s="285"/>
      <c r="O18" s="286"/>
    </row>
    <row r="19" spans="1:15" s="128" customFormat="1" ht="13.8">
      <c r="A19" s="287"/>
      <c r="B19" s="285"/>
      <c r="C19" s="285"/>
      <c r="D19" s="285"/>
      <c r="E19" s="285"/>
      <c r="F19" s="285"/>
      <c r="G19" s="285"/>
      <c r="H19" s="285"/>
      <c r="I19" s="285"/>
      <c r="J19" s="285"/>
      <c r="K19" s="285"/>
      <c r="L19" s="285"/>
      <c r="M19" s="285"/>
      <c r="N19" s="285"/>
      <c r="O19" s="286"/>
    </row>
    <row r="20" spans="1:15" s="128" customFormat="1" ht="13.8">
      <c r="A20" s="287"/>
      <c r="B20" s="285"/>
      <c r="C20" s="285"/>
      <c r="D20" s="285"/>
      <c r="E20" s="285"/>
      <c r="F20" s="285"/>
      <c r="G20" s="285"/>
      <c r="H20" s="285"/>
      <c r="I20" s="285"/>
      <c r="J20" s="285"/>
      <c r="K20" s="285"/>
      <c r="L20" s="285"/>
      <c r="M20" s="285"/>
      <c r="N20" s="285"/>
      <c r="O20" s="286"/>
    </row>
    <row r="21" spans="1:15" s="128" customFormat="1" ht="27" customHeight="1">
      <c r="A21" s="288"/>
      <c r="B21" s="289"/>
      <c r="C21" s="289"/>
      <c r="D21" s="289"/>
      <c r="E21" s="289"/>
      <c r="F21" s="289"/>
      <c r="G21" s="289"/>
      <c r="H21" s="289"/>
      <c r="I21" s="289"/>
      <c r="J21" s="289"/>
      <c r="K21" s="289"/>
      <c r="L21" s="289"/>
      <c r="M21" s="289"/>
      <c r="N21" s="289"/>
      <c r="O21" s="290"/>
    </row>
  </sheetData>
  <mergeCells count="68">
    <mergeCell ref="A10:A11"/>
    <mergeCell ref="A12:A17"/>
    <mergeCell ref="A5:B9"/>
    <mergeCell ref="A18:O21"/>
    <mergeCell ref="B16:C16"/>
    <mergeCell ref="D16:O16"/>
    <mergeCell ref="B17:I17"/>
    <mergeCell ref="J17:K17"/>
    <mergeCell ref="L17:M17"/>
    <mergeCell ref="N17:O17"/>
    <mergeCell ref="D14:G14"/>
    <mergeCell ref="J14:K14"/>
    <mergeCell ref="L14:M14"/>
    <mergeCell ref="N14:O14"/>
    <mergeCell ref="D15:G15"/>
    <mergeCell ref="J15:K15"/>
    <mergeCell ref="L15:M15"/>
    <mergeCell ref="N15:O15"/>
    <mergeCell ref="D12:G12"/>
    <mergeCell ref="J12:K12"/>
    <mergeCell ref="L12:M12"/>
    <mergeCell ref="N12:O12"/>
    <mergeCell ref="D13:G13"/>
    <mergeCell ref="J13:K13"/>
    <mergeCell ref="L13:M13"/>
    <mergeCell ref="N13:O13"/>
    <mergeCell ref="M9:N9"/>
    <mergeCell ref="B10:H10"/>
    <mergeCell ref="I10:O10"/>
    <mergeCell ref="B11:H11"/>
    <mergeCell ref="I11:O11"/>
    <mergeCell ref="C9:D9"/>
    <mergeCell ref="E9:F9"/>
    <mergeCell ref="G9:H9"/>
    <mergeCell ref="I9:J9"/>
    <mergeCell ref="K9:L9"/>
    <mergeCell ref="M7:N7"/>
    <mergeCell ref="C8:D8"/>
    <mergeCell ref="E8:F8"/>
    <mergeCell ref="G8:H8"/>
    <mergeCell ref="I8:J8"/>
    <mergeCell ref="K8:L8"/>
    <mergeCell ref="M8:N8"/>
    <mergeCell ref="C7:D7"/>
    <mergeCell ref="E7:F7"/>
    <mergeCell ref="G7:H7"/>
    <mergeCell ref="I7:J7"/>
    <mergeCell ref="K7:L7"/>
    <mergeCell ref="M5:N5"/>
    <mergeCell ref="C6:D6"/>
    <mergeCell ref="E6:F6"/>
    <mergeCell ref="G6:H6"/>
    <mergeCell ref="I6:J6"/>
    <mergeCell ref="K6:L6"/>
    <mergeCell ref="M6:N6"/>
    <mergeCell ref="C5:D5"/>
    <mergeCell ref="E5:F5"/>
    <mergeCell ref="G5:H5"/>
    <mergeCell ref="I5:J5"/>
    <mergeCell ref="K5:L5"/>
    <mergeCell ref="A1:O1"/>
    <mergeCell ref="A2:O2"/>
    <mergeCell ref="A3:B3"/>
    <mergeCell ref="C3:O3"/>
    <mergeCell ref="A4:B4"/>
    <mergeCell ref="C4:H4"/>
    <mergeCell ref="I4:J4"/>
    <mergeCell ref="K4:O4"/>
  </mergeCells>
  <phoneticPr fontId="35" type="noConversion"/>
  <pageMargins left="0.75" right="0.75" top="1" bottom="1" header="0.5" footer="0.5"/>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W155"/>
  <sheetViews>
    <sheetView topLeftCell="A2" workbookViewId="0">
      <selection activeCell="N16" sqref="N16"/>
    </sheetView>
  </sheetViews>
  <sheetFormatPr defaultColWidth="9" defaultRowHeight="14.25" customHeight="1"/>
  <cols>
    <col min="1" max="1" width="6.19921875" style="25" customWidth="1"/>
    <col min="2" max="2" width="5.09765625" style="25" customWidth="1"/>
    <col min="3" max="4" width="9.69921875" style="25" customWidth="1"/>
    <col min="5" max="5" width="9.09765625" style="25" customWidth="1"/>
    <col min="6" max="6" width="9.8984375" style="25" customWidth="1"/>
    <col min="7" max="7" width="8.19921875" style="25" customWidth="1"/>
    <col min="8" max="11" width="6.69921875" style="25" customWidth="1"/>
    <col min="12" max="12" width="8.5" style="25" customWidth="1"/>
    <col min="13" max="13" width="7.8984375" style="25" customWidth="1"/>
    <col min="14" max="14" width="8.3984375" style="138" customWidth="1"/>
    <col min="15" max="15" width="7.19921875" style="25" customWidth="1"/>
    <col min="16" max="16" width="9.09765625" style="25" customWidth="1"/>
    <col min="17" max="17" width="9" style="25" customWidth="1"/>
    <col min="18" max="20" width="7.3984375" style="25" customWidth="1"/>
    <col min="21" max="21" width="6.69921875" style="25" customWidth="1"/>
    <col min="22" max="257" width="9" style="25" customWidth="1"/>
  </cols>
  <sheetData>
    <row r="1" spans="1:21" customFormat="1" ht="36" customHeight="1">
      <c r="A1" s="161" t="s">
        <v>624</v>
      </c>
      <c r="B1" s="161"/>
      <c r="C1" s="161"/>
      <c r="D1" s="161"/>
      <c r="E1" s="161"/>
      <c r="F1" s="161"/>
      <c r="G1" s="161"/>
      <c r="H1" s="161"/>
      <c r="I1" s="161"/>
      <c r="J1" s="161"/>
      <c r="K1" s="161"/>
      <c r="L1" s="161"/>
      <c r="M1" s="161"/>
      <c r="N1" s="304"/>
      <c r="O1" s="161"/>
      <c r="P1" s="161"/>
      <c r="Q1" s="161"/>
      <c r="R1" s="161"/>
      <c r="S1" s="161"/>
      <c r="T1" s="161"/>
      <c r="U1" s="161"/>
    </row>
    <row r="2" spans="1:21" customFormat="1" ht="18" customHeight="1">
      <c r="A2" s="27"/>
      <c r="B2" s="27"/>
      <c r="C2" s="27"/>
      <c r="D2" s="27"/>
      <c r="E2" s="27"/>
      <c r="F2" s="27"/>
      <c r="G2" s="27"/>
      <c r="H2" s="27"/>
      <c r="I2" s="27"/>
      <c r="J2" s="27"/>
      <c r="K2" s="27"/>
      <c r="L2" s="27"/>
      <c r="M2" s="27"/>
      <c r="N2" s="139"/>
      <c r="U2" s="30" t="s">
        <v>625</v>
      </c>
    </row>
    <row r="3" spans="1:21" customFormat="1" ht="18" customHeight="1">
      <c r="A3" s="31" t="s">
        <v>2</v>
      </c>
      <c r="B3" s="27"/>
      <c r="C3" s="27"/>
      <c r="D3" s="27"/>
      <c r="E3" s="32"/>
      <c r="F3" s="32"/>
      <c r="G3" s="27"/>
      <c r="H3" s="27"/>
      <c r="I3" s="27"/>
      <c r="J3" s="27"/>
      <c r="K3" s="27"/>
      <c r="L3" s="27"/>
      <c r="M3" s="27"/>
      <c r="N3" s="139"/>
      <c r="U3" s="30" t="s">
        <v>3</v>
      </c>
    </row>
    <row r="4" spans="1:21" customFormat="1" ht="24" customHeight="1">
      <c r="A4" s="154" t="s">
        <v>6</v>
      </c>
      <c r="B4" s="154" t="s">
        <v>7</v>
      </c>
      <c r="C4" s="315" t="s">
        <v>626</v>
      </c>
      <c r="D4" s="181" t="s">
        <v>627</v>
      </c>
      <c r="E4" s="154" t="s">
        <v>628</v>
      </c>
      <c r="F4" s="305" t="s">
        <v>629</v>
      </c>
      <c r="G4" s="306"/>
      <c r="H4" s="306"/>
      <c r="I4" s="306"/>
      <c r="J4" s="306"/>
      <c r="K4" s="306"/>
      <c r="L4" s="306"/>
      <c r="M4" s="306"/>
      <c r="N4" s="307"/>
      <c r="O4" s="308"/>
      <c r="P4" s="159" t="s">
        <v>630</v>
      </c>
      <c r="Q4" s="154" t="s">
        <v>631</v>
      </c>
      <c r="R4" s="315" t="s">
        <v>632</v>
      </c>
      <c r="S4" s="318"/>
      <c r="T4" s="320" t="s">
        <v>633</v>
      </c>
      <c r="U4" s="318"/>
    </row>
    <row r="5" spans="1:21" customFormat="1" ht="36" customHeight="1">
      <c r="A5" s="154"/>
      <c r="B5" s="154"/>
      <c r="C5" s="316"/>
      <c r="D5" s="181"/>
      <c r="E5" s="154"/>
      <c r="F5" s="309" t="s">
        <v>97</v>
      </c>
      <c r="G5" s="309"/>
      <c r="H5" s="309" t="s">
        <v>634</v>
      </c>
      <c r="I5" s="309"/>
      <c r="J5" s="310" t="s">
        <v>635</v>
      </c>
      <c r="K5" s="311"/>
      <c r="L5" s="312" t="s">
        <v>636</v>
      </c>
      <c r="M5" s="312"/>
      <c r="N5" s="313" t="s">
        <v>637</v>
      </c>
      <c r="O5" s="313"/>
      <c r="P5" s="159"/>
      <c r="Q5" s="154"/>
      <c r="R5" s="317"/>
      <c r="S5" s="319"/>
      <c r="T5" s="321"/>
      <c r="U5" s="319"/>
    </row>
    <row r="6" spans="1:21" customFormat="1" ht="24" customHeight="1">
      <c r="A6" s="154"/>
      <c r="B6" s="154"/>
      <c r="C6" s="317"/>
      <c r="D6" s="181"/>
      <c r="E6" s="154"/>
      <c r="F6" s="140" t="s">
        <v>638</v>
      </c>
      <c r="G6" s="141" t="s">
        <v>639</v>
      </c>
      <c r="H6" s="140" t="s">
        <v>638</v>
      </c>
      <c r="I6" s="141" t="s">
        <v>639</v>
      </c>
      <c r="J6" s="140" t="s">
        <v>638</v>
      </c>
      <c r="K6" s="141" t="s">
        <v>639</v>
      </c>
      <c r="L6" s="140" t="s">
        <v>638</v>
      </c>
      <c r="M6" s="141" t="s">
        <v>639</v>
      </c>
      <c r="N6" s="140" t="s">
        <v>638</v>
      </c>
      <c r="O6" s="141" t="s">
        <v>639</v>
      </c>
      <c r="P6" s="159"/>
      <c r="Q6" s="154"/>
      <c r="R6" s="140" t="s">
        <v>638</v>
      </c>
      <c r="S6" s="142" t="s">
        <v>639</v>
      </c>
      <c r="T6" s="140" t="s">
        <v>638</v>
      </c>
      <c r="U6" s="141" t="s">
        <v>639</v>
      </c>
    </row>
    <row r="7" spans="1:21" s="143" customFormat="1" ht="24" customHeight="1">
      <c r="A7" s="33" t="s">
        <v>10</v>
      </c>
      <c r="B7" s="33"/>
      <c r="C7" s="33">
        <v>1</v>
      </c>
      <c r="D7" s="141" t="s">
        <v>13</v>
      </c>
      <c r="E7" s="33">
        <v>3</v>
      </c>
      <c r="F7" s="33">
        <v>4</v>
      </c>
      <c r="G7" s="141" t="s">
        <v>25</v>
      </c>
      <c r="H7" s="33">
        <v>6</v>
      </c>
      <c r="I7" s="33">
        <v>7</v>
      </c>
      <c r="J7" s="141" t="s">
        <v>34</v>
      </c>
      <c r="K7" s="33">
        <v>9</v>
      </c>
      <c r="L7" s="33">
        <v>10</v>
      </c>
      <c r="M7" s="141" t="s">
        <v>40</v>
      </c>
      <c r="N7" s="33">
        <v>12</v>
      </c>
      <c r="O7" s="33">
        <v>13</v>
      </c>
      <c r="P7" s="141" t="s">
        <v>46</v>
      </c>
      <c r="Q7" s="33">
        <v>15</v>
      </c>
      <c r="R7" s="33">
        <v>16</v>
      </c>
      <c r="S7" s="141" t="s">
        <v>52</v>
      </c>
      <c r="T7" s="33">
        <v>18</v>
      </c>
      <c r="U7" s="33">
        <v>19</v>
      </c>
    </row>
    <row r="8" spans="1:21" customFormat="1" ht="24" customHeight="1">
      <c r="A8" s="97" t="s">
        <v>102</v>
      </c>
      <c r="B8" s="33">
        <v>1</v>
      </c>
      <c r="C8" s="144">
        <v>736.42</v>
      </c>
      <c r="D8" s="98">
        <f>XFD8+XFD8+XFD8+XFD8+XFD8+XFD8</f>
        <v>0</v>
      </c>
      <c r="E8" s="98">
        <v>137.65</v>
      </c>
      <c r="F8" s="98">
        <v>1500.29</v>
      </c>
      <c r="G8" s="98">
        <v>598.77</v>
      </c>
      <c r="H8" s="98">
        <v>16.559999999999999</v>
      </c>
      <c r="I8" s="98">
        <v>3.66</v>
      </c>
      <c r="J8" s="98">
        <v>86.18</v>
      </c>
      <c r="K8" s="98">
        <v>6.57</v>
      </c>
      <c r="L8" s="98"/>
      <c r="M8" s="98"/>
      <c r="N8" s="145">
        <v>1397.55</v>
      </c>
      <c r="O8" s="145">
        <v>588.54</v>
      </c>
      <c r="P8" s="146"/>
      <c r="Q8" s="146"/>
      <c r="R8" s="146"/>
      <c r="S8" s="146"/>
      <c r="T8" s="146"/>
      <c r="U8" s="146"/>
    </row>
    <row r="9" spans="1:21" customFormat="1" ht="49.05" customHeight="1">
      <c r="A9" s="314" t="s">
        <v>640</v>
      </c>
      <c r="B9" s="314"/>
      <c r="C9" s="314"/>
      <c r="D9" s="314"/>
      <c r="E9" s="314"/>
      <c r="F9" s="314"/>
      <c r="G9" s="314"/>
      <c r="H9" s="314"/>
      <c r="I9" s="314"/>
      <c r="J9" s="314"/>
      <c r="K9" s="314"/>
      <c r="L9" s="314"/>
      <c r="M9" s="314"/>
      <c r="N9" s="314"/>
      <c r="O9" s="314"/>
      <c r="P9" s="314"/>
      <c r="Q9" s="314"/>
      <c r="R9" s="314"/>
      <c r="S9" s="314"/>
      <c r="T9" s="314"/>
      <c r="U9" s="314"/>
    </row>
    <row r="10" spans="1:21" s="25" customFormat="1" ht="26.25" customHeight="1">
      <c r="N10" s="138"/>
    </row>
    <row r="11" spans="1:21" s="25" customFormat="1" ht="26.25" customHeight="1">
      <c r="N11" s="138"/>
    </row>
    <row r="12" spans="1:21" s="25" customFormat="1" ht="26.25" customHeight="1">
      <c r="N12" s="138"/>
    </row>
    <row r="13" spans="1:21" s="25" customFormat="1" ht="26.25" customHeight="1">
      <c r="N13" s="138"/>
    </row>
    <row r="14" spans="1:21" s="25" customFormat="1" ht="26.25" customHeight="1">
      <c r="N14" s="138"/>
    </row>
    <row r="15" spans="1:21" s="25" customFormat="1" ht="26.25" customHeight="1">
      <c r="N15" s="138"/>
    </row>
    <row r="16" spans="1:21" s="25" customFormat="1" ht="26.25" customHeight="1">
      <c r="N16" s="138"/>
    </row>
    <row r="17" spans="14:14" s="25" customFormat="1" ht="26.25" customHeight="1">
      <c r="N17" s="138"/>
    </row>
    <row r="18" spans="14:14" s="25" customFormat="1" ht="26.25" customHeight="1">
      <c r="N18" s="138"/>
    </row>
    <row r="19" spans="14:14" s="25" customFormat="1" ht="26.25" customHeight="1">
      <c r="N19" s="138"/>
    </row>
    <row r="20" spans="14:14" s="25" customFormat="1" ht="26.25" customHeight="1">
      <c r="N20" s="138"/>
    </row>
    <row r="21" spans="14:14" s="25" customFormat="1" ht="26.25" customHeight="1">
      <c r="N21" s="138"/>
    </row>
    <row r="22" spans="14:14" s="25" customFormat="1" ht="26.25" customHeight="1">
      <c r="N22" s="138"/>
    </row>
    <row r="23" spans="14:14" s="25" customFormat="1" ht="26.25" customHeight="1">
      <c r="N23" s="138"/>
    </row>
    <row r="24" spans="14:14" s="25" customFormat="1" ht="26.25" customHeight="1">
      <c r="N24" s="138"/>
    </row>
    <row r="25" spans="14:14" s="25" customFormat="1" ht="26.25" customHeight="1">
      <c r="N25" s="138"/>
    </row>
    <row r="26" spans="14:14" s="25" customFormat="1" ht="26.25" customHeight="1">
      <c r="N26" s="138"/>
    </row>
    <row r="27" spans="14:14" s="25" customFormat="1" ht="26.25" customHeight="1">
      <c r="N27" s="138"/>
    </row>
    <row r="28" spans="14:14" s="25" customFormat="1" ht="26.25" customHeight="1">
      <c r="N28" s="138"/>
    </row>
    <row r="29" spans="14:14" s="25" customFormat="1" ht="26.25" customHeight="1">
      <c r="N29" s="138"/>
    </row>
    <row r="30" spans="14:14" s="25" customFormat="1" ht="26.25" customHeight="1">
      <c r="N30" s="138"/>
    </row>
    <row r="31" spans="14:14" s="25" customFormat="1" ht="26.25" customHeight="1">
      <c r="N31" s="138"/>
    </row>
    <row r="32" spans="14:14" s="25" customFormat="1" ht="26.25" customHeight="1">
      <c r="N32" s="138"/>
    </row>
    <row r="33" spans="14:14" s="25" customFormat="1" ht="26.25" customHeight="1">
      <c r="N33" s="138"/>
    </row>
    <row r="34" spans="14:14" s="25" customFormat="1" ht="26.25" customHeight="1">
      <c r="N34" s="138"/>
    </row>
    <row r="35" spans="14:14" s="25" customFormat="1" ht="26.25" customHeight="1">
      <c r="N35" s="138"/>
    </row>
    <row r="36" spans="14:14" s="25" customFormat="1" ht="26.25" customHeight="1">
      <c r="N36" s="138"/>
    </row>
    <row r="37" spans="14:14" s="25" customFormat="1" ht="26.25" customHeight="1">
      <c r="N37" s="138"/>
    </row>
    <row r="38" spans="14:14" s="25" customFormat="1" ht="26.25" customHeight="1">
      <c r="N38" s="138"/>
    </row>
    <row r="39" spans="14:14" s="25" customFormat="1" ht="26.25" customHeight="1">
      <c r="N39" s="138"/>
    </row>
    <row r="40" spans="14:14" s="25" customFormat="1" ht="26.25" customHeight="1">
      <c r="N40" s="138"/>
    </row>
    <row r="41" spans="14:14" s="25" customFormat="1" ht="26.25" customHeight="1">
      <c r="N41" s="138"/>
    </row>
    <row r="42" spans="14:14" s="25" customFormat="1" ht="26.25" customHeight="1">
      <c r="N42" s="138"/>
    </row>
    <row r="43" spans="14:14" s="25" customFormat="1" ht="26.25" customHeight="1">
      <c r="N43" s="138"/>
    </row>
    <row r="44" spans="14:14" s="25" customFormat="1" ht="26.25" customHeight="1">
      <c r="N44" s="138"/>
    </row>
    <row r="45" spans="14:14" s="25" customFormat="1" ht="26.25" customHeight="1">
      <c r="N45" s="138"/>
    </row>
    <row r="46" spans="14:14" s="25" customFormat="1" ht="26.25" customHeight="1">
      <c r="N46" s="138"/>
    </row>
    <row r="47" spans="14:14" s="25" customFormat="1" ht="26.25" customHeight="1">
      <c r="N47" s="138"/>
    </row>
    <row r="48" spans="14:14" s="25" customFormat="1" ht="26.25" customHeight="1">
      <c r="N48" s="138"/>
    </row>
    <row r="49" spans="14:14" s="25" customFormat="1" ht="26.25" customHeight="1">
      <c r="N49" s="138"/>
    </row>
    <row r="50" spans="14:14" s="25" customFormat="1" ht="26.25" customHeight="1">
      <c r="N50" s="138"/>
    </row>
    <row r="51" spans="14:14" s="25" customFormat="1" ht="26.25" customHeight="1">
      <c r="N51" s="138"/>
    </row>
    <row r="52" spans="14:14" s="25" customFormat="1" ht="26.25" customHeight="1">
      <c r="N52" s="138"/>
    </row>
    <row r="53" spans="14:14" s="25" customFormat="1" ht="26.25" customHeight="1">
      <c r="N53" s="138"/>
    </row>
    <row r="54" spans="14:14" s="25" customFormat="1" ht="26.25" customHeight="1">
      <c r="N54" s="138"/>
    </row>
    <row r="55" spans="14:14" s="25" customFormat="1" ht="26.25" customHeight="1">
      <c r="N55" s="138"/>
    </row>
    <row r="56" spans="14:14" s="25" customFormat="1" ht="26.25" customHeight="1">
      <c r="N56" s="138"/>
    </row>
    <row r="57" spans="14:14" s="25" customFormat="1" ht="26.25" customHeight="1">
      <c r="N57" s="138"/>
    </row>
    <row r="58" spans="14:14" s="25" customFormat="1" ht="26.25" customHeight="1">
      <c r="N58" s="138"/>
    </row>
    <row r="59" spans="14:14" s="25" customFormat="1" ht="26.25" customHeight="1">
      <c r="N59" s="138"/>
    </row>
    <row r="60" spans="14:14" s="25" customFormat="1" ht="26.25" customHeight="1">
      <c r="N60" s="138"/>
    </row>
    <row r="61" spans="14:14" s="25" customFormat="1" ht="26.25" customHeight="1">
      <c r="N61" s="138"/>
    </row>
    <row r="62" spans="14:14" s="25" customFormat="1" ht="26.25" customHeight="1">
      <c r="N62" s="138"/>
    </row>
    <row r="63" spans="14:14" s="25" customFormat="1" ht="26.25" customHeight="1">
      <c r="N63" s="138"/>
    </row>
    <row r="64" spans="14:14" s="25" customFormat="1" ht="26.25" customHeight="1">
      <c r="N64" s="138"/>
    </row>
    <row r="65" spans="14:14" s="25" customFormat="1" ht="26.25" customHeight="1">
      <c r="N65" s="138"/>
    </row>
    <row r="66" spans="14:14" s="25" customFormat="1" ht="26.25" customHeight="1">
      <c r="N66" s="138"/>
    </row>
    <row r="67" spans="14:14" s="25" customFormat="1" ht="26.25" customHeight="1">
      <c r="N67" s="138"/>
    </row>
    <row r="68" spans="14:14" s="25" customFormat="1" ht="26.25" customHeight="1">
      <c r="N68" s="138"/>
    </row>
    <row r="69" spans="14:14" s="25" customFormat="1" ht="26.25" customHeight="1">
      <c r="N69" s="138"/>
    </row>
    <row r="70" spans="14:14" s="25" customFormat="1" ht="26.25" customHeight="1">
      <c r="N70" s="138"/>
    </row>
    <row r="71" spans="14:14" s="25" customFormat="1" ht="26.25" customHeight="1">
      <c r="N71" s="138"/>
    </row>
    <row r="72" spans="14:14" s="25" customFormat="1" ht="26.25" customHeight="1">
      <c r="N72" s="138"/>
    </row>
    <row r="73" spans="14:14" s="25" customFormat="1" ht="26.25" customHeight="1">
      <c r="N73" s="138"/>
    </row>
    <row r="74" spans="14:14" s="25" customFormat="1" ht="26.25" customHeight="1">
      <c r="N74" s="138"/>
    </row>
    <row r="75" spans="14:14" s="25" customFormat="1" ht="26.25" customHeight="1">
      <c r="N75" s="138"/>
    </row>
    <row r="76" spans="14:14" s="25" customFormat="1" ht="26.25" customHeight="1">
      <c r="N76" s="138"/>
    </row>
    <row r="77" spans="14:14" s="25" customFormat="1" ht="26.25" customHeight="1">
      <c r="N77" s="138"/>
    </row>
    <row r="78" spans="14:14" s="25" customFormat="1" ht="26.25" customHeight="1">
      <c r="N78" s="138"/>
    </row>
    <row r="79" spans="14:14" s="25" customFormat="1" ht="26.25" customHeight="1">
      <c r="N79" s="138"/>
    </row>
    <row r="80" spans="14:14" s="25" customFormat="1" ht="26.25" customHeight="1">
      <c r="N80" s="138"/>
    </row>
    <row r="81" spans="14:14" s="25" customFormat="1" ht="26.25" customHeight="1">
      <c r="N81" s="138"/>
    </row>
    <row r="82" spans="14:14" s="25" customFormat="1" ht="26.25" customHeight="1">
      <c r="N82" s="138"/>
    </row>
    <row r="83" spans="14:14" s="25" customFormat="1" ht="26.25" customHeight="1">
      <c r="N83" s="138"/>
    </row>
    <row r="84" spans="14:14" s="25" customFormat="1" ht="26.25" customHeight="1">
      <c r="N84" s="138"/>
    </row>
    <row r="85" spans="14:14" s="25" customFormat="1" ht="26.25" customHeight="1">
      <c r="N85" s="138"/>
    </row>
    <row r="86" spans="14:14" s="25" customFormat="1" ht="26.25" customHeight="1">
      <c r="N86" s="138"/>
    </row>
    <row r="87" spans="14:14" s="25" customFormat="1" ht="26.25" customHeight="1">
      <c r="N87" s="138"/>
    </row>
    <row r="88" spans="14:14" s="25" customFormat="1" ht="26.25" customHeight="1">
      <c r="N88" s="138"/>
    </row>
    <row r="89" spans="14:14" s="25" customFormat="1" ht="26.25" customHeight="1">
      <c r="N89" s="138"/>
    </row>
    <row r="90" spans="14:14" s="25" customFormat="1" ht="26.25" customHeight="1">
      <c r="N90" s="138"/>
    </row>
    <row r="91" spans="14:14" s="25" customFormat="1" ht="26.25" customHeight="1">
      <c r="N91" s="138"/>
    </row>
    <row r="92" spans="14:14" s="25" customFormat="1" ht="26.25" customHeight="1">
      <c r="N92" s="138"/>
    </row>
    <row r="93" spans="14:14" s="25" customFormat="1" ht="26.25" customHeight="1">
      <c r="N93" s="138"/>
    </row>
    <row r="94" spans="14:14" s="25" customFormat="1" ht="26.25" customHeight="1">
      <c r="N94" s="138"/>
    </row>
    <row r="95" spans="14:14" s="25" customFormat="1" ht="26.25" customHeight="1">
      <c r="N95" s="138"/>
    </row>
    <row r="96" spans="14:14" s="25" customFormat="1" ht="26.25" customHeight="1">
      <c r="N96" s="138"/>
    </row>
    <row r="97" spans="14:14" s="25" customFormat="1" ht="26.25" customHeight="1">
      <c r="N97" s="138"/>
    </row>
    <row r="98" spans="14:14" s="25" customFormat="1" ht="26.25" customHeight="1">
      <c r="N98" s="138"/>
    </row>
    <row r="99" spans="14:14" s="25" customFormat="1" ht="26.25" customHeight="1">
      <c r="N99" s="138"/>
    </row>
    <row r="100" spans="14:14" s="25" customFormat="1" ht="26.25" customHeight="1">
      <c r="N100" s="138"/>
    </row>
    <row r="101" spans="14:14" s="25" customFormat="1" ht="26.25" customHeight="1">
      <c r="N101" s="138"/>
    </row>
    <row r="102" spans="14:14" s="25" customFormat="1" ht="26.25" customHeight="1">
      <c r="N102" s="138"/>
    </row>
    <row r="103" spans="14:14" s="25" customFormat="1" ht="26.25" customHeight="1">
      <c r="N103" s="138"/>
    </row>
    <row r="104" spans="14:14" s="25" customFormat="1" ht="26.25" customHeight="1">
      <c r="N104" s="138"/>
    </row>
    <row r="105" spans="14:14" s="25" customFormat="1" ht="26.25" customHeight="1">
      <c r="N105" s="138"/>
    </row>
    <row r="106" spans="14:14" s="25" customFormat="1" ht="26.25" customHeight="1">
      <c r="N106" s="138"/>
    </row>
    <row r="107" spans="14:14" s="25" customFormat="1" ht="26.25" customHeight="1">
      <c r="N107" s="138"/>
    </row>
    <row r="108" spans="14:14" s="25" customFormat="1" ht="26.25" customHeight="1">
      <c r="N108" s="138"/>
    </row>
    <row r="109" spans="14:14" s="25" customFormat="1" ht="26.25" customHeight="1">
      <c r="N109" s="138"/>
    </row>
    <row r="110" spans="14:14" s="25" customFormat="1" ht="26.25" customHeight="1">
      <c r="N110" s="138"/>
    </row>
    <row r="111" spans="14:14" s="25" customFormat="1" ht="26.25" customHeight="1">
      <c r="N111" s="138"/>
    </row>
    <row r="112" spans="14:14" s="25" customFormat="1" ht="26.25" customHeight="1">
      <c r="N112" s="138"/>
    </row>
    <row r="113" spans="14:14" s="25" customFormat="1" ht="26.25" customHeight="1">
      <c r="N113" s="138"/>
    </row>
    <row r="114" spans="14:14" s="25" customFormat="1" ht="26.25" customHeight="1">
      <c r="N114" s="138"/>
    </row>
    <row r="115" spans="14:14" s="25" customFormat="1" ht="26.25" customHeight="1">
      <c r="N115" s="138"/>
    </row>
    <row r="116" spans="14:14" s="25" customFormat="1" ht="26.25" customHeight="1">
      <c r="N116" s="138"/>
    </row>
    <row r="117" spans="14:14" s="25" customFormat="1" ht="26.25" customHeight="1">
      <c r="N117" s="138"/>
    </row>
    <row r="118" spans="14:14" s="25" customFormat="1" ht="26.25" customHeight="1">
      <c r="N118" s="138"/>
    </row>
    <row r="119" spans="14:14" s="25" customFormat="1" ht="26.25" customHeight="1">
      <c r="N119" s="138"/>
    </row>
    <row r="120" spans="14:14" s="25" customFormat="1" ht="26.25" customHeight="1">
      <c r="N120" s="138"/>
    </row>
    <row r="121" spans="14:14" s="25" customFormat="1" ht="26.25" customHeight="1">
      <c r="N121" s="138"/>
    </row>
    <row r="122" spans="14:14" s="25" customFormat="1" ht="26.25" customHeight="1">
      <c r="N122" s="138"/>
    </row>
    <row r="123" spans="14:14" s="25" customFormat="1" ht="26.25" customHeight="1">
      <c r="N123" s="138"/>
    </row>
    <row r="124" spans="14:14" s="25" customFormat="1" ht="26.25" customHeight="1">
      <c r="N124" s="138"/>
    </row>
    <row r="125" spans="14:14" s="25" customFormat="1" ht="26.25" customHeight="1">
      <c r="N125" s="138"/>
    </row>
    <row r="126" spans="14:14" s="25" customFormat="1" ht="26.25" customHeight="1">
      <c r="N126" s="138"/>
    </row>
    <row r="127" spans="14:14" s="25" customFormat="1" ht="26.25" customHeight="1">
      <c r="N127" s="138"/>
    </row>
    <row r="128" spans="14:14" s="25" customFormat="1" ht="26.25" customHeight="1">
      <c r="N128" s="138"/>
    </row>
    <row r="129" spans="14:14" s="25" customFormat="1" ht="26.25" customHeight="1">
      <c r="N129" s="138"/>
    </row>
    <row r="130" spans="14:14" s="25" customFormat="1" ht="26.25" customHeight="1">
      <c r="N130" s="138"/>
    </row>
    <row r="131" spans="14:14" s="25" customFormat="1" ht="26.25" customHeight="1">
      <c r="N131" s="138"/>
    </row>
    <row r="132" spans="14:14" s="25" customFormat="1" ht="26.25" customHeight="1">
      <c r="N132" s="138"/>
    </row>
    <row r="133" spans="14:14" s="25" customFormat="1" ht="26.25" customHeight="1">
      <c r="N133" s="138"/>
    </row>
    <row r="134" spans="14:14" s="25" customFormat="1" ht="26.25" customHeight="1">
      <c r="N134" s="138"/>
    </row>
    <row r="135" spans="14:14" s="25" customFormat="1" ht="26.25" customHeight="1">
      <c r="N135" s="138"/>
    </row>
    <row r="136" spans="14:14" s="25" customFormat="1" ht="26.25" customHeight="1">
      <c r="N136" s="138"/>
    </row>
    <row r="137" spans="14:14" s="25" customFormat="1" ht="26.25" customHeight="1">
      <c r="N137" s="138"/>
    </row>
    <row r="138" spans="14:14" s="25" customFormat="1" ht="26.25" customHeight="1">
      <c r="N138" s="138"/>
    </row>
    <row r="139" spans="14:14" s="25" customFormat="1" ht="26.25" customHeight="1">
      <c r="N139" s="138"/>
    </row>
    <row r="140" spans="14:14" s="25" customFormat="1" ht="26.25" customHeight="1">
      <c r="N140" s="138"/>
    </row>
    <row r="141" spans="14:14" s="25" customFormat="1" ht="26.25" customHeight="1">
      <c r="N141" s="138"/>
    </row>
    <row r="142" spans="14:14" s="25" customFormat="1" ht="26.25" customHeight="1">
      <c r="N142" s="138"/>
    </row>
    <row r="143" spans="14:14" s="25" customFormat="1" ht="26.25" customHeight="1">
      <c r="N143" s="138"/>
    </row>
    <row r="144" spans="14:14" s="25" customFormat="1" ht="26.25" customHeight="1">
      <c r="N144" s="138"/>
    </row>
    <row r="145" spans="14:14" s="25" customFormat="1" ht="26.25" customHeight="1">
      <c r="N145" s="138"/>
    </row>
    <row r="146" spans="14:14" s="25" customFormat="1" ht="26.25" customHeight="1">
      <c r="N146" s="138"/>
    </row>
    <row r="147" spans="14:14" s="25" customFormat="1" ht="26.25" customHeight="1">
      <c r="N147" s="138"/>
    </row>
    <row r="148" spans="14:14" s="25" customFormat="1" ht="26.25" customHeight="1">
      <c r="N148" s="138"/>
    </row>
    <row r="149" spans="14:14" s="25" customFormat="1" ht="26.25" customHeight="1">
      <c r="N149" s="138"/>
    </row>
    <row r="150" spans="14:14" s="25" customFormat="1" ht="26.25" customHeight="1">
      <c r="N150" s="138"/>
    </row>
    <row r="151" spans="14:14" s="25" customFormat="1" ht="26.25" customHeight="1">
      <c r="N151" s="138"/>
    </row>
    <row r="152" spans="14:14" s="25" customFormat="1" ht="19.95" customHeight="1">
      <c r="N152" s="138"/>
    </row>
    <row r="153" spans="14:14" s="25" customFormat="1" ht="19.95" customHeight="1">
      <c r="N153" s="138"/>
    </row>
    <row r="154" spans="14:14" s="25" customFormat="1" ht="19.95" customHeight="1">
      <c r="N154" s="138"/>
    </row>
    <row r="155" spans="14:14" s="25" customFormat="1" ht="19.95" customHeight="1">
      <c r="N155" s="138"/>
    </row>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35"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179"/>
  <sheetViews>
    <sheetView workbookViewId="0">
      <selection activeCell="I12" sqref="I12"/>
    </sheetView>
  </sheetViews>
  <sheetFormatPr defaultColWidth="9" defaultRowHeight="14.25" customHeight="1"/>
  <cols>
    <col min="1" max="1" width="5.59765625" style="25" customWidth="1"/>
    <col min="2" max="3" width="6" style="25" customWidth="1"/>
    <col min="4" max="4" width="13.19921875" style="25" customWidth="1"/>
    <col min="5" max="7" width="15.19921875" style="40" customWidth="1"/>
    <col min="8" max="10" width="15.19921875" style="25" customWidth="1"/>
    <col min="11" max="257" width="9" style="25" customWidth="1"/>
  </cols>
  <sheetData>
    <row r="1" spans="1:10" customFormat="1" ht="36" customHeight="1">
      <c r="A1" s="161" t="s">
        <v>150</v>
      </c>
      <c r="B1" s="161"/>
      <c r="C1" s="161"/>
      <c r="D1" s="161"/>
      <c r="E1" s="162"/>
      <c r="F1" s="162"/>
      <c r="G1" s="162"/>
      <c r="H1" s="161"/>
      <c r="I1" s="161"/>
      <c r="J1" s="161"/>
    </row>
    <row r="2" spans="1:10" customFormat="1" ht="18" customHeight="1">
      <c r="A2" s="27"/>
      <c r="B2" s="27"/>
      <c r="C2" s="27"/>
      <c r="D2" s="27"/>
      <c r="E2" s="41"/>
      <c r="F2" s="41"/>
      <c r="G2" s="41"/>
      <c r="H2" s="27"/>
      <c r="I2" s="27"/>
      <c r="J2" s="30" t="s">
        <v>151</v>
      </c>
    </row>
    <row r="3" spans="1:10" customFormat="1" ht="18" customHeight="1">
      <c r="A3" s="31" t="s">
        <v>87</v>
      </c>
      <c r="B3" s="31" t="s">
        <v>88</v>
      </c>
      <c r="C3" s="27"/>
      <c r="D3" s="27"/>
      <c r="E3" s="41"/>
      <c r="F3" s="42"/>
      <c r="G3" s="41"/>
      <c r="H3" s="27"/>
      <c r="I3" s="27"/>
      <c r="J3" s="30" t="s">
        <v>3</v>
      </c>
    </row>
    <row r="4" spans="1:10" customFormat="1" ht="18" customHeight="1">
      <c r="A4" s="163" t="s">
        <v>6</v>
      </c>
      <c r="B4" s="164"/>
      <c r="C4" s="164" t="s">
        <v>11</v>
      </c>
      <c r="D4" s="164" t="s">
        <v>11</v>
      </c>
      <c r="E4" s="169" t="s">
        <v>74</v>
      </c>
      <c r="F4" s="169" t="s">
        <v>152</v>
      </c>
      <c r="G4" s="169" t="s">
        <v>153</v>
      </c>
      <c r="H4" s="171" t="s">
        <v>154</v>
      </c>
      <c r="I4" s="171" t="s">
        <v>155</v>
      </c>
      <c r="J4" s="171" t="s">
        <v>156</v>
      </c>
    </row>
    <row r="5" spans="1:10" customFormat="1" ht="35.25" customHeight="1">
      <c r="A5" s="173" t="s">
        <v>95</v>
      </c>
      <c r="B5" s="172"/>
      <c r="C5" s="172"/>
      <c r="D5" s="168" t="s">
        <v>96</v>
      </c>
      <c r="E5" s="170"/>
      <c r="F5" s="170" t="s">
        <v>11</v>
      </c>
      <c r="G5" s="170" t="s">
        <v>11</v>
      </c>
      <c r="H5" s="172" t="s">
        <v>11</v>
      </c>
      <c r="I5" s="172" t="s">
        <v>11</v>
      </c>
      <c r="J5" s="172" t="s">
        <v>11</v>
      </c>
    </row>
    <row r="6" spans="1:10" customFormat="1" ht="18" customHeight="1">
      <c r="A6" s="173"/>
      <c r="B6" s="172" t="s">
        <v>11</v>
      </c>
      <c r="C6" s="172" t="s">
        <v>11</v>
      </c>
      <c r="D6" s="168" t="s">
        <v>11</v>
      </c>
      <c r="E6" s="170" t="s">
        <v>11</v>
      </c>
      <c r="F6" s="170" t="s">
        <v>11</v>
      </c>
      <c r="G6" s="170" t="s">
        <v>11</v>
      </c>
      <c r="H6" s="172" t="s">
        <v>11</v>
      </c>
      <c r="I6" s="172" t="s">
        <v>11</v>
      </c>
      <c r="J6" s="172" t="s">
        <v>11</v>
      </c>
    </row>
    <row r="7" spans="1:10" customFormat="1" ht="16.5" customHeight="1">
      <c r="A7" s="173"/>
      <c r="B7" s="172" t="s">
        <v>11</v>
      </c>
      <c r="C7" s="172" t="s">
        <v>11</v>
      </c>
      <c r="D7" s="168" t="s">
        <v>11</v>
      </c>
      <c r="E7" s="170" t="s">
        <v>11</v>
      </c>
      <c r="F7" s="170" t="s">
        <v>11</v>
      </c>
      <c r="G7" s="170" t="s">
        <v>11</v>
      </c>
      <c r="H7" s="172" t="s">
        <v>11</v>
      </c>
      <c r="I7" s="172" t="s">
        <v>11</v>
      </c>
      <c r="J7" s="172" t="s">
        <v>11</v>
      </c>
    </row>
    <row r="8" spans="1:10" customFormat="1" ht="21.75" customHeight="1">
      <c r="A8" s="167" t="s">
        <v>99</v>
      </c>
      <c r="B8" s="168" t="s">
        <v>100</v>
      </c>
      <c r="C8" s="168" t="s">
        <v>101</v>
      </c>
      <c r="D8" s="44" t="s">
        <v>10</v>
      </c>
      <c r="E8" s="45" t="s">
        <v>12</v>
      </c>
      <c r="F8" s="45" t="s">
        <v>13</v>
      </c>
      <c r="G8" s="45" t="s">
        <v>19</v>
      </c>
      <c r="H8" s="43" t="s">
        <v>22</v>
      </c>
      <c r="I8" s="43" t="s">
        <v>25</v>
      </c>
      <c r="J8" s="43" t="s">
        <v>28</v>
      </c>
    </row>
    <row r="9" spans="1:10" customFormat="1" ht="21.75" customHeight="1">
      <c r="A9" s="167"/>
      <c r="B9" s="168" t="s">
        <v>11</v>
      </c>
      <c r="C9" s="168" t="s">
        <v>11</v>
      </c>
      <c r="D9" s="44" t="s">
        <v>102</v>
      </c>
      <c r="E9" s="46">
        <v>2902.74</v>
      </c>
      <c r="F9" s="46">
        <v>2704.34</v>
      </c>
      <c r="G9" s="46">
        <v>198.4</v>
      </c>
      <c r="H9" s="47"/>
      <c r="I9" s="47"/>
      <c r="J9" s="47"/>
    </row>
    <row r="10" spans="1:10" customFormat="1" ht="24" customHeight="1">
      <c r="A10" s="155" t="s">
        <v>103</v>
      </c>
      <c r="B10" s="155"/>
      <c r="C10" s="155"/>
      <c r="D10" s="38" t="s">
        <v>104</v>
      </c>
      <c r="E10" s="46">
        <v>2758.96</v>
      </c>
      <c r="F10" s="46">
        <v>2560.96</v>
      </c>
      <c r="G10" s="46">
        <v>198</v>
      </c>
      <c r="H10" s="47"/>
      <c r="I10" s="47"/>
      <c r="J10" s="47"/>
    </row>
    <row r="11" spans="1:10" customFormat="1" ht="24" customHeight="1">
      <c r="A11" s="155" t="s">
        <v>105</v>
      </c>
      <c r="B11" s="155"/>
      <c r="C11" s="155"/>
      <c r="D11" s="38" t="s">
        <v>106</v>
      </c>
      <c r="E11" s="46">
        <v>2749.6643920000001</v>
      </c>
      <c r="F11" s="46">
        <v>2560.9560390000001</v>
      </c>
      <c r="G11" s="46">
        <v>188.70835300000002</v>
      </c>
      <c r="H11" s="47"/>
      <c r="I11" s="47"/>
      <c r="J11" s="47"/>
    </row>
    <row r="12" spans="1:10" customFormat="1" ht="24" customHeight="1">
      <c r="A12" s="155" t="s">
        <v>107</v>
      </c>
      <c r="B12" s="155"/>
      <c r="C12" s="155"/>
      <c r="D12" s="38" t="s">
        <v>108</v>
      </c>
      <c r="E12" s="46">
        <v>1625.152163</v>
      </c>
      <c r="F12" s="46">
        <v>1506.4670149999999</v>
      </c>
      <c r="G12" s="46">
        <v>118.685148</v>
      </c>
      <c r="H12" s="47"/>
      <c r="I12" s="47"/>
      <c r="J12" s="47"/>
    </row>
    <row r="13" spans="1:10" customFormat="1" ht="24" customHeight="1">
      <c r="A13" s="155" t="s">
        <v>109</v>
      </c>
      <c r="B13" s="155"/>
      <c r="C13" s="155"/>
      <c r="D13" s="38" t="s">
        <v>110</v>
      </c>
      <c r="E13" s="46">
        <v>1124.5122289999999</v>
      </c>
      <c r="F13" s="46">
        <v>1054.489024</v>
      </c>
      <c r="G13" s="46">
        <v>70.023205000000004</v>
      </c>
      <c r="H13" s="47"/>
      <c r="I13" s="47"/>
      <c r="J13" s="47"/>
    </row>
    <row r="14" spans="1:10" customFormat="1" ht="24" customHeight="1">
      <c r="A14" s="155" t="s">
        <v>111</v>
      </c>
      <c r="B14" s="155"/>
      <c r="C14" s="155"/>
      <c r="D14" s="38" t="s">
        <v>112</v>
      </c>
      <c r="E14" s="46">
        <v>0.1128</v>
      </c>
      <c r="F14" s="46"/>
      <c r="G14" s="46">
        <v>0.1128</v>
      </c>
      <c r="H14" s="47"/>
      <c r="I14" s="47"/>
      <c r="J14" s="47"/>
    </row>
    <row r="15" spans="1:10" customFormat="1" ht="24" customHeight="1">
      <c r="A15" s="155" t="s">
        <v>113</v>
      </c>
      <c r="B15" s="155"/>
      <c r="C15" s="155"/>
      <c r="D15" s="38" t="s">
        <v>114</v>
      </c>
      <c r="E15" s="46">
        <v>0.1128</v>
      </c>
      <c r="F15" s="46"/>
      <c r="G15" s="46">
        <v>0.1128</v>
      </c>
      <c r="H15" s="47"/>
      <c r="I15" s="47"/>
      <c r="J15" s="47"/>
    </row>
    <row r="16" spans="1:10" customFormat="1" ht="24" customHeight="1">
      <c r="A16" s="155" t="s">
        <v>115</v>
      </c>
      <c r="B16" s="155"/>
      <c r="C16" s="155"/>
      <c r="D16" s="38" t="s">
        <v>116</v>
      </c>
      <c r="E16" s="46">
        <v>9.181184</v>
      </c>
      <c r="F16" s="46"/>
      <c r="G16" s="46">
        <v>9.181184</v>
      </c>
      <c r="H16" s="47"/>
      <c r="I16" s="47"/>
      <c r="J16" s="47"/>
    </row>
    <row r="17" spans="1:10" customFormat="1" ht="24" customHeight="1">
      <c r="A17" s="155" t="s">
        <v>117</v>
      </c>
      <c r="B17" s="155"/>
      <c r="C17" s="155"/>
      <c r="D17" s="38" t="s">
        <v>118</v>
      </c>
      <c r="E17" s="46">
        <v>9.181184</v>
      </c>
      <c r="F17" s="46"/>
      <c r="G17" s="46">
        <v>9.181184</v>
      </c>
      <c r="H17" s="47"/>
      <c r="I17" s="47"/>
      <c r="J17" s="47"/>
    </row>
    <row r="18" spans="1:10" customFormat="1" ht="24" customHeight="1">
      <c r="A18" s="155" t="s">
        <v>119</v>
      </c>
      <c r="B18" s="155"/>
      <c r="C18" s="155"/>
      <c r="D18" s="38" t="s">
        <v>120</v>
      </c>
      <c r="E18" s="46">
        <v>0.4</v>
      </c>
      <c r="F18" s="46"/>
      <c r="G18" s="46">
        <v>0.4</v>
      </c>
      <c r="H18" s="47"/>
      <c r="I18" s="47"/>
      <c r="J18" s="47"/>
    </row>
    <row r="19" spans="1:10" customFormat="1" ht="24" customHeight="1">
      <c r="A19" s="155" t="s">
        <v>121</v>
      </c>
      <c r="B19" s="155"/>
      <c r="C19" s="155"/>
      <c r="D19" s="38" t="s">
        <v>122</v>
      </c>
      <c r="E19" s="46">
        <v>0.4</v>
      </c>
      <c r="F19" s="46"/>
      <c r="G19" s="46">
        <v>0.4</v>
      </c>
      <c r="H19" s="47"/>
      <c r="I19" s="47"/>
      <c r="J19" s="47"/>
    </row>
    <row r="20" spans="1:10" customFormat="1" ht="24" customHeight="1">
      <c r="A20" s="155" t="s">
        <v>123</v>
      </c>
      <c r="B20" s="155"/>
      <c r="C20" s="155"/>
      <c r="D20" s="38" t="s">
        <v>124</v>
      </c>
      <c r="E20" s="46">
        <v>0.4</v>
      </c>
      <c r="F20" s="46"/>
      <c r="G20" s="46">
        <v>0.4</v>
      </c>
      <c r="H20" s="47"/>
      <c r="I20" s="47"/>
      <c r="J20" s="47"/>
    </row>
    <row r="21" spans="1:10" ht="24" customHeight="1">
      <c r="A21" s="155" t="s">
        <v>125</v>
      </c>
      <c r="B21" s="155"/>
      <c r="C21" s="155"/>
      <c r="D21" s="38" t="s">
        <v>126</v>
      </c>
      <c r="E21" s="46">
        <v>54.728400000000001</v>
      </c>
      <c r="F21" s="46">
        <v>54.728400000000001</v>
      </c>
      <c r="G21" s="46"/>
      <c r="H21" s="47"/>
      <c r="I21" s="47"/>
      <c r="J21" s="47"/>
    </row>
    <row r="22" spans="1:10" ht="24" customHeight="1">
      <c r="A22" s="155" t="s">
        <v>127</v>
      </c>
      <c r="B22" s="155"/>
      <c r="C22" s="155"/>
      <c r="D22" s="38" t="s">
        <v>128</v>
      </c>
      <c r="E22" s="46">
        <v>54.728400000000001</v>
      </c>
      <c r="F22" s="46">
        <v>54.728400000000001</v>
      </c>
      <c r="G22" s="46"/>
      <c r="H22" s="47"/>
      <c r="I22" s="47"/>
      <c r="J22" s="47"/>
    </row>
    <row r="23" spans="1:10" ht="24" customHeight="1">
      <c r="A23" s="155" t="s">
        <v>129</v>
      </c>
      <c r="B23" s="155"/>
      <c r="C23" s="155"/>
      <c r="D23" s="38" t="s">
        <v>130</v>
      </c>
      <c r="E23" s="46">
        <v>36.485599999999998</v>
      </c>
      <c r="F23" s="46">
        <v>36.485599999999998</v>
      </c>
      <c r="G23" s="46"/>
      <c r="H23" s="47"/>
      <c r="I23" s="47"/>
      <c r="J23" s="47"/>
    </row>
    <row r="24" spans="1:10" ht="24" customHeight="1">
      <c r="A24" s="155" t="s">
        <v>131</v>
      </c>
      <c r="B24" s="155"/>
      <c r="C24" s="155"/>
      <c r="D24" s="38" t="s">
        <v>132</v>
      </c>
      <c r="E24" s="46">
        <v>18.242799999999999</v>
      </c>
      <c r="F24" s="46">
        <v>18.242799999999999</v>
      </c>
      <c r="G24" s="46"/>
      <c r="H24" s="47"/>
      <c r="I24" s="47"/>
      <c r="J24" s="47"/>
    </row>
    <row r="25" spans="1:10" ht="24" customHeight="1">
      <c r="A25" s="155" t="s">
        <v>133</v>
      </c>
      <c r="B25" s="155"/>
      <c r="C25" s="155"/>
      <c r="D25" s="38" t="s">
        <v>134</v>
      </c>
      <c r="E25" s="36">
        <v>61.31</v>
      </c>
      <c r="F25" s="36">
        <v>61.31</v>
      </c>
      <c r="G25" s="46"/>
      <c r="H25" s="47"/>
      <c r="I25" s="47"/>
      <c r="J25" s="47"/>
    </row>
    <row r="26" spans="1:10" ht="24" customHeight="1">
      <c r="A26" s="155" t="s">
        <v>135</v>
      </c>
      <c r="B26" s="155"/>
      <c r="C26" s="155"/>
      <c r="D26" s="38" t="s">
        <v>136</v>
      </c>
      <c r="E26" s="36">
        <v>61.31</v>
      </c>
      <c r="F26" s="36">
        <v>61.31</v>
      </c>
      <c r="G26" s="46"/>
      <c r="H26" s="47"/>
      <c r="I26" s="47"/>
      <c r="J26" s="47"/>
    </row>
    <row r="27" spans="1:10" ht="24" customHeight="1">
      <c r="A27" s="155" t="s">
        <v>137</v>
      </c>
      <c r="B27" s="155"/>
      <c r="C27" s="155"/>
      <c r="D27" s="38" t="s">
        <v>138</v>
      </c>
      <c r="E27" s="46">
        <v>11.874364</v>
      </c>
      <c r="F27" s="46">
        <v>11.874364</v>
      </c>
      <c r="G27" s="46"/>
      <c r="H27" s="47"/>
      <c r="I27" s="47"/>
      <c r="J27" s="47"/>
    </row>
    <row r="28" spans="1:10" ht="24" customHeight="1">
      <c r="A28" s="155" t="s">
        <v>139</v>
      </c>
      <c r="B28" s="155"/>
      <c r="C28" s="155"/>
      <c r="D28" s="38" t="s">
        <v>140</v>
      </c>
      <c r="E28" s="46">
        <v>6.8493600000000008</v>
      </c>
      <c r="F28" s="46">
        <v>6.8493600000000008</v>
      </c>
      <c r="G28" s="46"/>
      <c r="H28" s="47"/>
      <c r="I28" s="47"/>
      <c r="J28" s="47"/>
    </row>
    <row r="29" spans="1:10" ht="24" customHeight="1">
      <c r="A29" s="155" t="s">
        <v>141</v>
      </c>
      <c r="B29" s="155"/>
      <c r="C29" s="155"/>
      <c r="D29" s="38" t="s">
        <v>142</v>
      </c>
      <c r="E29" s="46">
        <v>42.581687000000002</v>
      </c>
      <c r="F29" s="46">
        <v>42.581687000000002</v>
      </c>
      <c r="G29" s="46"/>
      <c r="H29" s="47"/>
      <c r="I29" s="47"/>
      <c r="J29" s="47"/>
    </row>
    <row r="30" spans="1:10" ht="24" customHeight="1">
      <c r="A30" s="155" t="s">
        <v>143</v>
      </c>
      <c r="B30" s="155"/>
      <c r="C30" s="155"/>
      <c r="D30" s="38" t="s">
        <v>144</v>
      </c>
      <c r="E30" s="46">
        <v>27.34</v>
      </c>
      <c r="F30" s="46">
        <v>27.34</v>
      </c>
      <c r="G30" s="46"/>
      <c r="H30" s="47"/>
      <c r="I30" s="47"/>
      <c r="J30" s="47"/>
    </row>
    <row r="31" spans="1:10" ht="24" customHeight="1">
      <c r="A31" s="155" t="s">
        <v>145</v>
      </c>
      <c r="B31" s="155"/>
      <c r="C31" s="155"/>
      <c r="D31" s="38" t="s">
        <v>146</v>
      </c>
      <c r="E31" s="46">
        <v>27.34</v>
      </c>
      <c r="F31" s="46">
        <v>27.34</v>
      </c>
      <c r="G31" s="46"/>
      <c r="H31" s="47"/>
      <c r="I31" s="47"/>
      <c r="J31" s="47"/>
    </row>
    <row r="32" spans="1:10" ht="24" customHeight="1">
      <c r="A32" s="155" t="s">
        <v>147</v>
      </c>
      <c r="B32" s="155"/>
      <c r="C32" s="155"/>
      <c r="D32" s="38" t="s">
        <v>148</v>
      </c>
      <c r="E32" s="46">
        <v>27.34</v>
      </c>
      <c r="F32" s="46">
        <v>27.34</v>
      </c>
      <c r="G32" s="46"/>
      <c r="H32" s="47"/>
      <c r="I32" s="47"/>
      <c r="J32" s="47"/>
    </row>
    <row r="33" spans="1:10" customFormat="1" ht="20.25" customHeight="1">
      <c r="A33" s="165" t="s">
        <v>157</v>
      </c>
      <c r="B33" s="165"/>
      <c r="C33" s="165"/>
      <c r="D33" s="165"/>
      <c r="E33" s="166"/>
      <c r="F33" s="166"/>
      <c r="G33" s="166"/>
      <c r="H33" s="165"/>
      <c r="I33" s="165"/>
      <c r="J33" s="165"/>
    </row>
    <row r="34" spans="1:10" ht="26.25" customHeight="1"/>
    <row r="35" spans="1:10" ht="26.25" customHeight="1"/>
    <row r="36" spans="1:10" ht="26.25" customHeight="1"/>
    <row r="37" spans="1:10" ht="26.25" customHeight="1"/>
    <row r="38" spans="1:10" ht="26.25" customHeight="1"/>
    <row r="39" spans="1:10" ht="26.25" customHeight="1"/>
    <row r="40" spans="1:10" ht="26.25" customHeight="1"/>
    <row r="41" spans="1:10" ht="26.25" customHeight="1"/>
    <row r="42" spans="1:10" ht="26.25" customHeight="1"/>
    <row r="43" spans="1:10" ht="26.25" customHeight="1"/>
    <row r="44" spans="1:10" ht="26.25" customHeight="1"/>
    <row r="45" spans="1:10" ht="26.25" customHeight="1"/>
    <row r="46" spans="1:10" ht="26.25" customHeight="1"/>
    <row r="47" spans="1:10" ht="26.25" customHeight="1"/>
    <row r="48" spans="1:10"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19.95" customHeight="1"/>
    <row r="177" ht="19.95" customHeight="1"/>
    <row r="178" ht="19.95" customHeight="1"/>
    <row r="179" ht="19.95" customHeight="1"/>
  </sheetData>
  <mergeCells count="37">
    <mergeCell ref="A33:J33"/>
    <mergeCell ref="A8:A9"/>
    <mergeCell ref="B8:B9"/>
    <mergeCell ref="C8:C9"/>
    <mergeCell ref="D5:D7"/>
    <mergeCell ref="E4:E7"/>
    <mergeCell ref="F4:F7"/>
    <mergeCell ref="G4:G7"/>
    <mergeCell ref="H4:H7"/>
    <mergeCell ref="I4:I7"/>
    <mergeCell ref="J4:J7"/>
    <mergeCell ref="A5:C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1:J1"/>
    <mergeCell ref="A4:D4"/>
    <mergeCell ref="A10:C10"/>
    <mergeCell ref="A11:C11"/>
    <mergeCell ref="A12:C12"/>
  </mergeCells>
  <phoneticPr fontId="35" type="noConversion"/>
  <pageMargins left="0.7083330000000001" right="0.28000000000000003" top="0.67" bottom="0.20000000000000004" header="0.75" footer="0.20000000000000004"/>
  <pageSetup paperSize="9" scale="9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workbookViewId="0">
      <selection activeCell="G30" sqref="G30"/>
    </sheetView>
  </sheetViews>
  <sheetFormatPr defaultColWidth="9" defaultRowHeight="14.25" customHeight="1"/>
  <cols>
    <col min="1" max="1" width="27.3984375" customWidth="1"/>
    <col min="2" max="2" width="5.3984375" customWidth="1"/>
    <col min="3" max="3" width="11.3984375" style="48" customWidth="1"/>
    <col min="4" max="4" width="45.19921875" customWidth="1"/>
    <col min="5" max="5" width="6" customWidth="1"/>
    <col min="6" max="7" width="12.19921875" style="48" customWidth="1"/>
    <col min="8" max="9" width="12.19921875" customWidth="1"/>
    <col min="10" max="257" width="9" customWidth="1"/>
  </cols>
  <sheetData>
    <row r="1" spans="1:9" ht="25.5" customHeight="1">
      <c r="A1" s="27"/>
      <c r="B1" s="27"/>
      <c r="C1" s="41"/>
      <c r="D1" s="29" t="s">
        <v>158</v>
      </c>
      <c r="E1" s="27"/>
      <c r="F1" s="41"/>
      <c r="G1" s="41"/>
      <c r="H1" s="27"/>
      <c r="I1" s="27"/>
    </row>
    <row r="2" spans="1:9" s="49" customFormat="1" ht="18" customHeight="1">
      <c r="A2" s="27"/>
      <c r="B2" s="27"/>
      <c r="C2" s="41"/>
      <c r="D2" s="27"/>
      <c r="E2" s="27"/>
      <c r="F2" s="41"/>
      <c r="G2" s="41"/>
      <c r="H2" s="27"/>
      <c r="I2" s="30" t="s">
        <v>159</v>
      </c>
    </row>
    <row r="3" spans="1:9" s="49" customFormat="1" ht="18" customHeight="1">
      <c r="A3" s="31" t="s">
        <v>2</v>
      </c>
      <c r="B3" s="27"/>
      <c r="C3" s="41"/>
      <c r="D3" s="32"/>
      <c r="E3" s="27"/>
      <c r="F3" s="41"/>
      <c r="G3" s="41"/>
      <c r="H3" s="27"/>
      <c r="I3" s="30" t="s">
        <v>3</v>
      </c>
    </row>
    <row r="4" spans="1:9" ht="18" customHeight="1">
      <c r="A4" s="174" t="s">
        <v>160</v>
      </c>
      <c r="B4" s="175"/>
      <c r="C4" s="176"/>
      <c r="D4" s="175" t="s">
        <v>161</v>
      </c>
      <c r="E4" s="175"/>
      <c r="F4" s="176" t="s">
        <v>11</v>
      </c>
      <c r="G4" s="176" t="s">
        <v>11</v>
      </c>
      <c r="H4" s="175"/>
      <c r="I4" s="175" t="s">
        <v>11</v>
      </c>
    </row>
    <row r="5" spans="1:9" ht="39.75" customHeight="1">
      <c r="A5" s="177" t="s">
        <v>162</v>
      </c>
      <c r="B5" s="178" t="s">
        <v>7</v>
      </c>
      <c r="C5" s="179" t="s">
        <v>163</v>
      </c>
      <c r="D5" s="178" t="s">
        <v>164</v>
      </c>
      <c r="E5" s="178" t="s">
        <v>7</v>
      </c>
      <c r="F5" s="180" t="s">
        <v>102</v>
      </c>
      <c r="G5" s="179" t="s">
        <v>165</v>
      </c>
      <c r="H5" s="181" t="s">
        <v>166</v>
      </c>
      <c r="I5" s="181" t="s">
        <v>167</v>
      </c>
    </row>
    <row r="6" spans="1:9" ht="18" customHeight="1">
      <c r="A6" s="177"/>
      <c r="B6" s="178" t="s">
        <v>11</v>
      </c>
      <c r="C6" s="179" t="s">
        <v>11</v>
      </c>
      <c r="D6" s="178" t="s">
        <v>11</v>
      </c>
      <c r="E6" s="178" t="s">
        <v>11</v>
      </c>
      <c r="F6" s="180" t="s">
        <v>97</v>
      </c>
      <c r="G6" s="179" t="s">
        <v>165</v>
      </c>
      <c r="H6" s="181"/>
      <c r="I6" s="181"/>
    </row>
    <row r="7" spans="1:9" ht="18" customHeight="1">
      <c r="A7" s="51" t="s">
        <v>168</v>
      </c>
      <c r="B7" s="52" t="s">
        <v>11</v>
      </c>
      <c r="C7" s="50" t="s">
        <v>12</v>
      </c>
      <c r="D7" s="52" t="s">
        <v>168</v>
      </c>
      <c r="E7" s="52" t="s">
        <v>11</v>
      </c>
      <c r="F7" s="50" t="s">
        <v>13</v>
      </c>
      <c r="G7" s="50" t="s">
        <v>19</v>
      </c>
      <c r="H7" s="52" t="s">
        <v>22</v>
      </c>
      <c r="I7" s="52" t="s">
        <v>25</v>
      </c>
    </row>
    <row r="8" spans="1:9" ht="18" customHeight="1">
      <c r="A8" s="53" t="s">
        <v>169</v>
      </c>
      <c r="B8" s="52" t="s">
        <v>12</v>
      </c>
      <c r="C8" s="46">
        <v>2902.7401869999999</v>
      </c>
      <c r="D8" s="54" t="s">
        <v>15</v>
      </c>
      <c r="E8" s="52">
        <v>33</v>
      </c>
      <c r="F8" s="46"/>
      <c r="G8" s="46"/>
      <c r="H8" s="47"/>
      <c r="I8" s="47"/>
    </row>
    <row r="9" spans="1:9" ht="18" customHeight="1">
      <c r="A9" s="53" t="s">
        <v>170</v>
      </c>
      <c r="B9" s="52" t="s">
        <v>13</v>
      </c>
      <c r="C9" s="46"/>
      <c r="D9" s="54" t="s">
        <v>17</v>
      </c>
      <c r="E9" s="52">
        <v>34</v>
      </c>
      <c r="F9" s="46"/>
      <c r="G9" s="46"/>
      <c r="H9" s="47"/>
      <c r="I9" s="47"/>
    </row>
    <row r="10" spans="1:9" ht="18" customHeight="1">
      <c r="A10" s="53" t="s">
        <v>171</v>
      </c>
      <c r="B10" s="52" t="s">
        <v>19</v>
      </c>
      <c r="C10" s="46"/>
      <c r="D10" s="54" t="s">
        <v>20</v>
      </c>
      <c r="E10" s="52">
        <v>35</v>
      </c>
      <c r="F10" s="46"/>
      <c r="G10" s="46"/>
      <c r="H10" s="47"/>
      <c r="I10" s="47"/>
    </row>
    <row r="11" spans="1:9" ht="18" customHeight="1">
      <c r="A11" s="53" t="s">
        <v>11</v>
      </c>
      <c r="B11" s="52" t="s">
        <v>22</v>
      </c>
      <c r="C11" s="46"/>
      <c r="D11" s="54" t="s">
        <v>23</v>
      </c>
      <c r="E11" s="52">
        <v>36</v>
      </c>
      <c r="F11" s="46"/>
      <c r="G11" s="46"/>
      <c r="H11" s="47"/>
      <c r="I11" s="47"/>
    </row>
    <row r="12" spans="1:9" ht="18" customHeight="1">
      <c r="A12" s="53" t="s">
        <v>11</v>
      </c>
      <c r="B12" s="52" t="s">
        <v>25</v>
      </c>
      <c r="C12" s="46"/>
      <c r="D12" s="54" t="s">
        <v>26</v>
      </c>
      <c r="E12" s="52">
        <v>37</v>
      </c>
      <c r="F12" s="46">
        <v>2758.958376</v>
      </c>
      <c r="G12" s="46">
        <v>2758.958376</v>
      </c>
      <c r="H12" s="47"/>
      <c r="I12" s="47"/>
    </row>
    <row r="13" spans="1:9" ht="18" customHeight="1">
      <c r="A13" s="53" t="s">
        <v>11</v>
      </c>
      <c r="B13" s="52" t="s">
        <v>28</v>
      </c>
      <c r="C13" s="46"/>
      <c r="D13" s="54" t="s">
        <v>29</v>
      </c>
      <c r="E13" s="52">
        <v>38</v>
      </c>
      <c r="F13" s="46">
        <v>0.4</v>
      </c>
      <c r="G13" s="46">
        <v>0.4</v>
      </c>
      <c r="H13" s="47"/>
      <c r="I13" s="47"/>
    </row>
    <row r="14" spans="1:9" ht="18" customHeight="1">
      <c r="A14" s="53" t="s">
        <v>11</v>
      </c>
      <c r="B14" s="52" t="s">
        <v>31</v>
      </c>
      <c r="C14" s="46"/>
      <c r="D14" s="54" t="s">
        <v>32</v>
      </c>
      <c r="E14" s="52">
        <v>39</v>
      </c>
      <c r="F14" s="46"/>
      <c r="G14" s="46"/>
      <c r="H14" s="47"/>
      <c r="I14" s="47"/>
    </row>
    <row r="15" spans="1:9" ht="18" customHeight="1">
      <c r="A15" s="53" t="s">
        <v>11</v>
      </c>
      <c r="B15" s="52" t="s">
        <v>34</v>
      </c>
      <c r="C15" s="46"/>
      <c r="D15" s="54" t="s">
        <v>35</v>
      </c>
      <c r="E15" s="52">
        <v>40</v>
      </c>
      <c r="F15" s="46">
        <v>54.728400000000001</v>
      </c>
      <c r="G15" s="46">
        <v>54.728400000000001</v>
      </c>
      <c r="H15" s="47"/>
      <c r="I15" s="47"/>
    </row>
    <row r="16" spans="1:9" ht="18" customHeight="1">
      <c r="A16" s="53" t="s">
        <v>11</v>
      </c>
      <c r="B16" s="52" t="s">
        <v>36</v>
      </c>
      <c r="C16" s="46"/>
      <c r="D16" s="54" t="s">
        <v>37</v>
      </c>
      <c r="E16" s="52">
        <v>41</v>
      </c>
      <c r="F16" s="46">
        <v>61.31</v>
      </c>
      <c r="G16" s="46">
        <v>61.31</v>
      </c>
      <c r="H16" s="47"/>
      <c r="I16" s="47"/>
    </row>
    <row r="17" spans="1:9" ht="18" customHeight="1">
      <c r="A17" s="53" t="s">
        <v>11</v>
      </c>
      <c r="B17" s="52" t="s">
        <v>38</v>
      </c>
      <c r="C17" s="46"/>
      <c r="D17" s="54" t="s">
        <v>39</v>
      </c>
      <c r="E17" s="52">
        <v>42</v>
      </c>
      <c r="F17" s="46"/>
      <c r="G17" s="46"/>
      <c r="H17" s="47"/>
      <c r="I17" s="47"/>
    </row>
    <row r="18" spans="1:9" ht="18" customHeight="1">
      <c r="A18" s="53" t="s">
        <v>11</v>
      </c>
      <c r="B18" s="52" t="s">
        <v>40</v>
      </c>
      <c r="C18" s="46"/>
      <c r="D18" s="54" t="s">
        <v>41</v>
      </c>
      <c r="E18" s="52">
        <v>43</v>
      </c>
      <c r="F18" s="46"/>
      <c r="G18" s="46"/>
      <c r="H18" s="47"/>
      <c r="I18" s="47"/>
    </row>
    <row r="19" spans="1:9" ht="18" customHeight="1">
      <c r="A19" s="53" t="s">
        <v>11</v>
      </c>
      <c r="B19" s="52" t="s">
        <v>42</v>
      </c>
      <c r="C19" s="46"/>
      <c r="D19" s="54" t="s">
        <v>43</v>
      </c>
      <c r="E19" s="52">
        <v>44</v>
      </c>
      <c r="F19" s="46"/>
      <c r="G19" s="46"/>
      <c r="H19" s="47"/>
      <c r="I19" s="47"/>
    </row>
    <row r="20" spans="1:9" ht="18" customHeight="1">
      <c r="A20" s="53" t="s">
        <v>11</v>
      </c>
      <c r="B20" s="52" t="s">
        <v>44</v>
      </c>
      <c r="C20" s="46"/>
      <c r="D20" s="54" t="s">
        <v>45</v>
      </c>
      <c r="E20" s="52">
        <v>45</v>
      </c>
      <c r="F20" s="46"/>
      <c r="G20" s="46"/>
      <c r="H20" s="47"/>
      <c r="I20" s="47"/>
    </row>
    <row r="21" spans="1:9" ht="18" customHeight="1">
      <c r="A21" s="53" t="s">
        <v>11</v>
      </c>
      <c r="B21" s="52" t="s">
        <v>46</v>
      </c>
      <c r="C21" s="46"/>
      <c r="D21" s="54" t="s">
        <v>47</v>
      </c>
      <c r="E21" s="52">
        <v>46</v>
      </c>
      <c r="F21" s="46"/>
      <c r="G21" s="46"/>
      <c r="H21" s="47"/>
      <c r="I21" s="47"/>
    </row>
    <row r="22" spans="1:9" ht="18" customHeight="1">
      <c r="A22" s="53" t="s">
        <v>11</v>
      </c>
      <c r="B22" s="52" t="s">
        <v>48</v>
      </c>
      <c r="C22" s="46"/>
      <c r="D22" s="54" t="s">
        <v>49</v>
      </c>
      <c r="E22" s="52">
        <v>47</v>
      </c>
      <c r="F22" s="46"/>
      <c r="G22" s="46"/>
      <c r="H22" s="47"/>
      <c r="I22" s="47"/>
    </row>
    <row r="23" spans="1:9" ht="18" customHeight="1">
      <c r="A23" s="53" t="s">
        <v>11</v>
      </c>
      <c r="B23" s="52" t="s">
        <v>50</v>
      </c>
      <c r="C23" s="46"/>
      <c r="D23" s="54" t="s">
        <v>51</v>
      </c>
      <c r="E23" s="52">
        <v>48</v>
      </c>
      <c r="F23" s="46"/>
      <c r="G23" s="46"/>
      <c r="H23" s="47"/>
      <c r="I23" s="47"/>
    </row>
    <row r="24" spans="1:9" ht="18" customHeight="1">
      <c r="A24" s="53" t="s">
        <v>11</v>
      </c>
      <c r="B24" s="52" t="s">
        <v>52</v>
      </c>
      <c r="C24" s="46"/>
      <c r="D24" s="54" t="s">
        <v>53</v>
      </c>
      <c r="E24" s="52">
        <v>49</v>
      </c>
      <c r="F24" s="46"/>
      <c r="G24" s="46"/>
      <c r="H24" s="47"/>
      <c r="I24" s="47"/>
    </row>
    <row r="25" spans="1:9" ht="18" customHeight="1">
      <c r="A25" s="53" t="s">
        <v>11</v>
      </c>
      <c r="B25" s="52" t="s">
        <v>54</v>
      </c>
      <c r="C25" s="46"/>
      <c r="D25" s="54" t="s">
        <v>55</v>
      </c>
      <c r="E25" s="52">
        <v>50</v>
      </c>
      <c r="F25" s="46"/>
      <c r="G25" s="46"/>
      <c r="H25" s="47"/>
      <c r="I25" s="47"/>
    </row>
    <row r="26" spans="1:9" ht="18" customHeight="1">
      <c r="A26" s="53" t="s">
        <v>11</v>
      </c>
      <c r="B26" s="52" t="s">
        <v>56</v>
      </c>
      <c r="C26" s="46"/>
      <c r="D26" s="54" t="s">
        <v>57</v>
      </c>
      <c r="E26" s="52">
        <v>51</v>
      </c>
      <c r="F26" s="46">
        <v>27.34</v>
      </c>
      <c r="G26" s="46">
        <v>27.34</v>
      </c>
      <c r="H26" s="47"/>
      <c r="I26" s="47"/>
    </row>
    <row r="27" spans="1:9" ht="18" customHeight="1">
      <c r="A27" s="53" t="s">
        <v>11</v>
      </c>
      <c r="B27" s="52" t="s">
        <v>58</v>
      </c>
      <c r="C27" s="46"/>
      <c r="D27" s="54" t="s">
        <v>59</v>
      </c>
      <c r="E27" s="52">
        <v>52</v>
      </c>
      <c r="F27" s="46"/>
      <c r="G27" s="46"/>
      <c r="H27" s="47"/>
      <c r="I27" s="47"/>
    </row>
    <row r="28" spans="1:9" ht="18" customHeight="1">
      <c r="A28" s="53" t="s">
        <v>11</v>
      </c>
      <c r="B28" s="52" t="s">
        <v>60</v>
      </c>
      <c r="C28" s="46"/>
      <c r="D28" s="54" t="s">
        <v>61</v>
      </c>
      <c r="E28" s="52">
        <v>53</v>
      </c>
      <c r="F28" s="46"/>
      <c r="G28" s="46"/>
      <c r="H28" s="47"/>
      <c r="I28" s="47"/>
    </row>
    <row r="29" spans="1:9" ht="18" customHeight="1">
      <c r="A29" s="53" t="s">
        <v>11</v>
      </c>
      <c r="B29" s="52" t="s">
        <v>62</v>
      </c>
      <c r="C29" s="46"/>
      <c r="D29" s="54" t="s">
        <v>63</v>
      </c>
      <c r="E29" s="52">
        <v>54</v>
      </c>
      <c r="F29" s="46"/>
      <c r="G29" s="46"/>
      <c r="H29" s="47"/>
      <c r="I29" s="47"/>
    </row>
    <row r="30" spans="1:9" ht="18" customHeight="1">
      <c r="A30" s="53" t="s">
        <v>11</v>
      </c>
      <c r="B30" s="52" t="s">
        <v>64</v>
      </c>
      <c r="C30" s="46"/>
      <c r="D30" s="54" t="s">
        <v>65</v>
      </c>
      <c r="E30" s="52">
        <v>55</v>
      </c>
      <c r="F30" s="46"/>
      <c r="G30" s="46"/>
      <c r="H30" s="47"/>
      <c r="I30" s="47"/>
    </row>
    <row r="31" spans="1:9" ht="18" customHeight="1">
      <c r="A31" s="53"/>
      <c r="B31" s="52" t="s">
        <v>66</v>
      </c>
      <c r="C31" s="46"/>
      <c r="D31" s="54" t="s">
        <v>67</v>
      </c>
      <c r="E31" s="52">
        <v>56</v>
      </c>
      <c r="F31" s="46"/>
      <c r="G31" s="46"/>
      <c r="H31" s="47"/>
      <c r="I31" s="47"/>
    </row>
    <row r="32" spans="1:9" ht="18" customHeight="1">
      <c r="A32" s="53"/>
      <c r="B32" s="52" t="s">
        <v>68</v>
      </c>
      <c r="C32" s="46"/>
      <c r="D32" s="55" t="s">
        <v>69</v>
      </c>
      <c r="E32" s="52">
        <v>57</v>
      </c>
      <c r="F32" s="46"/>
      <c r="G32" s="46"/>
      <c r="H32" s="47"/>
      <c r="I32" s="47"/>
    </row>
    <row r="33" spans="1:9" ht="18" customHeight="1">
      <c r="A33" s="53"/>
      <c r="B33" s="52" t="s">
        <v>70</v>
      </c>
      <c r="C33" s="46"/>
      <c r="D33" s="55" t="s">
        <v>71</v>
      </c>
      <c r="E33" s="52">
        <v>58</v>
      </c>
      <c r="F33" s="46"/>
      <c r="G33" s="46"/>
      <c r="H33" s="47"/>
      <c r="I33" s="47"/>
    </row>
    <row r="34" spans="1:9" ht="18" customHeight="1">
      <c r="A34" s="51" t="s">
        <v>72</v>
      </c>
      <c r="B34" s="52" t="s">
        <v>73</v>
      </c>
      <c r="C34" s="46">
        <v>2902.7401869999999</v>
      </c>
      <c r="D34" s="52" t="s">
        <v>74</v>
      </c>
      <c r="E34" s="52">
        <v>59</v>
      </c>
      <c r="F34" s="46">
        <v>2902.7401869999999</v>
      </c>
      <c r="G34" s="46">
        <v>2902.7401869999999</v>
      </c>
      <c r="H34" s="56"/>
      <c r="I34" s="56"/>
    </row>
    <row r="35" spans="1:9" ht="18" customHeight="1">
      <c r="A35" s="53" t="s">
        <v>172</v>
      </c>
      <c r="B35" s="52" t="s">
        <v>76</v>
      </c>
      <c r="C35" s="46"/>
      <c r="D35" s="55" t="s">
        <v>173</v>
      </c>
      <c r="E35" s="52">
        <v>60</v>
      </c>
      <c r="F35" s="46"/>
      <c r="G35" s="46"/>
      <c r="H35" s="56"/>
      <c r="I35" s="56"/>
    </row>
    <row r="36" spans="1:9" ht="17.25" customHeight="1">
      <c r="A36" s="53" t="s">
        <v>169</v>
      </c>
      <c r="B36" s="52" t="s">
        <v>79</v>
      </c>
      <c r="C36" s="46"/>
      <c r="D36" s="55"/>
      <c r="E36" s="52">
        <v>61</v>
      </c>
      <c r="F36" s="46"/>
      <c r="G36" s="46"/>
      <c r="H36" s="56"/>
      <c r="I36" s="56"/>
    </row>
    <row r="37" spans="1:9" ht="17.25" customHeight="1">
      <c r="A37" s="53" t="s">
        <v>170</v>
      </c>
      <c r="B37" s="52" t="s">
        <v>82</v>
      </c>
      <c r="C37" s="46"/>
      <c r="D37" s="55" t="s">
        <v>11</v>
      </c>
      <c r="E37" s="52">
        <v>62</v>
      </c>
      <c r="F37" s="46"/>
      <c r="G37" s="46"/>
      <c r="H37" s="56"/>
      <c r="I37" s="56"/>
    </row>
    <row r="38" spans="1:9" ht="15.6">
      <c r="A38" s="53" t="s">
        <v>171</v>
      </c>
      <c r="B38" s="52" t="s">
        <v>174</v>
      </c>
      <c r="C38" s="46"/>
      <c r="D38" s="55"/>
      <c r="E38" s="52">
        <v>63</v>
      </c>
      <c r="F38" s="46"/>
      <c r="G38" s="46"/>
      <c r="H38" s="56"/>
      <c r="I38" s="56"/>
    </row>
    <row r="39" spans="1:9" ht="17.25" customHeight="1">
      <c r="A39" s="51" t="s">
        <v>81</v>
      </c>
      <c r="B39" s="52" t="s">
        <v>175</v>
      </c>
      <c r="C39" s="46">
        <v>2902.7401869999999</v>
      </c>
      <c r="D39" s="52" t="s">
        <v>81</v>
      </c>
      <c r="E39" s="52">
        <v>64</v>
      </c>
      <c r="F39" s="46">
        <v>2902.7401869999999</v>
      </c>
      <c r="G39" s="46">
        <v>2902.7401869999999</v>
      </c>
      <c r="H39" s="47"/>
      <c r="I39" s="47"/>
    </row>
    <row r="40" spans="1:9" ht="15.6">
      <c r="A40" s="57" t="s">
        <v>176</v>
      </c>
      <c r="B40" s="58"/>
      <c r="C40" s="59"/>
      <c r="D40" s="58"/>
      <c r="E40" s="58"/>
      <c r="F40" s="59"/>
      <c r="G40" s="59"/>
      <c r="H40" s="58"/>
      <c r="I40" s="58"/>
    </row>
  </sheetData>
  <mergeCells count="11">
    <mergeCell ref="A4:C4"/>
    <mergeCell ref="D4:I4"/>
    <mergeCell ref="A5:A6"/>
    <mergeCell ref="B5:B6"/>
    <mergeCell ref="C5:C6"/>
    <mergeCell ref="D5:D6"/>
    <mergeCell ref="E5:E6"/>
    <mergeCell ref="F5:F6"/>
    <mergeCell ref="G5:G6"/>
    <mergeCell ref="H5:H6"/>
    <mergeCell ref="I5:I6"/>
  </mergeCells>
  <phoneticPr fontId="35" type="noConversion"/>
  <pageMargins left="0.71" right="0.71" top="0.75" bottom="0.75" header="0.31" footer="0.31"/>
  <pageSetup paperSize="9" scale="5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W35"/>
  <sheetViews>
    <sheetView workbookViewId="0">
      <selection activeCell="L11" sqref="L11"/>
    </sheetView>
  </sheetViews>
  <sheetFormatPr defaultColWidth="9" defaultRowHeight="14.25" customHeight="1"/>
  <cols>
    <col min="1" max="3" width="3.69921875" style="60" customWidth="1"/>
    <col min="4" max="6" width="8.19921875" style="60" customWidth="1"/>
    <col min="7" max="7" width="9.3984375" style="60" customWidth="1"/>
    <col min="8" max="13" width="13" style="61" customWidth="1"/>
    <col min="14" max="15" width="8.19921875" style="61" customWidth="1"/>
    <col min="16" max="20" width="8.19921875" style="60" customWidth="1"/>
    <col min="21" max="21" width="9" style="60" customWidth="1"/>
    <col min="22" max="22" width="11.09765625" style="60" bestFit="1" customWidth="1"/>
    <col min="23" max="257" width="9" style="60" customWidth="1"/>
  </cols>
  <sheetData>
    <row r="1" spans="1:20" ht="36" customHeight="1">
      <c r="A1" s="182" t="s">
        <v>177</v>
      </c>
      <c r="B1" s="182"/>
      <c r="C1" s="182"/>
      <c r="D1" s="182"/>
      <c r="E1" s="182"/>
      <c r="F1" s="182"/>
      <c r="G1" s="182"/>
      <c r="H1" s="183"/>
      <c r="I1" s="183"/>
      <c r="J1" s="183"/>
      <c r="K1" s="183"/>
      <c r="L1" s="183"/>
      <c r="M1" s="183"/>
      <c r="N1" s="183"/>
      <c r="O1" s="183"/>
      <c r="P1" s="182"/>
      <c r="Q1" s="182"/>
      <c r="R1" s="182"/>
      <c r="S1" s="182"/>
      <c r="T1" s="182"/>
    </row>
    <row r="2" spans="1:20" ht="19.5" customHeight="1">
      <c r="A2" s="62"/>
      <c r="B2" s="62"/>
      <c r="C2" s="62"/>
      <c r="D2" s="62"/>
      <c r="E2" s="62"/>
      <c r="F2" s="62"/>
      <c r="G2" s="62"/>
      <c r="H2" s="63"/>
      <c r="I2" s="63"/>
      <c r="J2" s="63"/>
      <c r="K2" s="63"/>
      <c r="L2" s="63"/>
      <c r="M2" s="63"/>
      <c r="N2" s="63"/>
      <c r="O2" s="63"/>
      <c r="P2" s="64"/>
      <c r="Q2" s="65"/>
      <c r="R2" s="65"/>
      <c r="S2" s="184" t="s">
        <v>178</v>
      </c>
      <c r="T2" s="184"/>
    </row>
    <row r="3" spans="1:20" s="67" customFormat="1" ht="19.5" customHeight="1">
      <c r="A3" s="185" t="s">
        <v>2</v>
      </c>
      <c r="B3" s="185"/>
      <c r="C3" s="185"/>
      <c r="D3" s="185"/>
      <c r="E3" s="185"/>
      <c r="F3" s="185"/>
      <c r="G3" s="68"/>
      <c r="H3" s="69"/>
      <c r="I3" s="70"/>
      <c r="J3" s="70"/>
      <c r="K3" s="71"/>
      <c r="L3" s="71"/>
      <c r="M3" s="71"/>
      <c r="N3" s="186"/>
      <c r="O3" s="186"/>
      <c r="P3" s="72"/>
      <c r="Q3" s="73"/>
      <c r="R3" s="73"/>
      <c r="S3" s="187" t="s">
        <v>179</v>
      </c>
      <c r="T3" s="187"/>
    </row>
    <row r="4" spans="1:20" s="74" customFormat="1" ht="39.75" customHeight="1">
      <c r="A4" s="188" t="s">
        <v>6</v>
      </c>
      <c r="B4" s="188"/>
      <c r="C4" s="188"/>
      <c r="D4" s="188"/>
      <c r="E4" s="188" t="s">
        <v>180</v>
      </c>
      <c r="F4" s="188"/>
      <c r="G4" s="188"/>
      <c r="H4" s="189" t="s">
        <v>181</v>
      </c>
      <c r="I4" s="190"/>
      <c r="J4" s="191"/>
      <c r="K4" s="192" t="s">
        <v>182</v>
      </c>
      <c r="L4" s="192"/>
      <c r="M4" s="192"/>
      <c r="N4" s="192"/>
      <c r="O4" s="192"/>
      <c r="P4" s="193" t="s">
        <v>80</v>
      </c>
      <c r="Q4" s="193"/>
      <c r="R4" s="193"/>
      <c r="S4" s="193"/>
      <c r="T4" s="193"/>
    </row>
    <row r="5" spans="1:20" s="77" customFormat="1" ht="26.25" customHeight="1">
      <c r="A5" s="211" t="s">
        <v>183</v>
      </c>
      <c r="B5" s="212"/>
      <c r="C5" s="213"/>
      <c r="D5" s="203" t="s">
        <v>96</v>
      </c>
      <c r="E5" s="203" t="s">
        <v>102</v>
      </c>
      <c r="F5" s="203" t="s">
        <v>184</v>
      </c>
      <c r="G5" s="203" t="s">
        <v>185</v>
      </c>
      <c r="H5" s="205" t="s">
        <v>102</v>
      </c>
      <c r="I5" s="205" t="s">
        <v>152</v>
      </c>
      <c r="J5" s="207" t="s">
        <v>153</v>
      </c>
      <c r="K5" s="209" t="s">
        <v>102</v>
      </c>
      <c r="L5" s="189" t="s">
        <v>152</v>
      </c>
      <c r="M5" s="190"/>
      <c r="N5" s="194"/>
      <c r="O5" s="192" t="s">
        <v>153</v>
      </c>
      <c r="P5" s="210" t="s">
        <v>102</v>
      </c>
      <c r="Q5" s="193" t="s">
        <v>184</v>
      </c>
      <c r="R5" s="195" t="s">
        <v>185</v>
      </c>
      <c r="S5" s="196"/>
      <c r="T5" s="197"/>
    </row>
    <row r="6" spans="1:20" s="77" customFormat="1" ht="36" customHeight="1">
      <c r="A6" s="214"/>
      <c r="B6" s="185"/>
      <c r="C6" s="215"/>
      <c r="D6" s="204"/>
      <c r="E6" s="204"/>
      <c r="F6" s="204"/>
      <c r="G6" s="204"/>
      <c r="H6" s="206"/>
      <c r="I6" s="206"/>
      <c r="J6" s="208"/>
      <c r="K6" s="209"/>
      <c r="L6" s="79" t="s">
        <v>97</v>
      </c>
      <c r="M6" s="79" t="s">
        <v>186</v>
      </c>
      <c r="N6" s="79" t="s">
        <v>187</v>
      </c>
      <c r="O6" s="192"/>
      <c r="P6" s="210"/>
      <c r="Q6" s="193"/>
      <c r="R6" s="80" t="s">
        <v>97</v>
      </c>
      <c r="S6" s="78" t="s">
        <v>188</v>
      </c>
      <c r="T6" s="81" t="s">
        <v>189</v>
      </c>
    </row>
    <row r="7" spans="1:20" s="77" customFormat="1" ht="22.5" customHeight="1">
      <c r="A7" s="188" t="s">
        <v>99</v>
      </c>
      <c r="B7" s="188" t="s">
        <v>100</v>
      </c>
      <c r="C7" s="188" t="s">
        <v>101</v>
      </c>
      <c r="D7" s="75" t="s">
        <v>10</v>
      </c>
      <c r="E7" s="75">
        <v>1</v>
      </c>
      <c r="F7" s="75">
        <v>2</v>
      </c>
      <c r="G7" s="75">
        <v>3</v>
      </c>
      <c r="H7" s="76">
        <v>4</v>
      </c>
      <c r="I7" s="76">
        <v>5</v>
      </c>
      <c r="J7" s="76">
        <v>6</v>
      </c>
      <c r="K7" s="76">
        <v>7</v>
      </c>
      <c r="L7" s="76">
        <v>8</v>
      </c>
      <c r="M7" s="76">
        <v>9</v>
      </c>
      <c r="N7" s="76">
        <v>10</v>
      </c>
      <c r="O7" s="76">
        <v>11</v>
      </c>
      <c r="P7" s="75">
        <v>12</v>
      </c>
      <c r="Q7" s="75">
        <v>13</v>
      </c>
      <c r="R7" s="75">
        <v>14</v>
      </c>
      <c r="S7" s="75">
        <v>15</v>
      </c>
      <c r="T7" s="75">
        <v>16</v>
      </c>
    </row>
    <row r="8" spans="1:20" s="77" customFormat="1" ht="22.5" customHeight="1">
      <c r="A8" s="188"/>
      <c r="B8" s="188"/>
      <c r="C8" s="188"/>
      <c r="D8" s="75" t="s">
        <v>102</v>
      </c>
      <c r="E8" s="75"/>
      <c r="F8" s="75"/>
      <c r="G8" s="75"/>
      <c r="H8" s="76">
        <v>2902.74</v>
      </c>
      <c r="I8" s="76">
        <v>2704.34</v>
      </c>
      <c r="J8" s="76">
        <v>198.4</v>
      </c>
      <c r="K8" s="76">
        <v>2902.74</v>
      </c>
      <c r="L8" s="76">
        <v>2704.34</v>
      </c>
      <c r="M8" s="76">
        <v>2648.66</v>
      </c>
      <c r="N8" s="76">
        <v>55.68</v>
      </c>
      <c r="O8" s="76">
        <v>198.4</v>
      </c>
      <c r="P8" s="78"/>
      <c r="Q8" s="78"/>
      <c r="R8" s="78"/>
      <c r="S8" s="78"/>
      <c r="T8" s="78"/>
    </row>
    <row r="9" spans="1:20" s="77" customFormat="1" ht="22.5" customHeight="1">
      <c r="A9" s="155" t="s">
        <v>103</v>
      </c>
      <c r="B9" s="155"/>
      <c r="C9" s="155"/>
      <c r="D9" s="38" t="s">
        <v>104</v>
      </c>
      <c r="E9" s="75"/>
      <c r="F9" s="75"/>
      <c r="G9" s="75"/>
      <c r="H9" s="76">
        <v>2758.958376</v>
      </c>
      <c r="I9" s="76">
        <v>2560.96</v>
      </c>
      <c r="J9" s="76">
        <v>198.00233700000001</v>
      </c>
      <c r="K9" s="76">
        <v>2758.958376</v>
      </c>
      <c r="L9" s="76">
        <v>2560.9560390000001</v>
      </c>
      <c r="M9" s="76">
        <v>2505.2761930000001</v>
      </c>
      <c r="N9" s="76">
        <v>55.679845999999998</v>
      </c>
      <c r="O9" s="76">
        <v>198</v>
      </c>
      <c r="P9" s="78"/>
      <c r="Q9" s="78"/>
      <c r="R9" s="78"/>
      <c r="S9" s="78"/>
      <c r="T9" s="78"/>
    </row>
    <row r="10" spans="1:20" s="77" customFormat="1" ht="22.5" customHeight="1">
      <c r="A10" s="155" t="s">
        <v>105</v>
      </c>
      <c r="B10" s="155"/>
      <c r="C10" s="155"/>
      <c r="D10" s="38" t="s">
        <v>106</v>
      </c>
      <c r="E10" s="75"/>
      <c r="F10" s="75"/>
      <c r="G10" s="75"/>
      <c r="H10" s="76">
        <v>2749.67</v>
      </c>
      <c r="I10" s="76">
        <v>2560.96</v>
      </c>
      <c r="J10" s="76">
        <v>188.71</v>
      </c>
      <c r="K10" s="76">
        <v>2749.67</v>
      </c>
      <c r="L10" s="76">
        <v>2560.96</v>
      </c>
      <c r="M10" s="76">
        <v>2505.2800000000002</v>
      </c>
      <c r="N10" s="76">
        <v>55.68</v>
      </c>
      <c r="O10" s="76">
        <v>188.71</v>
      </c>
      <c r="P10" s="78"/>
      <c r="Q10" s="78"/>
      <c r="R10" s="78"/>
      <c r="S10" s="78"/>
      <c r="T10" s="78"/>
    </row>
    <row r="11" spans="1:20" s="77" customFormat="1" ht="22.5" customHeight="1">
      <c r="A11" s="155" t="s">
        <v>107</v>
      </c>
      <c r="B11" s="155"/>
      <c r="C11" s="155"/>
      <c r="D11" s="38" t="s">
        <v>108</v>
      </c>
      <c r="E11" s="75"/>
      <c r="F11" s="75"/>
      <c r="G11" s="75"/>
      <c r="H11" s="76">
        <v>1625.16</v>
      </c>
      <c r="I11" s="76">
        <v>1506.47</v>
      </c>
      <c r="J11" s="76">
        <v>118.69</v>
      </c>
      <c r="K11" s="76">
        <v>1625.16</v>
      </c>
      <c r="L11" s="76">
        <v>1506.47</v>
      </c>
      <c r="M11" s="76">
        <v>1467</v>
      </c>
      <c r="N11" s="76">
        <v>39.47</v>
      </c>
      <c r="O11" s="76">
        <v>118.69</v>
      </c>
      <c r="P11" s="78"/>
      <c r="Q11" s="78"/>
      <c r="R11" s="78"/>
      <c r="S11" s="78"/>
      <c r="T11" s="78"/>
    </row>
    <row r="12" spans="1:20" s="77" customFormat="1" ht="22.5" customHeight="1">
      <c r="A12" s="155" t="s">
        <v>109</v>
      </c>
      <c r="B12" s="155"/>
      <c r="C12" s="155"/>
      <c r="D12" s="38" t="s">
        <v>110</v>
      </c>
      <c r="E12" s="75"/>
      <c r="F12" s="75"/>
      <c r="G12" s="75"/>
      <c r="H12" s="76">
        <v>1124.5122289999999</v>
      </c>
      <c r="I12" s="76">
        <v>1054.49</v>
      </c>
      <c r="J12" s="76">
        <v>70.02</v>
      </c>
      <c r="K12" s="76">
        <v>1124.5122289999999</v>
      </c>
      <c r="L12" s="76">
        <v>1054.49</v>
      </c>
      <c r="M12" s="76">
        <v>1038.28</v>
      </c>
      <c r="N12" s="76">
        <v>16.21</v>
      </c>
      <c r="O12" s="76">
        <v>70.02</v>
      </c>
      <c r="P12" s="78"/>
      <c r="Q12" s="78"/>
      <c r="R12" s="78"/>
      <c r="S12" s="78"/>
      <c r="T12" s="78"/>
    </row>
    <row r="13" spans="1:20" s="77" customFormat="1" ht="22.5" customHeight="1">
      <c r="A13" s="155" t="s">
        <v>111</v>
      </c>
      <c r="B13" s="155"/>
      <c r="C13" s="155"/>
      <c r="D13" s="38" t="s">
        <v>112</v>
      </c>
      <c r="E13" s="75"/>
      <c r="F13" s="75"/>
      <c r="G13" s="75"/>
      <c r="H13" s="76">
        <v>0.1128</v>
      </c>
      <c r="I13" s="76"/>
      <c r="J13" s="76">
        <v>0.1128</v>
      </c>
      <c r="K13" s="76">
        <v>0.1128</v>
      </c>
      <c r="L13" s="76"/>
      <c r="M13" s="76"/>
      <c r="N13" s="76"/>
      <c r="O13" s="76">
        <v>0.1128</v>
      </c>
      <c r="P13" s="78"/>
      <c r="Q13" s="78"/>
      <c r="R13" s="78"/>
      <c r="S13" s="78"/>
      <c r="T13" s="78"/>
    </row>
    <row r="14" spans="1:20" s="77" customFormat="1" ht="22.5" customHeight="1">
      <c r="A14" s="155" t="s">
        <v>113</v>
      </c>
      <c r="B14" s="155"/>
      <c r="C14" s="155"/>
      <c r="D14" s="38" t="s">
        <v>114</v>
      </c>
      <c r="E14" s="75"/>
      <c r="F14" s="75"/>
      <c r="G14" s="75"/>
      <c r="H14" s="76">
        <v>0.1128</v>
      </c>
      <c r="I14" s="76"/>
      <c r="J14" s="76">
        <v>0.1128</v>
      </c>
      <c r="K14" s="76">
        <v>0.1128</v>
      </c>
      <c r="L14" s="76"/>
      <c r="M14" s="76"/>
      <c r="N14" s="76"/>
      <c r="O14" s="76">
        <v>0.1128</v>
      </c>
      <c r="P14" s="78"/>
      <c r="Q14" s="78"/>
      <c r="R14" s="78"/>
      <c r="S14" s="78"/>
      <c r="T14" s="78"/>
    </row>
    <row r="15" spans="1:20" s="77" customFormat="1" ht="22.5" customHeight="1">
      <c r="A15" s="155" t="s">
        <v>115</v>
      </c>
      <c r="B15" s="155"/>
      <c r="C15" s="155"/>
      <c r="D15" s="38" t="s">
        <v>116</v>
      </c>
      <c r="E15" s="75"/>
      <c r="F15" s="75"/>
      <c r="G15" s="75"/>
      <c r="H15" s="76">
        <v>9.181184</v>
      </c>
      <c r="I15" s="76"/>
      <c r="J15" s="76">
        <v>9.181184</v>
      </c>
      <c r="K15" s="76">
        <v>9.181184</v>
      </c>
      <c r="L15" s="76"/>
      <c r="M15" s="76"/>
      <c r="N15" s="76"/>
      <c r="O15" s="76">
        <v>9.181184</v>
      </c>
      <c r="P15" s="78"/>
      <c r="Q15" s="78"/>
      <c r="R15" s="78"/>
      <c r="S15" s="78"/>
      <c r="T15" s="78"/>
    </row>
    <row r="16" spans="1:20" s="77" customFormat="1" ht="22.5" customHeight="1">
      <c r="A16" s="155" t="s">
        <v>117</v>
      </c>
      <c r="B16" s="155"/>
      <c r="C16" s="155"/>
      <c r="D16" s="38" t="s">
        <v>118</v>
      </c>
      <c r="E16" s="75"/>
      <c r="F16" s="75"/>
      <c r="G16" s="75"/>
      <c r="H16" s="76">
        <v>9.181184</v>
      </c>
      <c r="I16" s="76"/>
      <c r="J16" s="76">
        <v>9.181184</v>
      </c>
      <c r="K16" s="76">
        <v>9.181184</v>
      </c>
      <c r="L16" s="76"/>
      <c r="M16" s="76"/>
      <c r="N16" s="76"/>
      <c r="O16" s="76">
        <v>9.181184</v>
      </c>
      <c r="P16" s="78"/>
      <c r="Q16" s="78"/>
      <c r="R16" s="78"/>
      <c r="S16" s="78"/>
      <c r="T16" s="78"/>
    </row>
    <row r="17" spans="1:20" s="77" customFormat="1" ht="22.5" customHeight="1">
      <c r="A17" s="155" t="s">
        <v>119</v>
      </c>
      <c r="B17" s="155"/>
      <c r="C17" s="155"/>
      <c r="D17" s="38" t="s">
        <v>120</v>
      </c>
      <c r="E17" s="75"/>
      <c r="F17" s="75"/>
      <c r="G17" s="75"/>
      <c r="H17" s="76">
        <v>0.4</v>
      </c>
      <c r="I17" s="76"/>
      <c r="J17" s="76">
        <v>0.4</v>
      </c>
      <c r="K17" s="76">
        <v>0.4</v>
      </c>
      <c r="L17" s="76"/>
      <c r="M17" s="76"/>
      <c r="N17" s="76"/>
      <c r="O17" s="76">
        <v>0.4</v>
      </c>
      <c r="P17" s="78"/>
      <c r="Q17" s="78"/>
      <c r="R17" s="78"/>
      <c r="S17" s="78"/>
      <c r="T17" s="78"/>
    </row>
    <row r="18" spans="1:20" s="77" customFormat="1" ht="22.5" customHeight="1">
      <c r="A18" s="155" t="s">
        <v>121</v>
      </c>
      <c r="B18" s="155"/>
      <c r="C18" s="155"/>
      <c r="D18" s="38" t="s">
        <v>122</v>
      </c>
      <c r="E18" s="75"/>
      <c r="F18" s="75"/>
      <c r="G18" s="75"/>
      <c r="H18" s="76">
        <v>0.4</v>
      </c>
      <c r="I18" s="76"/>
      <c r="J18" s="76">
        <v>0.4</v>
      </c>
      <c r="K18" s="76">
        <v>0.4</v>
      </c>
      <c r="L18" s="76"/>
      <c r="M18" s="76"/>
      <c r="N18" s="76"/>
      <c r="O18" s="76">
        <v>0.4</v>
      </c>
      <c r="P18" s="78"/>
      <c r="Q18" s="78"/>
      <c r="R18" s="78"/>
      <c r="S18" s="78"/>
      <c r="T18" s="78"/>
    </row>
    <row r="19" spans="1:20" s="77" customFormat="1" ht="22.5" customHeight="1">
      <c r="A19" s="155" t="s">
        <v>123</v>
      </c>
      <c r="B19" s="155"/>
      <c r="C19" s="155"/>
      <c r="D19" s="38" t="s">
        <v>124</v>
      </c>
      <c r="E19" s="75"/>
      <c r="F19" s="75"/>
      <c r="G19" s="75"/>
      <c r="H19" s="76">
        <v>0.4</v>
      </c>
      <c r="I19" s="76"/>
      <c r="J19" s="76">
        <v>0.4</v>
      </c>
      <c r="K19" s="76">
        <v>0.4</v>
      </c>
      <c r="L19" s="76"/>
      <c r="M19" s="76"/>
      <c r="N19" s="76"/>
      <c r="O19" s="76">
        <v>0.4</v>
      </c>
      <c r="P19" s="78"/>
      <c r="Q19" s="78"/>
      <c r="R19" s="78"/>
      <c r="S19" s="78"/>
      <c r="T19" s="78"/>
    </row>
    <row r="20" spans="1:20" s="77" customFormat="1" ht="22.5" customHeight="1">
      <c r="A20" s="155" t="s">
        <v>125</v>
      </c>
      <c r="B20" s="155"/>
      <c r="C20" s="155"/>
      <c r="D20" s="38" t="s">
        <v>126</v>
      </c>
      <c r="E20" s="75"/>
      <c r="F20" s="75"/>
      <c r="G20" s="75"/>
      <c r="H20" s="76">
        <v>54.73</v>
      </c>
      <c r="I20" s="76">
        <v>54.73</v>
      </c>
      <c r="J20" s="76"/>
      <c r="K20" s="76">
        <v>54.73</v>
      </c>
      <c r="L20" s="76">
        <v>54.73</v>
      </c>
      <c r="M20" s="76">
        <v>54.73</v>
      </c>
      <c r="N20" s="76"/>
      <c r="O20" s="76"/>
      <c r="P20" s="78"/>
      <c r="Q20" s="78"/>
      <c r="R20" s="78"/>
      <c r="S20" s="78"/>
      <c r="T20" s="78"/>
    </row>
    <row r="21" spans="1:20" s="77" customFormat="1" ht="22.5" customHeight="1">
      <c r="A21" s="155" t="s">
        <v>127</v>
      </c>
      <c r="B21" s="155"/>
      <c r="C21" s="155"/>
      <c r="D21" s="38" t="s">
        <v>128</v>
      </c>
      <c r="E21" s="75"/>
      <c r="F21" s="75"/>
      <c r="G21" s="75"/>
      <c r="H21" s="76">
        <v>54.728400000000001</v>
      </c>
      <c r="I21" s="76">
        <v>54.728400000000001</v>
      </c>
      <c r="J21" s="76"/>
      <c r="K21" s="76">
        <v>54.728400000000001</v>
      </c>
      <c r="L21" s="76">
        <v>54.728400000000001</v>
      </c>
      <c r="M21" s="76">
        <v>54.728400000000001</v>
      </c>
      <c r="N21" s="76"/>
      <c r="O21" s="76"/>
      <c r="P21" s="78"/>
      <c r="Q21" s="78"/>
      <c r="R21" s="78"/>
      <c r="S21" s="78"/>
      <c r="T21" s="78"/>
    </row>
    <row r="22" spans="1:20" s="77" customFormat="1" ht="22.5" customHeight="1">
      <c r="A22" s="155" t="s">
        <v>129</v>
      </c>
      <c r="B22" s="155"/>
      <c r="C22" s="155"/>
      <c r="D22" s="38" t="s">
        <v>130</v>
      </c>
      <c r="E22" s="75"/>
      <c r="F22" s="75"/>
      <c r="G22" s="75"/>
      <c r="H22" s="76">
        <v>36.485599999999998</v>
      </c>
      <c r="I22" s="76">
        <v>36.485599999999998</v>
      </c>
      <c r="J22" s="76"/>
      <c r="K22" s="76">
        <v>36.485599999999998</v>
      </c>
      <c r="L22" s="76">
        <v>36.485599999999998</v>
      </c>
      <c r="M22" s="76">
        <v>36.485599999999998</v>
      </c>
      <c r="N22" s="76"/>
      <c r="O22" s="76"/>
      <c r="P22" s="78"/>
      <c r="Q22" s="78"/>
      <c r="R22" s="78"/>
      <c r="S22" s="78"/>
      <c r="T22" s="78"/>
    </row>
    <row r="23" spans="1:20" s="77" customFormat="1" ht="22.5" customHeight="1">
      <c r="A23" s="155" t="s">
        <v>131</v>
      </c>
      <c r="B23" s="155"/>
      <c r="C23" s="155"/>
      <c r="D23" s="38" t="s">
        <v>132</v>
      </c>
      <c r="E23" s="75"/>
      <c r="F23" s="75"/>
      <c r="G23" s="75"/>
      <c r="H23" s="76">
        <v>18.242799999999999</v>
      </c>
      <c r="I23" s="76">
        <v>18.242799999999999</v>
      </c>
      <c r="J23" s="76"/>
      <c r="K23" s="76">
        <v>18.242799999999999</v>
      </c>
      <c r="L23" s="76">
        <v>18.242799999999999</v>
      </c>
      <c r="M23" s="76">
        <v>18.242799999999999</v>
      </c>
      <c r="N23" s="76"/>
      <c r="O23" s="76"/>
      <c r="P23" s="78"/>
      <c r="Q23" s="78"/>
      <c r="R23" s="78"/>
      <c r="S23" s="78"/>
      <c r="T23" s="78"/>
    </row>
    <row r="24" spans="1:20" s="77" customFormat="1" ht="22.5" customHeight="1">
      <c r="A24" s="155" t="s">
        <v>133</v>
      </c>
      <c r="B24" s="155"/>
      <c r="C24" s="155"/>
      <c r="D24" s="38" t="s">
        <v>134</v>
      </c>
      <c r="E24" s="75"/>
      <c r="F24" s="75"/>
      <c r="G24" s="75"/>
      <c r="H24" s="76">
        <v>61.31</v>
      </c>
      <c r="I24" s="76">
        <v>61.31</v>
      </c>
      <c r="J24" s="76"/>
      <c r="K24" s="76">
        <v>61.31</v>
      </c>
      <c r="L24" s="76">
        <v>61.31</v>
      </c>
      <c r="M24" s="76">
        <v>61.31</v>
      </c>
      <c r="N24" s="76"/>
      <c r="O24" s="76"/>
      <c r="P24" s="78"/>
      <c r="Q24" s="78"/>
      <c r="R24" s="78"/>
      <c r="S24" s="78"/>
      <c r="T24" s="78"/>
    </row>
    <row r="25" spans="1:20" s="77" customFormat="1" ht="21.75" customHeight="1">
      <c r="A25" s="155" t="s">
        <v>135</v>
      </c>
      <c r="B25" s="155"/>
      <c r="C25" s="155"/>
      <c r="D25" s="38" t="s">
        <v>136</v>
      </c>
      <c r="E25" s="75"/>
      <c r="F25" s="75"/>
      <c r="G25" s="75"/>
      <c r="H25" s="76">
        <v>61.31</v>
      </c>
      <c r="I25" s="76">
        <v>61.31</v>
      </c>
      <c r="J25" s="76"/>
      <c r="K25" s="76">
        <v>61.31</v>
      </c>
      <c r="L25" s="76">
        <v>61.31</v>
      </c>
      <c r="M25" s="76">
        <v>61.31</v>
      </c>
      <c r="N25" s="76"/>
      <c r="O25" s="76"/>
      <c r="P25" s="78"/>
      <c r="Q25" s="78"/>
      <c r="R25" s="78"/>
      <c r="S25" s="78"/>
      <c r="T25" s="78"/>
    </row>
    <row r="26" spans="1:20" s="77" customFormat="1" ht="21.75" customHeight="1">
      <c r="A26" s="155" t="s">
        <v>137</v>
      </c>
      <c r="B26" s="155"/>
      <c r="C26" s="155"/>
      <c r="D26" s="38" t="s">
        <v>138</v>
      </c>
      <c r="E26" s="75"/>
      <c r="F26" s="75"/>
      <c r="G26" s="75"/>
      <c r="H26" s="76">
        <v>11.874364</v>
      </c>
      <c r="I26" s="76">
        <v>11.874364</v>
      </c>
      <c r="J26" s="76"/>
      <c r="K26" s="76">
        <v>11.874364</v>
      </c>
      <c r="L26" s="76">
        <v>11.874364</v>
      </c>
      <c r="M26" s="76">
        <v>11.874364</v>
      </c>
      <c r="N26" s="76"/>
      <c r="O26" s="76"/>
      <c r="P26" s="78"/>
      <c r="Q26" s="78"/>
      <c r="R26" s="78"/>
      <c r="S26" s="78"/>
      <c r="T26" s="78"/>
    </row>
    <row r="27" spans="1:20" s="77" customFormat="1" ht="21.75" customHeight="1">
      <c r="A27" s="155" t="s">
        <v>139</v>
      </c>
      <c r="B27" s="155"/>
      <c r="C27" s="155"/>
      <c r="D27" s="38" t="s">
        <v>140</v>
      </c>
      <c r="E27" s="75"/>
      <c r="F27" s="75"/>
      <c r="G27" s="75"/>
      <c r="H27" s="76">
        <v>6.8493600000000008</v>
      </c>
      <c r="I27" s="76">
        <v>6.8493600000000008</v>
      </c>
      <c r="J27" s="76"/>
      <c r="K27" s="76">
        <v>6.8493600000000008</v>
      </c>
      <c r="L27" s="76">
        <v>6.8493600000000008</v>
      </c>
      <c r="M27" s="76">
        <v>6.8493600000000008</v>
      </c>
      <c r="N27" s="76"/>
      <c r="O27" s="76"/>
      <c r="P27" s="78"/>
      <c r="Q27" s="78"/>
      <c r="R27" s="78"/>
      <c r="S27" s="78"/>
      <c r="T27" s="78"/>
    </row>
    <row r="28" spans="1:20" s="77" customFormat="1" ht="21.75" customHeight="1">
      <c r="A28" s="155" t="s">
        <v>141</v>
      </c>
      <c r="B28" s="155"/>
      <c r="C28" s="155"/>
      <c r="D28" s="38" t="s">
        <v>142</v>
      </c>
      <c r="E28" s="75"/>
      <c r="F28" s="75"/>
      <c r="G28" s="75"/>
      <c r="H28" s="76">
        <v>42.581687000000002</v>
      </c>
      <c r="I28" s="76">
        <v>42.581687000000002</v>
      </c>
      <c r="J28" s="76"/>
      <c r="K28" s="76">
        <v>42.581687000000002</v>
      </c>
      <c r="L28" s="76">
        <v>42.581687000000002</v>
      </c>
      <c r="M28" s="76">
        <v>42.581687000000002</v>
      </c>
      <c r="N28" s="76"/>
      <c r="O28" s="76"/>
      <c r="P28" s="78"/>
      <c r="Q28" s="78"/>
      <c r="R28" s="78"/>
      <c r="S28" s="78"/>
      <c r="T28" s="78"/>
    </row>
    <row r="29" spans="1:20" s="77" customFormat="1" ht="21.75" customHeight="1">
      <c r="A29" s="155" t="s">
        <v>143</v>
      </c>
      <c r="B29" s="155"/>
      <c r="C29" s="155"/>
      <c r="D29" s="38" t="s">
        <v>144</v>
      </c>
      <c r="E29" s="75"/>
      <c r="F29" s="75"/>
      <c r="G29" s="75"/>
      <c r="H29" s="76">
        <v>27.34</v>
      </c>
      <c r="I29" s="76">
        <v>27.34</v>
      </c>
      <c r="J29" s="76"/>
      <c r="K29" s="76">
        <v>27.34</v>
      </c>
      <c r="L29" s="76">
        <v>27.34</v>
      </c>
      <c r="M29" s="76">
        <v>27.34</v>
      </c>
      <c r="N29" s="76"/>
      <c r="O29" s="76"/>
      <c r="P29" s="78"/>
      <c r="Q29" s="78"/>
      <c r="R29" s="78"/>
      <c r="S29" s="78"/>
      <c r="T29" s="78"/>
    </row>
    <row r="30" spans="1:20" s="77" customFormat="1" ht="21.75" customHeight="1">
      <c r="A30" s="155" t="s">
        <v>145</v>
      </c>
      <c r="B30" s="155"/>
      <c r="C30" s="155"/>
      <c r="D30" s="38" t="s">
        <v>146</v>
      </c>
      <c r="E30" s="75"/>
      <c r="F30" s="75"/>
      <c r="G30" s="75"/>
      <c r="H30" s="76">
        <v>27.34</v>
      </c>
      <c r="I30" s="76">
        <v>27.34</v>
      </c>
      <c r="J30" s="76"/>
      <c r="K30" s="76">
        <v>27.34</v>
      </c>
      <c r="L30" s="76">
        <v>27.34</v>
      </c>
      <c r="M30" s="76">
        <v>27.34</v>
      </c>
      <c r="N30" s="76"/>
      <c r="O30" s="76"/>
      <c r="P30" s="78"/>
      <c r="Q30" s="78"/>
      <c r="R30" s="78"/>
      <c r="S30" s="78"/>
      <c r="T30" s="78"/>
    </row>
    <row r="31" spans="1:20" s="77" customFormat="1" ht="21.75" customHeight="1">
      <c r="A31" s="155" t="s">
        <v>147</v>
      </c>
      <c r="B31" s="155"/>
      <c r="C31" s="155"/>
      <c r="D31" s="38" t="s">
        <v>148</v>
      </c>
      <c r="E31" s="75"/>
      <c r="F31" s="75"/>
      <c r="G31" s="75"/>
      <c r="H31" s="76">
        <v>27.34</v>
      </c>
      <c r="I31" s="76">
        <v>27.34</v>
      </c>
      <c r="J31" s="76"/>
      <c r="K31" s="76">
        <v>27.34</v>
      </c>
      <c r="L31" s="76">
        <v>27.34</v>
      </c>
      <c r="M31" s="76">
        <v>27.34</v>
      </c>
      <c r="N31" s="76"/>
      <c r="O31" s="76"/>
      <c r="P31" s="78"/>
      <c r="Q31" s="78"/>
      <c r="R31" s="78"/>
      <c r="S31" s="78"/>
      <c r="T31" s="78"/>
    </row>
    <row r="32" spans="1:20" s="82" customFormat="1" ht="24" customHeight="1">
      <c r="A32" s="198" t="s">
        <v>190</v>
      </c>
      <c r="B32" s="199"/>
      <c r="C32" s="199"/>
      <c r="D32" s="199"/>
      <c r="E32" s="199"/>
      <c r="F32" s="199"/>
      <c r="G32" s="199"/>
      <c r="H32" s="200"/>
      <c r="I32" s="200"/>
      <c r="J32" s="200"/>
      <c r="K32" s="201"/>
      <c r="L32" s="201"/>
      <c r="M32" s="201"/>
      <c r="N32" s="201"/>
      <c r="O32" s="201"/>
      <c r="P32" s="202"/>
      <c r="Q32" s="202"/>
      <c r="R32" s="202"/>
      <c r="S32" s="202"/>
    </row>
    <row r="35" spans="17:18" ht="14.25" customHeight="1">
      <c r="Q35" s="83"/>
      <c r="R35" s="83"/>
    </row>
  </sheetData>
  <mergeCells count="51">
    <mergeCell ref="A32:S32"/>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L5:N5"/>
    <mergeCell ref="R5:T5"/>
    <mergeCell ref="A9:C9"/>
    <mergeCell ref="A10:C10"/>
    <mergeCell ref="A11:C11"/>
    <mergeCell ref="A4:D4"/>
    <mergeCell ref="E4:G4"/>
    <mergeCell ref="H4:J4"/>
    <mergeCell ref="K4:O4"/>
    <mergeCell ref="P4:T4"/>
    <mergeCell ref="A1:T1"/>
    <mergeCell ref="S2:T2"/>
    <mergeCell ref="A3:F3"/>
    <mergeCell ref="N3:O3"/>
    <mergeCell ref="S3:T3"/>
  </mergeCells>
  <phoneticPr fontId="35" type="noConversion"/>
  <pageMargins left="0.59027799999999997" right="0.28000000000000003" top="0.79" bottom="0.43" header="0.51000000000000012" footer="0.20000000000000004"/>
  <pageSetup paperSize="9" scale="84"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3"/>
  <sheetViews>
    <sheetView tabSelected="1" workbookViewId="0">
      <selection activeCell="D40" sqref="D40:H40"/>
    </sheetView>
  </sheetViews>
  <sheetFormatPr defaultColWidth="9" defaultRowHeight="14.25" customHeight="1"/>
  <cols>
    <col min="1" max="1" width="8.59765625" customWidth="1"/>
    <col min="2" max="2" width="31.8984375" customWidth="1"/>
    <col min="3" max="3" width="12" style="48" customWidth="1"/>
    <col min="4" max="4" width="8.59765625" customWidth="1"/>
    <col min="5" max="5" width="21.3984375" customWidth="1"/>
    <col min="6" max="6" width="11.19921875" style="48" customWidth="1"/>
    <col min="7" max="7" width="8.59765625" customWidth="1"/>
    <col min="8" max="8" width="40.09765625" customWidth="1"/>
    <col min="9" max="9" width="10.19921875" customWidth="1"/>
    <col min="10" max="257" width="9" customWidth="1"/>
  </cols>
  <sheetData>
    <row r="1" spans="1:9" s="84" customFormat="1" ht="22.2">
      <c r="A1" s="216" t="s">
        <v>191</v>
      </c>
      <c r="B1" s="216"/>
      <c r="C1" s="217"/>
      <c r="D1" s="216"/>
      <c r="E1" s="216"/>
      <c r="F1" s="217"/>
      <c r="G1" s="216"/>
      <c r="H1" s="216"/>
      <c r="I1" s="216"/>
    </row>
    <row r="2" spans="1:9" s="85" customFormat="1" ht="14.1" customHeight="1">
      <c r="A2" s="31"/>
      <c r="B2" s="31"/>
      <c r="C2" s="86"/>
      <c r="D2" s="31"/>
      <c r="E2" s="31"/>
      <c r="F2" s="86"/>
      <c r="G2" s="31"/>
      <c r="H2" s="184" t="s">
        <v>192</v>
      </c>
      <c r="I2" s="184"/>
    </row>
    <row r="3" spans="1:9" s="87" customFormat="1" ht="14.1" customHeight="1">
      <c r="A3" s="31" t="s">
        <v>87</v>
      </c>
      <c r="B3" s="31" t="s">
        <v>88</v>
      </c>
      <c r="C3" s="88"/>
      <c r="D3" s="31"/>
      <c r="E3" s="31"/>
      <c r="F3" s="86"/>
      <c r="G3" s="31"/>
      <c r="H3" s="187" t="s">
        <v>179</v>
      </c>
      <c r="I3" s="187"/>
    </row>
    <row r="4" spans="1:9" s="89" customFormat="1" ht="14.1" customHeight="1">
      <c r="A4" s="218" t="s">
        <v>186</v>
      </c>
      <c r="B4" s="171"/>
      <c r="C4" s="169"/>
      <c r="D4" s="171" t="s">
        <v>187</v>
      </c>
      <c r="E4" s="171"/>
      <c r="F4" s="169" t="s">
        <v>11</v>
      </c>
      <c r="G4" s="171" t="s">
        <v>11</v>
      </c>
      <c r="H4" s="171" t="s">
        <v>11</v>
      </c>
      <c r="I4" s="171" t="s">
        <v>11</v>
      </c>
    </row>
    <row r="5" spans="1:9" s="89" customFormat="1" ht="14.1" customHeight="1">
      <c r="A5" s="173" t="s">
        <v>193</v>
      </c>
      <c r="B5" s="172" t="s">
        <v>96</v>
      </c>
      <c r="C5" s="170" t="s">
        <v>8</v>
      </c>
      <c r="D5" s="172" t="s">
        <v>193</v>
      </c>
      <c r="E5" s="172" t="s">
        <v>96</v>
      </c>
      <c r="F5" s="170" t="s">
        <v>8</v>
      </c>
      <c r="G5" s="172" t="s">
        <v>193</v>
      </c>
      <c r="H5" s="172" t="s">
        <v>96</v>
      </c>
      <c r="I5" s="172" t="s">
        <v>8</v>
      </c>
    </row>
    <row r="6" spans="1:9" s="89" customFormat="1" ht="14.1" customHeight="1">
      <c r="A6" s="173"/>
      <c r="B6" s="172" t="s">
        <v>11</v>
      </c>
      <c r="C6" s="170" t="s">
        <v>11</v>
      </c>
      <c r="D6" s="172" t="s">
        <v>11</v>
      </c>
      <c r="E6" s="172" t="s">
        <v>11</v>
      </c>
      <c r="F6" s="170" t="s">
        <v>11</v>
      </c>
      <c r="G6" s="172" t="s">
        <v>11</v>
      </c>
      <c r="H6" s="172" t="s">
        <v>11</v>
      </c>
      <c r="I6" s="172" t="s">
        <v>11</v>
      </c>
    </row>
    <row r="7" spans="1:9" s="89" customFormat="1" ht="14.1" customHeight="1">
      <c r="A7" s="90" t="s">
        <v>194</v>
      </c>
      <c r="B7" s="54" t="s">
        <v>195</v>
      </c>
      <c r="C7" s="46">
        <v>2648.6580039999999</v>
      </c>
      <c r="D7" s="54" t="s">
        <v>196</v>
      </c>
      <c r="E7" s="54" t="s">
        <v>197</v>
      </c>
      <c r="F7" s="46">
        <v>55.679845999999998</v>
      </c>
      <c r="G7" s="54" t="s">
        <v>198</v>
      </c>
      <c r="H7" s="54" t="s">
        <v>199</v>
      </c>
      <c r="I7" s="44"/>
    </row>
    <row r="8" spans="1:9" s="89" customFormat="1" ht="14.1" customHeight="1">
      <c r="A8" s="90" t="s">
        <v>200</v>
      </c>
      <c r="B8" s="54" t="s">
        <v>201</v>
      </c>
      <c r="C8" s="46">
        <v>95.930999999999997</v>
      </c>
      <c r="D8" s="54" t="s">
        <v>202</v>
      </c>
      <c r="E8" s="54" t="s">
        <v>203</v>
      </c>
      <c r="F8" s="46">
        <v>47.902045999999999</v>
      </c>
      <c r="G8" s="54" t="s">
        <v>204</v>
      </c>
      <c r="H8" s="54" t="s">
        <v>205</v>
      </c>
      <c r="I8" s="44"/>
    </row>
    <row r="9" spans="1:9" s="91" customFormat="1" ht="14.1" customHeight="1">
      <c r="A9" s="90" t="s">
        <v>206</v>
      </c>
      <c r="B9" s="54" t="s">
        <v>207</v>
      </c>
      <c r="C9" s="46">
        <v>0.157</v>
      </c>
      <c r="D9" s="54" t="s">
        <v>208</v>
      </c>
      <c r="E9" s="54" t="s">
        <v>209</v>
      </c>
      <c r="F9" s="46"/>
      <c r="G9" s="54" t="s">
        <v>210</v>
      </c>
      <c r="H9" s="54" t="s">
        <v>211</v>
      </c>
      <c r="I9" s="44"/>
    </row>
    <row r="10" spans="1:9" s="91" customFormat="1" ht="14.1" customHeight="1">
      <c r="A10" s="90" t="s">
        <v>212</v>
      </c>
      <c r="B10" s="54" t="s">
        <v>213</v>
      </c>
      <c r="C10" s="46"/>
      <c r="D10" s="54" t="s">
        <v>214</v>
      </c>
      <c r="E10" s="54" t="s">
        <v>215</v>
      </c>
      <c r="F10" s="46"/>
      <c r="G10" s="54" t="s">
        <v>216</v>
      </c>
      <c r="H10" s="54" t="s">
        <v>217</v>
      </c>
      <c r="I10" s="44"/>
    </row>
    <row r="11" spans="1:9" s="91" customFormat="1" ht="14.1" customHeight="1">
      <c r="A11" s="90" t="s">
        <v>218</v>
      </c>
      <c r="B11" s="54" t="s">
        <v>219</v>
      </c>
      <c r="C11" s="46"/>
      <c r="D11" s="54" t="s">
        <v>220</v>
      </c>
      <c r="E11" s="54" t="s">
        <v>221</v>
      </c>
      <c r="F11" s="46"/>
      <c r="G11" s="54" t="s">
        <v>222</v>
      </c>
      <c r="H11" s="54" t="s">
        <v>223</v>
      </c>
      <c r="I11" s="44"/>
    </row>
    <row r="12" spans="1:9" s="91" customFormat="1" ht="14.1" customHeight="1">
      <c r="A12" s="90" t="s">
        <v>224</v>
      </c>
      <c r="B12" s="54" t="s">
        <v>225</v>
      </c>
      <c r="C12" s="46">
        <v>131.947</v>
      </c>
      <c r="D12" s="54" t="s">
        <v>226</v>
      </c>
      <c r="E12" s="54" t="s">
        <v>227</v>
      </c>
      <c r="F12" s="46"/>
      <c r="G12" s="54" t="s">
        <v>228</v>
      </c>
      <c r="H12" s="54" t="s">
        <v>229</v>
      </c>
      <c r="I12" s="44"/>
    </row>
    <row r="13" spans="1:9" s="91" customFormat="1" ht="14.1" customHeight="1">
      <c r="A13" s="90" t="s">
        <v>230</v>
      </c>
      <c r="B13" s="54" t="s">
        <v>231</v>
      </c>
      <c r="C13" s="46">
        <v>36.485599999999998</v>
      </c>
      <c r="D13" s="54" t="s">
        <v>232</v>
      </c>
      <c r="E13" s="54" t="s">
        <v>233</v>
      </c>
      <c r="F13" s="46"/>
      <c r="G13" s="54" t="s">
        <v>234</v>
      </c>
      <c r="H13" s="54" t="s">
        <v>235</v>
      </c>
      <c r="I13" s="44"/>
    </row>
    <row r="14" spans="1:9" s="91" customFormat="1" ht="14.1" customHeight="1">
      <c r="A14" s="90" t="s">
        <v>236</v>
      </c>
      <c r="B14" s="54" t="s">
        <v>237</v>
      </c>
      <c r="C14" s="46">
        <v>18.242799999999999</v>
      </c>
      <c r="D14" s="54" t="s">
        <v>238</v>
      </c>
      <c r="E14" s="54" t="s">
        <v>239</v>
      </c>
      <c r="F14" s="46"/>
      <c r="G14" s="54" t="s">
        <v>240</v>
      </c>
      <c r="H14" s="54" t="s">
        <v>241</v>
      </c>
      <c r="I14" s="44"/>
    </row>
    <row r="15" spans="1:9" s="91" customFormat="1" ht="14.1" customHeight="1">
      <c r="A15" s="90" t="s">
        <v>242</v>
      </c>
      <c r="B15" s="54" t="s">
        <v>243</v>
      </c>
      <c r="C15" s="46">
        <v>11.874364</v>
      </c>
      <c r="D15" s="54" t="s">
        <v>244</v>
      </c>
      <c r="E15" s="54" t="s">
        <v>245</v>
      </c>
      <c r="F15" s="46"/>
      <c r="G15" s="54" t="s">
        <v>246</v>
      </c>
      <c r="H15" s="54" t="s">
        <v>247</v>
      </c>
      <c r="I15" s="44"/>
    </row>
    <row r="16" spans="1:9" s="91" customFormat="1" ht="14.1" customHeight="1">
      <c r="A16" s="90" t="s">
        <v>248</v>
      </c>
      <c r="B16" s="54" t="s">
        <v>249</v>
      </c>
      <c r="C16" s="46">
        <v>6.8493600000000008</v>
      </c>
      <c r="D16" s="54" t="s">
        <v>250</v>
      </c>
      <c r="E16" s="54" t="s">
        <v>251</v>
      </c>
      <c r="F16" s="46"/>
      <c r="G16" s="54" t="s">
        <v>252</v>
      </c>
      <c r="H16" s="54" t="s">
        <v>253</v>
      </c>
      <c r="I16" s="44"/>
    </row>
    <row r="17" spans="1:9" s="91" customFormat="1" ht="14.1" customHeight="1">
      <c r="A17" s="90" t="s">
        <v>254</v>
      </c>
      <c r="B17" s="54" t="s">
        <v>255</v>
      </c>
      <c r="C17" s="46">
        <v>43.539499999999997</v>
      </c>
      <c r="D17" s="54" t="s">
        <v>256</v>
      </c>
      <c r="E17" s="54" t="s">
        <v>257</v>
      </c>
      <c r="F17" s="46"/>
      <c r="G17" s="54" t="s">
        <v>258</v>
      </c>
      <c r="H17" s="54" t="s">
        <v>259</v>
      </c>
      <c r="I17" s="44"/>
    </row>
    <row r="18" spans="1:9" s="91" customFormat="1" ht="14.1" customHeight="1">
      <c r="A18" s="90" t="s">
        <v>260</v>
      </c>
      <c r="B18" s="54" t="s">
        <v>261</v>
      </c>
      <c r="C18" s="46">
        <v>27.347999999999999</v>
      </c>
      <c r="D18" s="54" t="s">
        <v>262</v>
      </c>
      <c r="E18" s="54" t="s">
        <v>263</v>
      </c>
      <c r="F18" s="46"/>
      <c r="G18" s="54" t="s">
        <v>264</v>
      </c>
      <c r="H18" s="54" t="s">
        <v>265</v>
      </c>
      <c r="I18" s="44"/>
    </row>
    <row r="19" spans="1:9" s="91" customFormat="1" ht="14.1" customHeight="1">
      <c r="A19" s="90" t="s">
        <v>266</v>
      </c>
      <c r="B19" s="54" t="s">
        <v>267</v>
      </c>
      <c r="C19" s="46"/>
      <c r="D19" s="54" t="s">
        <v>268</v>
      </c>
      <c r="E19" s="54" t="s">
        <v>269</v>
      </c>
      <c r="F19" s="46"/>
      <c r="G19" s="54" t="s">
        <v>270</v>
      </c>
      <c r="H19" s="54" t="s">
        <v>271</v>
      </c>
      <c r="I19" s="44"/>
    </row>
    <row r="20" spans="1:9" s="91" customFormat="1" ht="14.1" customHeight="1">
      <c r="A20" s="90" t="s">
        <v>272</v>
      </c>
      <c r="B20" s="54" t="s">
        <v>273</v>
      </c>
      <c r="C20" s="46">
        <v>2276.2833799999999</v>
      </c>
      <c r="D20" s="54" t="s">
        <v>274</v>
      </c>
      <c r="E20" s="54" t="s">
        <v>275</v>
      </c>
      <c r="F20" s="46"/>
      <c r="G20" s="54" t="s">
        <v>276</v>
      </c>
      <c r="H20" s="54" t="s">
        <v>277</v>
      </c>
      <c r="I20" s="47"/>
    </row>
    <row r="21" spans="1:9" s="91" customFormat="1" ht="14.1" customHeight="1">
      <c r="A21" s="90" t="s">
        <v>278</v>
      </c>
      <c r="B21" s="54" t="s">
        <v>279</v>
      </c>
      <c r="C21" s="46"/>
      <c r="D21" s="54" t="s">
        <v>280</v>
      </c>
      <c r="E21" s="54" t="s">
        <v>281</v>
      </c>
      <c r="F21" s="46"/>
      <c r="G21" s="54" t="s">
        <v>282</v>
      </c>
      <c r="H21" s="54" t="s">
        <v>283</v>
      </c>
      <c r="I21" s="47"/>
    </row>
    <row r="22" spans="1:9" s="91" customFormat="1" ht="14.1" customHeight="1">
      <c r="A22" s="90" t="s">
        <v>284</v>
      </c>
      <c r="B22" s="54" t="s">
        <v>285</v>
      </c>
      <c r="C22" s="46"/>
      <c r="D22" s="54" t="s">
        <v>286</v>
      </c>
      <c r="E22" s="54" t="s">
        <v>287</v>
      </c>
      <c r="F22" s="46"/>
      <c r="G22" s="54" t="s">
        <v>288</v>
      </c>
      <c r="H22" s="54" t="s">
        <v>289</v>
      </c>
      <c r="I22" s="47"/>
    </row>
    <row r="23" spans="1:9" s="91" customFormat="1" ht="14.1" customHeight="1">
      <c r="A23" s="90" t="s">
        <v>290</v>
      </c>
      <c r="B23" s="54" t="s">
        <v>291</v>
      </c>
      <c r="C23" s="46"/>
      <c r="D23" s="54" t="s">
        <v>292</v>
      </c>
      <c r="E23" s="54" t="s">
        <v>293</v>
      </c>
      <c r="F23" s="46"/>
      <c r="G23" s="54" t="s">
        <v>294</v>
      </c>
      <c r="H23" s="54" t="s">
        <v>295</v>
      </c>
      <c r="I23" s="47"/>
    </row>
    <row r="24" spans="1:9" s="91" customFormat="1" ht="14.1" customHeight="1">
      <c r="A24" s="90" t="s">
        <v>296</v>
      </c>
      <c r="B24" s="54" t="s">
        <v>297</v>
      </c>
      <c r="C24" s="46"/>
      <c r="D24" s="54" t="s">
        <v>298</v>
      </c>
      <c r="E24" s="54" t="s">
        <v>299</v>
      </c>
      <c r="F24" s="46"/>
      <c r="G24" s="54" t="s">
        <v>300</v>
      </c>
      <c r="H24" s="54" t="s">
        <v>301</v>
      </c>
      <c r="I24" s="47"/>
    </row>
    <row r="25" spans="1:9" s="91" customFormat="1" ht="14.1" customHeight="1">
      <c r="A25" s="90" t="s">
        <v>302</v>
      </c>
      <c r="B25" s="54" t="s">
        <v>303</v>
      </c>
      <c r="C25" s="46"/>
      <c r="D25" s="54" t="s">
        <v>304</v>
      </c>
      <c r="E25" s="54" t="s">
        <v>305</v>
      </c>
      <c r="F25" s="46"/>
      <c r="G25" s="54" t="s">
        <v>306</v>
      </c>
      <c r="H25" s="54" t="s">
        <v>307</v>
      </c>
      <c r="I25" s="47"/>
    </row>
    <row r="26" spans="1:9" s="91" customFormat="1" ht="14.1" customHeight="1">
      <c r="A26" s="90" t="s">
        <v>308</v>
      </c>
      <c r="B26" s="54" t="s">
        <v>309</v>
      </c>
      <c r="C26" s="46"/>
      <c r="D26" s="54" t="s">
        <v>310</v>
      </c>
      <c r="E26" s="54" t="s">
        <v>311</v>
      </c>
      <c r="F26" s="46"/>
      <c r="G26" s="54" t="s">
        <v>312</v>
      </c>
      <c r="H26" s="54" t="s">
        <v>313</v>
      </c>
      <c r="I26" s="47"/>
    </row>
    <row r="27" spans="1:9" s="91" customFormat="1" ht="14.1" customHeight="1">
      <c r="A27" s="90" t="s">
        <v>314</v>
      </c>
      <c r="B27" s="54" t="s">
        <v>315</v>
      </c>
      <c r="C27" s="46"/>
      <c r="D27" s="54" t="s">
        <v>316</v>
      </c>
      <c r="E27" s="54" t="s">
        <v>317</v>
      </c>
      <c r="F27" s="46"/>
      <c r="G27" s="54" t="s">
        <v>318</v>
      </c>
      <c r="H27" s="54" t="s">
        <v>319</v>
      </c>
      <c r="I27" s="47"/>
    </row>
    <row r="28" spans="1:9" s="91" customFormat="1" ht="14.1" customHeight="1">
      <c r="A28" s="90" t="s">
        <v>320</v>
      </c>
      <c r="B28" s="54" t="s">
        <v>321</v>
      </c>
      <c r="C28" s="46"/>
      <c r="D28" s="54" t="s">
        <v>322</v>
      </c>
      <c r="E28" s="54" t="s">
        <v>323</v>
      </c>
      <c r="F28" s="46"/>
      <c r="G28" s="54" t="s">
        <v>324</v>
      </c>
      <c r="H28" s="54" t="s">
        <v>325</v>
      </c>
      <c r="I28" s="47"/>
    </row>
    <row r="29" spans="1:9" s="91" customFormat="1" ht="14.1" customHeight="1">
      <c r="A29" s="90" t="s">
        <v>326</v>
      </c>
      <c r="B29" s="54" t="s">
        <v>327</v>
      </c>
      <c r="C29" s="46"/>
      <c r="D29" s="54" t="s">
        <v>328</v>
      </c>
      <c r="E29" s="54" t="s">
        <v>329</v>
      </c>
      <c r="F29" s="46"/>
      <c r="G29" s="54" t="s">
        <v>330</v>
      </c>
      <c r="H29" s="54" t="s">
        <v>331</v>
      </c>
      <c r="I29" s="47"/>
    </row>
    <row r="30" spans="1:9" s="91" customFormat="1" ht="14.1" customHeight="1">
      <c r="A30" s="90" t="s">
        <v>332</v>
      </c>
      <c r="B30" s="54" t="s">
        <v>333</v>
      </c>
      <c r="C30" s="46"/>
      <c r="D30" s="54" t="s">
        <v>334</v>
      </c>
      <c r="E30" s="54" t="s">
        <v>335</v>
      </c>
      <c r="F30" s="46">
        <v>7.7778</v>
      </c>
      <c r="G30" s="54" t="s">
        <v>336</v>
      </c>
      <c r="H30" s="54" t="s">
        <v>337</v>
      </c>
      <c r="I30" s="47"/>
    </row>
    <row r="31" spans="1:9" s="91" customFormat="1" ht="14.1" customHeight="1">
      <c r="A31" s="90" t="s">
        <v>338</v>
      </c>
      <c r="B31" s="54" t="s">
        <v>339</v>
      </c>
      <c r="C31" s="46"/>
      <c r="D31" s="54" t="s">
        <v>340</v>
      </c>
      <c r="E31" s="54" t="s">
        <v>341</v>
      </c>
      <c r="F31" s="46"/>
      <c r="G31" s="54" t="s">
        <v>342</v>
      </c>
      <c r="H31" s="54" t="s">
        <v>343</v>
      </c>
      <c r="I31" s="47"/>
    </row>
    <row r="32" spans="1:9" s="91" customFormat="1" ht="14.1" customHeight="1">
      <c r="A32" s="90">
        <v>30311</v>
      </c>
      <c r="B32" s="54" t="s">
        <v>344</v>
      </c>
      <c r="C32" s="46"/>
      <c r="D32" s="54" t="s">
        <v>345</v>
      </c>
      <c r="E32" s="54" t="s">
        <v>346</v>
      </c>
      <c r="F32" s="46"/>
      <c r="G32" s="54" t="s">
        <v>347</v>
      </c>
      <c r="H32" s="54" t="s">
        <v>348</v>
      </c>
      <c r="I32" s="47"/>
    </row>
    <row r="33" spans="1:9" s="91" customFormat="1" ht="14.1" customHeight="1">
      <c r="A33" s="90" t="s">
        <v>349</v>
      </c>
      <c r="B33" s="54" t="s">
        <v>350</v>
      </c>
      <c r="C33" s="46"/>
      <c r="D33" s="54" t="s">
        <v>351</v>
      </c>
      <c r="E33" s="54" t="s">
        <v>352</v>
      </c>
      <c r="F33" s="46"/>
      <c r="G33" s="54" t="s">
        <v>353</v>
      </c>
      <c r="H33" s="54" t="s">
        <v>354</v>
      </c>
      <c r="I33" s="47"/>
    </row>
    <row r="34" spans="1:9" s="91" customFormat="1" ht="14.1" customHeight="1">
      <c r="A34" s="90" t="s">
        <v>11</v>
      </c>
      <c r="B34" s="54" t="s">
        <v>11</v>
      </c>
      <c r="C34" s="46"/>
      <c r="D34" s="54" t="s">
        <v>355</v>
      </c>
      <c r="E34" s="54" t="s">
        <v>356</v>
      </c>
      <c r="F34" s="46"/>
      <c r="G34" s="54" t="s">
        <v>357</v>
      </c>
      <c r="H34" s="54" t="s">
        <v>358</v>
      </c>
      <c r="I34" s="47"/>
    </row>
    <row r="35" spans="1:9" s="91" customFormat="1" ht="14.1" customHeight="1">
      <c r="A35" s="90" t="s">
        <v>11</v>
      </c>
      <c r="B35" s="54" t="s">
        <v>11</v>
      </c>
      <c r="C35" s="46"/>
      <c r="D35" s="54" t="s">
        <v>359</v>
      </c>
      <c r="E35" s="54" t="s">
        <v>360</v>
      </c>
      <c r="F35" s="46"/>
      <c r="G35" s="54" t="s">
        <v>11</v>
      </c>
      <c r="H35" s="54" t="s">
        <v>11</v>
      </c>
      <c r="I35" s="47"/>
    </row>
    <row r="36" spans="1:9" s="92" customFormat="1" ht="14.1" customHeight="1">
      <c r="A36" s="93" t="s">
        <v>11</v>
      </c>
      <c r="B36" s="94" t="s">
        <v>11</v>
      </c>
      <c r="C36" s="95"/>
      <c r="D36" s="94" t="s">
        <v>361</v>
      </c>
      <c r="E36" s="94" t="s">
        <v>362</v>
      </c>
      <c r="F36" s="95"/>
      <c r="G36" s="94" t="s">
        <v>11</v>
      </c>
      <c r="H36" s="94" t="s">
        <v>11</v>
      </c>
      <c r="I36" s="96"/>
    </row>
    <row r="37" spans="1:9" s="92" customFormat="1" ht="14.1" customHeight="1">
      <c r="A37" s="97" t="s">
        <v>11</v>
      </c>
      <c r="B37" s="97" t="s">
        <v>11</v>
      </c>
      <c r="C37" s="98"/>
      <c r="D37" s="97" t="s">
        <v>363</v>
      </c>
      <c r="E37" s="97" t="s">
        <v>364</v>
      </c>
      <c r="F37" s="98"/>
      <c r="G37" s="97"/>
      <c r="H37" s="97"/>
      <c r="I37" s="97"/>
    </row>
    <row r="38" spans="1:9" ht="15.6">
      <c r="A38" s="97" t="s">
        <v>11</v>
      </c>
      <c r="B38" s="97" t="s">
        <v>11</v>
      </c>
      <c r="C38" s="98"/>
      <c r="D38" s="97" t="s">
        <v>365</v>
      </c>
      <c r="E38" s="97" t="s">
        <v>366</v>
      </c>
      <c r="F38" s="98"/>
      <c r="G38" s="97" t="s">
        <v>11</v>
      </c>
      <c r="H38" s="97" t="s">
        <v>11</v>
      </c>
      <c r="I38" s="97" t="s">
        <v>11</v>
      </c>
    </row>
    <row r="39" spans="1:9" ht="15.6">
      <c r="A39" s="97" t="s">
        <v>11</v>
      </c>
      <c r="B39" s="97" t="s">
        <v>11</v>
      </c>
      <c r="C39" s="98"/>
      <c r="D39" s="97" t="s">
        <v>367</v>
      </c>
      <c r="E39" s="97" t="s">
        <v>368</v>
      </c>
      <c r="F39" s="98"/>
      <c r="G39" s="97" t="s">
        <v>11</v>
      </c>
      <c r="H39" s="97" t="s">
        <v>11</v>
      </c>
      <c r="I39" s="97" t="s">
        <v>11</v>
      </c>
    </row>
    <row r="40" spans="1:9" ht="15.6">
      <c r="A40" s="154" t="s">
        <v>369</v>
      </c>
      <c r="B40" s="154"/>
      <c r="C40" s="98">
        <v>2648.6580039999999</v>
      </c>
      <c r="D40" s="219" t="s">
        <v>370</v>
      </c>
      <c r="E40" s="220"/>
      <c r="F40" s="221"/>
      <c r="G40" s="220"/>
      <c r="H40" s="222"/>
      <c r="I40" s="99">
        <v>55.679845999999998</v>
      </c>
    </row>
    <row r="41" spans="1:9" ht="15.6">
      <c r="A41" s="223" t="s">
        <v>371</v>
      </c>
      <c r="B41" s="223"/>
      <c r="C41" s="224" t="s">
        <v>11</v>
      </c>
      <c r="D41" s="223" t="s">
        <v>11</v>
      </c>
      <c r="E41" s="225" t="s">
        <v>11</v>
      </c>
      <c r="F41" s="226" t="s">
        <v>11</v>
      </c>
      <c r="G41" s="225" t="s">
        <v>11</v>
      </c>
      <c r="H41" s="223" t="s">
        <v>11</v>
      </c>
      <c r="I41" s="223" t="s">
        <v>11</v>
      </c>
    </row>
    <row r="42" spans="1:9" ht="15.6"/>
    <row r="43" spans="1:9" ht="15.6"/>
  </sheetData>
  <mergeCells count="17">
    <mergeCell ref="A40:B40"/>
    <mergeCell ref="D40:H40"/>
    <mergeCell ref="A41:I41"/>
    <mergeCell ref="A5:A6"/>
    <mergeCell ref="B5:B6"/>
    <mergeCell ref="C5:C6"/>
    <mergeCell ref="D5:D6"/>
    <mergeCell ref="E5:E6"/>
    <mergeCell ref="F5:F6"/>
    <mergeCell ref="G5:G6"/>
    <mergeCell ref="H5:H6"/>
    <mergeCell ref="I5:I6"/>
    <mergeCell ref="A1:I1"/>
    <mergeCell ref="H2:I2"/>
    <mergeCell ref="H3:I3"/>
    <mergeCell ref="A4:C4"/>
    <mergeCell ref="D4:I4"/>
  </mergeCells>
  <phoneticPr fontId="35" type="noConversion"/>
  <pageMargins left="0.47222199999999998" right="0.31" top="0.79" bottom="0.16" header="0" footer="0"/>
  <pageSetup paperSize="9" scale="8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W43"/>
  <sheetViews>
    <sheetView topLeftCell="B1" workbookViewId="0">
      <selection activeCell="L40" activeCellId="1" sqref="C40 L40"/>
    </sheetView>
  </sheetViews>
  <sheetFormatPr defaultColWidth="8" defaultRowHeight="12.75" customHeight="1"/>
  <cols>
    <col min="1" max="1" width="16.296875" style="27" customWidth="1"/>
    <col min="2" max="2" width="30.5" style="27" customWidth="1"/>
    <col min="3" max="3" width="19.19921875" style="41" customWidth="1"/>
    <col min="4" max="4" width="12.09765625" style="27" customWidth="1"/>
    <col min="5" max="5" width="30.5" style="27" customWidth="1"/>
    <col min="6" max="6" width="19" style="41" customWidth="1"/>
    <col min="7" max="9" width="19" style="27" customWidth="1"/>
    <col min="10" max="10" width="18.296875" style="27" customWidth="1"/>
    <col min="11" max="11" width="25" style="27" customWidth="1"/>
    <col min="12" max="12" width="19.8984375" style="27" customWidth="1"/>
    <col min="13" max="257" width="8" style="27" customWidth="1"/>
  </cols>
  <sheetData>
    <row r="1" spans="1:12" s="27" customFormat="1" ht="28.2">
      <c r="A1" s="161" t="s">
        <v>372</v>
      </c>
      <c r="B1" s="161"/>
      <c r="C1" s="162"/>
      <c r="D1" s="161"/>
      <c r="E1" s="161"/>
      <c r="F1" s="162"/>
      <c r="G1" s="161"/>
      <c r="H1" s="161"/>
      <c r="I1" s="161"/>
      <c r="J1" s="161"/>
      <c r="K1" s="161"/>
      <c r="L1" s="161"/>
    </row>
    <row r="2" spans="1:12" s="27" customFormat="1" ht="13.2">
      <c r="C2" s="41"/>
      <c r="F2" s="41"/>
      <c r="L2" s="30" t="s">
        <v>373</v>
      </c>
    </row>
    <row r="3" spans="1:12" s="27" customFormat="1" ht="13.2">
      <c r="A3" s="31" t="s">
        <v>87</v>
      </c>
      <c r="B3" s="31" t="s">
        <v>88</v>
      </c>
      <c r="C3" s="227"/>
      <c r="D3" s="228"/>
      <c r="E3" s="228"/>
      <c r="F3" s="100"/>
      <c r="G3" s="32"/>
      <c r="H3" s="32"/>
      <c r="I3" s="32"/>
      <c r="L3" s="30" t="s">
        <v>3</v>
      </c>
    </row>
    <row r="4" spans="1:12" s="27" customFormat="1" ht="15.45" customHeight="1">
      <c r="A4" s="229" t="s">
        <v>374</v>
      </c>
      <c r="B4" s="230"/>
      <c r="C4" s="231"/>
      <c r="D4" s="230"/>
      <c r="E4" s="230"/>
      <c r="F4" s="231"/>
      <c r="G4" s="230"/>
      <c r="H4" s="230"/>
      <c r="I4" s="230"/>
      <c r="J4" s="230"/>
      <c r="K4" s="230"/>
      <c r="L4" s="171"/>
    </row>
    <row r="5" spans="1:12" s="27" customFormat="1" ht="15.45" customHeight="1">
      <c r="A5" s="173" t="s">
        <v>193</v>
      </c>
      <c r="B5" s="172" t="s">
        <v>96</v>
      </c>
      <c r="C5" s="170" t="s">
        <v>8</v>
      </c>
      <c r="D5" s="172" t="s">
        <v>193</v>
      </c>
      <c r="E5" s="172" t="s">
        <v>96</v>
      </c>
      <c r="F5" s="170" t="s">
        <v>8</v>
      </c>
      <c r="G5" s="172" t="s">
        <v>193</v>
      </c>
      <c r="H5" s="172" t="s">
        <v>96</v>
      </c>
      <c r="I5" s="172" t="s">
        <v>8</v>
      </c>
      <c r="J5" s="172" t="s">
        <v>193</v>
      </c>
      <c r="K5" s="172" t="s">
        <v>96</v>
      </c>
      <c r="L5" s="172" t="s">
        <v>8</v>
      </c>
    </row>
    <row r="6" spans="1:12" s="27" customFormat="1" ht="15.45" customHeight="1">
      <c r="A6" s="173"/>
      <c r="B6" s="172"/>
      <c r="C6" s="170"/>
      <c r="D6" s="172"/>
      <c r="E6" s="172"/>
      <c r="F6" s="170"/>
      <c r="G6" s="172"/>
      <c r="H6" s="172"/>
      <c r="I6" s="172"/>
      <c r="J6" s="172"/>
      <c r="K6" s="172"/>
      <c r="L6" s="172"/>
    </row>
    <row r="7" spans="1:12" s="27" customFormat="1" ht="15.45" customHeight="1">
      <c r="A7" s="90" t="s">
        <v>194</v>
      </c>
      <c r="B7" s="54" t="s">
        <v>195</v>
      </c>
      <c r="C7" s="46"/>
      <c r="D7" s="54" t="s">
        <v>196</v>
      </c>
      <c r="E7" s="54" t="s">
        <v>197</v>
      </c>
      <c r="F7" s="46">
        <v>196.43983700000001</v>
      </c>
      <c r="G7" s="54">
        <v>309</v>
      </c>
      <c r="H7" s="54" t="s">
        <v>375</v>
      </c>
      <c r="I7" s="47"/>
      <c r="J7" s="54">
        <v>311</v>
      </c>
      <c r="K7" s="54" t="s">
        <v>376</v>
      </c>
      <c r="L7" s="44"/>
    </row>
    <row r="8" spans="1:12" s="27" customFormat="1" ht="15.45" customHeight="1">
      <c r="A8" s="90" t="s">
        <v>200</v>
      </c>
      <c r="B8" s="54" t="s">
        <v>201</v>
      </c>
      <c r="C8" s="46"/>
      <c r="D8" s="54" t="s">
        <v>202</v>
      </c>
      <c r="E8" s="54" t="s">
        <v>203</v>
      </c>
      <c r="F8" s="46">
        <v>196.43983700000001</v>
      </c>
      <c r="G8" s="54">
        <v>30901</v>
      </c>
      <c r="H8" s="54" t="s">
        <v>205</v>
      </c>
      <c r="I8" s="47"/>
      <c r="J8" s="54">
        <v>31101</v>
      </c>
      <c r="K8" s="54" t="s">
        <v>307</v>
      </c>
      <c r="L8" s="44"/>
    </row>
    <row r="9" spans="1:12" s="27" customFormat="1" ht="15.45" customHeight="1">
      <c r="A9" s="90" t="s">
        <v>206</v>
      </c>
      <c r="B9" s="54" t="s">
        <v>207</v>
      </c>
      <c r="C9" s="46"/>
      <c r="D9" s="54" t="s">
        <v>208</v>
      </c>
      <c r="E9" s="54" t="s">
        <v>209</v>
      </c>
      <c r="F9" s="46"/>
      <c r="G9" s="54">
        <v>30902</v>
      </c>
      <c r="H9" s="54" t="s">
        <v>211</v>
      </c>
      <c r="I9" s="47"/>
      <c r="J9" s="54">
        <v>31199</v>
      </c>
      <c r="K9" s="54" t="s">
        <v>331</v>
      </c>
      <c r="L9" s="44"/>
    </row>
    <row r="10" spans="1:12" s="27" customFormat="1" ht="15.45" customHeight="1">
      <c r="A10" s="90" t="s">
        <v>212</v>
      </c>
      <c r="B10" s="54" t="s">
        <v>213</v>
      </c>
      <c r="C10" s="46"/>
      <c r="D10" s="54" t="s">
        <v>214</v>
      </c>
      <c r="E10" s="54" t="s">
        <v>215</v>
      </c>
      <c r="F10" s="46"/>
      <c r="G10" s="54">
        <v>30903</v>
      </c>
      <c r="H10" s="54" t="s">
        <v>217</v>
      </c>
      <c r="I10" s="47"/>
      <c r="J10" s="54" t="s">
        <v>300</v>
      </c>
      <c r="K10" s="54" t="s">
        <v>301</v>
      </c>
      <c r="L10" s="44"/>
    </row>
    <row r="11" spans="1:12" s="27" customFormat="1" ht="15.45" customHeight="1">
      <c r="A11" s="90" t="s">
        <v>218</v>
      </c>
      <c r="B11" s="54" t="s">
        <v>219</v>
      </c>
      <c r="C11" s="46"/>
      <c r="D11" s="54" t="s">
        <v>220</v>
      </c>
      <c r="E11" s="54" t="s">
        <v>221</v>
      </c>
      <c r="F11" s="46"/>
      <c r="G11" s="54">
        <v>30905</v>
      </c>
      <c r="H11" s="54" t="s">
        <v>223</v>
      </c>
      <c r="I11" s="47"/>
      <c r="J11" s="54" t="s">
        <v>306</v>
      </c>
      <c r="K11" s="54" t="s">
        <v>307</v>
      </c>
      <c r="L11" s="44"/>
    </row>
    <row r="12" spans="1:12" s="27" customFormat="1" ht="15.45" customHeight="1">
      <c r="A12" s="90" t="s">
        <v>224</v>
      </c>
      <c r="B12" s="54" t="s">
        <v>225</v>
      </c>
      <c r="C12" s="46"/>
      <c r="D12" s="54" t="s">
        <v>226</v>
      </c>
      <c r="E12" s="54" t="s">
        <v>227</v>
      </c>
      <c r="F12" s="46"/>
      <c r="G12" s="54">
        <v>30906</v>
      </c>
      <c r="H12" s="54" t="s">
        <v>229</v>
      </c>
      <c r="I12" s="47"/>
      <c r="J12" s="54" t="s">
        <v>312</v>
      </c>
      <c r="K12" s="54" t="s">
        <v>313</v>
      </c>
      <c r="L12" s="44"/>
    </row>
    <row r="13" spans="1:12" s="27" customFormat="1" ht="15.45" customHeight="1">
      <c r="A13" s="90" t="s">
        <v>230</v>
      </c>
      <c r="B13" s="54" t="s">
        <v>231</v>
      </c>
      <c r="C13" s="46"/>
      <c r="D13" s="54" t="s">
        <v>232</v>
      </c>
      <c r="E13" s="54" t="s">
        <v>233</v>
      </c>
      <c r="F13" s="46"/>
      <c r="G13" s="54">
        <v>30907</v>
      </c>
      <c r="H13" s="54" t="s">
        <v>235</v>
      </c>
      <c r="I13" s="47"/>
      <c r="J13" s="54" t="s">
        <v>318</v>
      </c>
      <c r="K13" s="54" t="s">
        <v>319</v>
      </c>
      <c r="L13" s="44"/>
    </row>
    <row r="14" spans="1:12" s="27" customFormat="1" ht="15.45" customHeight="1">
      <c r="A14" s="90" t="s">
        <v>236</v>
      </c>
      <c r="B14" s="54" t="s">
        <v>237</v>
      </c>
      <c r="C14" s="46"/>
      <c r="D14" s="54" t="s">
        <v>238</v>
      </c>
      <c r="E14" s="54" t="s">
        <v>239</v>
      </c>
      <c r="F14" s="46"/>
      <c r="G14" s="54">
        <v>30908</v>
      </c>
      <c r="H14" s="54" t="s">
        <v>241</v>
      </c>
      <c r="I14" s="47"/>
      <c r="J14" s="54" t="s">
        <v>324</v>
      </c>
      <c r="K14" s="54" t="s">
        <v>325</v>
      </c>
      <c r="L14" s="44"/>
    </row>
    <row r="15" spans="1:12" s="27" customFormat="1" ht="15.45" customHeight="1">
      <c r="A15" s="90" t="s">
        <v>242</v>
      </c>
      <c r="B15" s="54" t="s">
        <v>243</v>
      </c>
      <c r="C15" s="46"/>
      <c r="D15" s="54" t="s">
        <v>244</v>
      </c>
      <c r="E15" s="54" t="s">
        <v>245</v>
      </c>
      <c r="F15" s="46"/>
      <c r="G15" s="54">
        <v>30913</v>
      </c>
      <c r="H15" s="54" t="s">
        <v>271</v>
      </c>
      <c r="I15" s="47"/>
      <c r="J15" s="54" t="s">
        <v>330</v>
      </c>
      <c r="K15" s="54" t="s">
        <v>331</v>
      </c>
      <c r="L15" s="44"/>
    </row>
    <row r="16" spans="1:12" s="27" customFormat="1" ht="15.45" customHeight="1">
      <c r="A16" s="90" t="s">
        <v>248</v>
      </c>
      <c r="B16" s="54" t="s">
        <v>249</v>
      </c>
      <c r="C16" s="46"/>
      <c r="D16" s="54" t="s">
        <v>250</v>
      </c>
      <c r="E16" s="54" t="s">
        <v>251</v>
      </c>
      <c r="F16" s="46"/>
      <c r="G16" s="54">
        <v>30919</v>
      </c>
      <c r="H16" s="54" t="s">
        <v>277</v>
      </c>
      <c r="I16" s="47"/>
      <c r="J16" s="101">
        <v>313</v>
      </c>
      <c r="K16" s="101" t="s">
        <v>377</v>
      </c>
      <c r="L16" s="44"/>
    </row>
    <row r="17" spans="1:12" s="27" customFormat="1" ht="15.45" customHeight="1">
      <c r="A17" s="90" t="s">
        <v>254</v>
      </c>
      <c r="B17" s="54" t="s">
        <v>255</v>
      </c>
      <c r="C17" s="46"/>
      <c r="D17" s="54" t="s">
        <v>256</v>
      </c>
      <c r="E17" s="54" t="s">
        <v>257</v>
      </c>
      <c r="F17" s="46"/>
      <c r="G17" s="54">
        <v>20921</v>
      </c>
      <c r="H17" s="54" t="s">
        <v>283</v>
      </c>
      <c r="I17" s="47"/>
      <c r="J17" s="101">
        <v>31302</v>
      </c>
      <c r="K17" s="101" t="s">
        <v>378</v>
      </c>
      <c r="L17" s="44"/>
    </row>
    <row r="18" spans="1:12" s="27" customFormat="1" ht="15.45" customHeight="1">
      <c r="A18" s="90" t="s">
        <v>260</v>
      </c>
      <c r="B18" s="54" t="s">
        <v>261</v>
      </c>
      <c r="C18" s="46"/>
      <c r="D18" s="54" t="s">
        <v>262</v>
      </c>
      <c r="E18" s="54" t="s">
        <v>263</v>
      </c>
      <c r="F18" s="46"/>
      <c r="G18" s="54">
        <v>30922</v>
      </c>
      <c r="H18" s="54" t="s">
        <v>289</v>
      </c>
      <c r="I18" s="47"/>
      <c r="J18" s="101">
        <v>31303</v>
      </c>
      <c r="K18" s="101" t="s">
        <v>379</v>
      </c>
      <c r="L18" s="44"/>
    </row>
    <row r="19" spans="1:12" s="27" customFormat="1" ht="15.45" customHeight="1">
      <c r="A19" s="90" t="s">
        <v>266</v>
      </c>
      <c r="B19" s="54" t="s">
        <v>267</v>
      </c>
      <c r="C19" s="46"/>
      <c r="D19" s="54" t="s">
        <v>268</v>
      </c>
      <c r="E19" s="54" t="s">
        <v>269</v>
      </c>
      <c r="F19" s="46"/>
      <c r="G19" s="54">
        <v>30999</v>
      </c>
      <c r="H19" s="54" t="s">
        <v>380</v>
      </c>
      <c r="I19" s="47"/>
      <c r="J19" s="101">
        <v>31304</v>
      </c>
      <c r="K19" s="101" t="s">
        <v>381</v>
      </c>
      <c r="L19" s="44"/>
    </row>
    <row r="20" spans="1:12" s="27" customFormat="1" ht="15.45" customHeight="1">
      <c r="A20" s="90" t="s">
        <v>272</v>
      </c>
      <c r="B20" s="54" t="s">
        <v>273</v>
      </c>
      <c r="C20" s="46"/>
      <c r="D20" s="54" t="s">
        <v>274</v>
      </c>
      <c r="E20" s="54" t="s">
        <v>275</v>
      </c>
      <c r="F20" s="46"/>
      <c r="G20" s="54" t="s">
        <v>198</v>
      </c>
      <c r="H20" s="54" t="s">
        <v>199</v>
      </c>
      <c r="I20" s="47"/>
      <c r="J20" s="54" t="s">
        <v>336</v>
      </c>
      <c r="K20" s="54" t="s">
        <v>337</v>
      </c>
      <c r="L20" s="47"/>
    </row>
    <row r="21" spans="1:12" s="27" customFormat="1" ht="15.45" customHeight="1">
      <c r="A21" s="90" t="s">
        <v>278</v>
      </c>
      <c r="B21" s="54" t="s">
        <v>279</v>
      </c>
      <c r="C21" s="46">
        <v>1.9624999999999999</v>
      </c>
      <c r="D21" s="54" t="s">
        <v>280</v>
      </c>
      <c r="E21" s="54" t="s">
        <v>281</v>
      </c>
      <c r="F21" s="46"/>
      <c r="G21" s="54" t="s">
        <v>204</v>
      </c>
      <c r="H21" s="54" t="s">
        <v>205</v>
      </c>
      <c r="I21" s="47"/>
      <c r="J21" s="54" t="s">
        <v>347</v>
      </c>
      <c r="K21" s="54" t="s">
        <v>348</v>
      </c>
      <c r="L21" s="47"/>
    </row>
    <row r="22" spans="1:12" s="27" customFormat="1" ht="15.45" customHeight="1">
      <c r="A22" s="90" t="s">
        <v>284</v>
      </c>
      <c r="B22" s="54" t="s">
        <v>285</v>
      </c>
      <c r="C22" s="46"/>
      <c r="D22" s="54" t="s">
        <v>286</v>
      </c>
      <c r="E22" s="54" t="s">
        <v>287</v>
      </c>
      <c r="F22" s="46"/>
      <c r="G22" s="54" t="s">
        <v>210</v>
      </c>
      <c r="H22" s="54" t="s">
        <v>211</v>
      </c>
      <c r="I22" s="47"/>
      <c r="J22" s="54" t="s">
        <v>353</v>
      </c>
      <c r="K22" s="54" t="s">
        <v>354</v>
      </c>
      <c r="L22" s="47"/>
    </row>
    <row r="23" spans="1:12" s="27" customFormat="1" ht="15.45" customHeight="1">
      <c r="A23" s="90" t="s">
        <v>290</v>
      </c>
      <c r="B23" s="54" t="s">
        <v>291</v>
      </c>
      <c r="C23" s="46"/>
      <c r="D23" s="54" t="s">
        <v>292</v>
      </c>
      <c r="E23" s="54" t="s">
        <v>293</v>
      </c>
      <c r="F23" s="46"/>
      <c r="G23" s="54" t="s">
        <v>216</v>
      </c>
      <c r="H23" s="54" t="s">
        <v>217</v>
      </c>
      <c r="I23" s="47"/>
      <c r="J23" s="54">
        <v>39909</v>
      </c>
      <c r="K23" s="54" t="s">
        <v>382</v>
      </c>
      <c r="L23" s="47"/>
    </row>
    <row r="24" spans="1:12" s="27" customFormat="1" ht="15.45" customHeight="1">
      <c r="A24" s="90" t="s">
        <v>296</v>
      </c>
      <c r="B24" s="54" t="s">
        <v>297</v>
      </c>
      <c r="C24" s="46"/>
      <c r="D24" s="54" t="s">
        <v>298</v>
      </c>
      <c r="E24" s="54" t="s">
        <v>299</v>
      </c>
      <c r="F24" s="46"/>
      <c r="G24" s="54" t="s">
        <v>222</v>
      </c>
      <c r="H24" s="54" t="s">
        <v>223</v>
      </c>
      <c r="I24" s="47"/>
      <c r="J24" s="54">
        <v>39910</v>
      </c>
      <c r="K24" s="54" t="s">
        <v>383</v>
      </c>
      <c r="L24" s="47"/>
    </row>
    <row r="25" spans="1:12" s="27" customFormat="1" ht="15.45" customHeight="1">
      <c r="A25" s="90" t="s">
        <v>302</v>
      </c>
      <c r="B25" s="54" t="s">
        <v>303</v>
      </c>
      <c r="C25" s="46"/>
      <c r="D25" s="54" t="s">
        <v>304</v>
      </c>
      <c r="E25" s="54" t="s">
        <v>305</v>
      </c>
      <c r="F25" s="46"/>
      <c r="G25" s="54" t="s">
        <v>228</v>
      </c>
      <c r="H25" s="54" t="s">
        <v>229</v>
      </c>
      <c r="I25" s="47"/>
      <c r="J25" s="54">
        <v>39999</v>
      </c>
      <c r="K25" s="54" t="s">
        <v>358</v>
      </c>
      <c r="L25" s="47"/>
    </row>
    <row r="26" spans="1:12" s="27" customFormat="1" ht="15.45" customHeight="1">
      <c r="A26" s="90" t="s">
        <v>308</v>
      </c>
      <c r="B26" s="54" t="s">
        <v>309</v>
      </c>
      <c r="C26" s="46"/>
      <c r="D26" s="54" t="s">
        <v>310</v>
      </c>
      <c r="E26" s="54" t="s">
        <v>311</v>
      </c>
      <c r="F26" s="46"/>
      <c r="G26" s="54" t="s">
        <v>234</v>
      </c>
      <c r="H26" s="54" t="s">
        <v>235</v>
      </c>
      <c r="I26" s="47"/>
      <c r="J26" s="54"/>
      <c r="K26" s="54"/>
      <c r="L26" s="47"/>
    </row>
    <row r="27" spans="1:12" s="27" customFormat="1" ht="15.45" customHeight="1">
      <c r="A27" s="90" t="s">
        <v>314</v>
      </c>
      <c r="B27" s="54" t="s">
        <v>315</v>
      </c>
      <c r="C27" s="46"/>
      <c r="D27" s="54" t="s">
        <v>316</v>
      </c>
      <c r="E27" s="54" t="s">
        <v>317</v>
      </c>
      <c r="F27" s="46"/>
      <c r="G27" s="54" t="s">
        <v>240</v>
      </c>
      <c r="H27" s="54" t="s">
        <v>241</v>
      </c>
      <c r="I27" s="47"/>
      <c r="J27" s="54"/>
      <c r="K27" s="54"/>
      <c r="L27" s="47"/>
    </row>
    <row r="28" spans="1:12" s="27" customFormat="1" ht="15.45" customHeight="1">
      <c r="A28" s="90" t="s">
        <v>320</v>
      </c>
      <c r="B28" s="54" t="s">
        <v>321</v>
      </c>
      <c r="C28" s="46"/>
      <c r="D28" s="54" t="s">
        <v>322</v>
      </c>
      <c r="E28" s="54" t="s">
        <v>323</v>
      </c>
      <c r="F28" s="46"/>
      <c r="G28" s="54" t="s">
        <v>246</v>
      </c>
      <c r="H28" s="54" t="s">
        <v>247</v>
      </c>
      <c r="I28" s="47"/>
      <c r="J28" s="54"/>
      <c r="K28" s="54"/>
      <c r="L28" s="47"/>
    </row>
    <row r="29" spans="1:12" s="27" customFormat="1" ht="15.45" customHeight="1">
      <c r="A29" s="90" t="s">
        <v>326</v>
      </c>
      <c r="B29" s="54" t="s">
        <v>327</v>
      </c>
      <c r="C29" s="46">
        <v>1.9624999999999999</v>
      </c>
      <c r="D29" s="54" t="s">
        <v>328</v>
      </c>
      <c r="E29" s="54" t="s">
        <v>329</v>
      </c>
      <c r="F29" s="46"/>
      <c r="G29" s="54" t="s">
        <v>252</v>
      </c>
      <c r="H29" s="54" t="s">
        <v>253</v>
      </c>
      <c r="I29" s="47"/>
      <c r="J29" s="54"/>
      <c r="K29" s="54"/>
      <c r="L29" s="47"/>
    </row>
    <row r="30" spans="1:12" s="27" customFormat="1" ht="15.45" customHeight="1">
      <c r="A30" s="90" t="s">
        <v>332</v>
      </c>
      <c r="B30" s="54" t="s">
        <v>333</v>
      </c>
      <c r="C30" s="46"/>
      <c r="D30" s="54" t="s">
        <v>334</v>
      </c>
      <c r="E30" s="54" t="s">
        <v>335</v>
      </c>
      <c r="F30" s="46"/>
      <c r="G30" s="54" t="s">
        <v>258</v>
      </c>
      <c r="H30" s="54" t="s">
        <v>259</v>
      </c>
      <c r="I30" s="47"/>
      <c r="J30" s="54"/>
      <c r="K30" s="54"/>
      <c r="L30" s="47"/>
    </row>
    <row r="31" spans="1:12" s="27" customFormat="1" ht="15.45" customHeight="1">
      <c r="A31" s="90" t="s">
        <v>338</v>
      </c>
      <c r="B31" s="54" t="s">
        <v>339</v>
      </c>
      <c r="C31" s="46"/>
      <c r="D31" s="54" t="s">
        <v>340</v>
      </c>
      <c r="E31" s="54" t="s">
        <v>341</v>
      </c>
      <c r="F31" s="46"/>
      <c r="G31" s="54" t="s">
        <v>264</v>
      </c>
      <c r="H31" s="54" t="s">
        <v>265</v>
      </c>
      <c r="I31" s="47"/>
      <c r="J31" s="54"/>
      <c r="K31" s="54"/>
      <c r="L31" s="47"/>
    </row>
    <row r="32" spans="1:12" s="27" customFormat="1" ht="15.45" customHeight="1">
      <c r="A32" s="90">
        <v>30311</v>
      </c>
      <c r="B32" s="54" t="s">
        <v>344</v>
      </c>
      <c r="C32" s="46"/>
      <c r="D32" s="54" t="s">
        <v>345</v>
      </c>
      <c r="E32" s="54" t="s">
        <v>346</v>
      </c>
      <c r="F32" s="46"/>
      <c r="G32" s="54" t="s">
        <v>270</v>
      </c>
      <c r="H32" s="54" t="s">
        <v>271</v>
      </c>
      <c r="I32" s="47"/>
      <c r="J32" s="54"/>
      <c r="K32" s="54"/>
      <c r="L32" s="47"/>
    </row>
    <row r="33" spans="1:12" s="27" customFormat="1" ht="15.45" customHeight="1">
      <c r="A33" s="90" t="s">
        <v>349</v>
      </c>
      <c r="B33" s="54" t="s">
        <v>384</v>
      </c>
      <c r="C33" s="46"/>
      <c r="D33" s="54" t="s">
        <v>351</v>
      </c>
      <c r="E33" s="54" t="s">
        <v>352</v>
      </c>
      <c r="F33" s="46"/>
      <c r="G33" s="54" t="s">
        <v>276</v>
      </c>
      <c r="H33" s="54" t="s">
        <v>277</v>
      </c>
      <c r="I33" s="47"/>
      <c r="J33" s="54"/>
      <c r="K33" s="54"/>
      <c r="L33" s="47"/>
    </row>
    <row r="34" spans="1:12" s="27" customFormat="1" ht="15.45" customHeight="1">
      <c r="A34" s="90" t="s">
        <v>11</v>
      </c>
      <c r="B34" s="54" t="s">
        <v>11</v>
      </c>
      <c r="C34" s="46"/>
      <c r="D34" s="54" t="s">
        <v>355</v>
      </c>
      <c r="E34" s="54" t="s">
        <v>356</v>
      </c>
      <c r="F34" s="46"/>
      <c r="G34" s="54" t="s">
        <v>282</v>
      </c>
      <c r="H34" s="54" t="s">
        <v>283</v>
      </c>
      <c r="I34" s="47"/>
      <c r="J34" s="54"/>
      <c r="K34" s="54"/>
      <c r="L34" s="47"/>
    </row>
    <row r="35" spans="1:12" s="27" customFormat="1" ht="16.95" customHeight="1">
      <c r="A35" s="93" t="s">
        <v>11</v>
      </c>
      <c r="B35" s="94" t="s">
        <v>11</v>
      </c>
      <c r="C35" s="95"/>
      <c r="D35" s="94" t="s">
        <v>359</v>
      </c>
      <c r="E35" s="94" t="s">
        <v>360</v>
      </c>
      <c r="F35" s="95"/>
      <c r="G35" s="94" t="s">
        <v>288</v>
      </c>
      <c r="H35" s="94" t="s">
        <v>289</v>
      </c>
      <c r="I35" s="96"/>
      <c r="J35" s="94"/>
      <c r="K35" s="94"/>
      <c r="L35" s="96"/>
    </row>
    <row r="36" spans="1:12" s="27" customFormat="1" ht="15.45" customHeight="1">
      <c r="A36" s="97" t="s">
        <v>11</v>
      </c>
      <c r="B36" s="97" t="s">
        <v>11</v>
      </c>
      <c r="C36" s="98"/>
      <c r="D36" s="97" t="s">
        <v>361</v>
      </c>
      <c r="E36" s="97" t="s">
        <v>362</v>
      </c>
      <c r="F36" s="98"/>
      <c r="G36" s="97" t="s">
        <v>294</v>
      </c>
      <c r="H36" s="97" t="s">
        <v>295</v>
      </c>
      <c r="I36" s="37"/>
      <c r="J36" s="97"/>
      <c r="K36" s="97"/>
      <c r="L36" s="37"/>
    </row>
    <row r="37" spans="1:12" s="27" customFormat="1" ht="15.45" customHeight="1">
      <c r="A37" s="97" t="s">
        <v>11</v>
      </c>
      <c r="B37" s="97" t="s">
        <v>11</v>
      </c>
      <c r="C37" s="98"/>
      <c r="D37" s="97" t="s">
        <v>363</v>
      </c>
      <c r="E37" s="97" t="s">
        <v>364</v>
      </c>
      <c r="F37" s="98"/>
      <c r="G37" s="97"/>
      <c r="H37" s="37"/>
      <c r="I37" s="37"/>
      <c r="J37" s="97"/>
      <c r="K37" s="97"/>
      <c r="L37" s="97"/>
    </row>
    <row r="38" spans="1:12" s="27" customFormat="1" ht="15.45" customHeight="1">
      <c r="A38" s="97" t="s">
        <v>11</v>
      </c>
      <c r="B38" s="97" t="s">
        <v>11</v>
      </c>
      <c r="C38" s="98"/>
      <c r="D38" s="97" t="s">
        <v>365</v>
      </c>
      <c r="E38" s="97" t="s">
        <v>366</v>
      </c>
      <c r="F38" s="98"/>
      <c r="G38" s="97"/>
      <c r="H38" s="37"/>
      <c r="I38" s="37"/>
      <c r="J38" s="97" t="s">
        <v>11</v>
      </c>
      <c r="K38" s="97" t="s">
        <v>11</v>
      </c>
      <c r="L38" s="97" t="s">
        <v>11</v>
      </c>
    </row>
    <row r="39" spans="1:12" s="27" customFormat="1" ht="15.45" customHeight="1">
      <c r="A39" s="97" t="s">
        <v>11</v>
      </c>
      <c r="B39" s="97" t="s">
        <v>11</v>
      </c>
      <c r="C39" s="98"/>
      <c r="D39" s="97" t="s">
        <v>367</v>
      </c>
      <c r="E39" s="97" t="s">
        <v>368</v>
      </c>
      <c r="F39" s="98"/>
      <c r="G39" s="97"/>
      <c r="H39" s="37"/>
      <c r="I39" s="37"/>
      <c r="J39" s="97" t="s">
        <v>11</v>
      </c>
      <c r="K39" s="97" t="s">
        <v>11</v>
      </c>
      <c r="L39" s="97" t="s">
        <v>11</v>
      </c>
    </row>
    <row r="40" spans="1:12" s="27" customFormat="1" ht="15.45" customHeight="1">
      <c r="A40" s="154" t="s">
        <v>369</v>
      </c>
      <c r="B40" s="154"/>
      <c r="C40" s="98">
        <v>1.96</v>
      </c>
      <c r="D40" s="154" t="s">
        <v>370</v>
      </c>
      <c r="E40" s="154"/>
      <c r="F40" s="154"/>
      <c r="G40" s="154"/>
      <c r="H40" s="154"/>
      <c r="I40" s="154"/>
      <c r="J40" s="154"/>
      <c r="K40" s="154"/>
      <c r="L40" s="102">
        <v>196.44</v>
      </c>
    </row>
    <row r="41" spans="1:12" s="27" customFormat="1" ht="15.45" customHeight="1">
      <c r="A41" s="232" t="s">
        <v>385</v>
      </c>
      <c r="B41" s="223"/>
      <c r="C41" s="224"/>
      <c r="D41" s="223"/>
      <c r="E41" s="223"/>
      <c r="F41" s="224"/>
      <c r="G41" s="223"/>
      <c r="H41" s="223"/>
      <c r="I41" s="223"/>
      <c r="J41" s="223"/>
      <c r="K41" s="223"/>
      <c r="L41" s="223"/>
    </row>
    <row r="43" spans="1:12" ht="15.6">
      <c r="E43" s="103"/>
    </row>
  </sheetData>
  <mergeCells count="18">
    <mergeCell ref="A41:L41"/>
    <mergeCell ref="A5:A6"/>
    <mergeCell ref="B5:B6"/>
    <mergeCell ref="C5:C6"/>
    <mergeCell ref="D5:D6"/>
    <mergeCell ref="E5:E6"/>
    <mergeCell ref="F5:F6"/>
    <mergeCell ref="G5:G6"/>
    <mergeCell ref="H5:H6"/>
    <mergeCell ref="I5:I6"/>
    <mergeCell ref="J5:J6"/>
    <mergeCell ref="K5:K6"/>
    <mergeCell ref="L5:L6"/>
    <mergeCell ref="A1:L1"/>
    <mergeCell ref="C3:E3"/>
    <mergeCell ref="A4:L4"/>
    <mergeCell ref="A40:B40"/>
    <mergeCell ref="D40:K40"/>
  </mergeCells>
  <phoneticPr fontId="35" type="noConversion"/>
  <pageMargins left="7.8472E-2" right="0.23611099999999999" top="0.156944" bottom="1" header="0.5" footer="0.5"/>
  <pageSetup paperSize="8" scale="78" orientation="landscape"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0"/>
  <sheetViews>
    <sheetView topLeftCell="A4" workbookViewId="0">
      <selection activeCell="A18" sqref="A18:P18"/>
    </sheetView>
  </sheetViews>
  <sheetFormatPr defaultColWidth="9" defaultRowHeight="14.25" customHeight="1"/>
  <cols>
    <col min="1" max="3" width="3.69921875" customWidth="1"/>
    <col min="4" max="8" width="7.8984375" customWidth="1"/>
    <col min="9" max="9" width="8.09765625" customWidth="1"/>
    <col min="10" max="10" width="9.19921875" customWidth="1"/>
    <col min="11" max="13" width="7.8984375" customWidth="1"/>
    <col min="14" max="15" width="9.5" customWidth="1"/>
    <col min="16" max="19" width="7.8984375" customWidth="1"/>
    <col min="20" max="20" width="10.5" customWidth="1"/>
    <col min="21" max="257" width="9" customWidth="1"/>
  </cols>
  <sheetData>
    <row r="1" spans="1:20" ht="35.25" customHeight="1">
      <c r="A1" s="182" t="s">
        <v>386</v>
      </c>
      <c r="B1" s="182"/>
      <c r="C1" s="182"/>
      <c r="D1" s="182"/>
      <c r="E1" s="182"/>
      <c r="F1" s="182"/>
      <c r="G1" s="182"/>
      <c r="H1" s="182"/>
      <c r="I1" s="182"/>
      <c r="J1" s="182"/>
      <c r="K1" s="182"/>
      <c r="L1" s="182"/>
      <c r="M1" s="182"/>
      <c r="N1" s="182"/>
      <c r="O1" s="182"/>
      <c r="P1" s="182"/>
      <c r="Q1" s="182"/>
      <c r="R1" s="182"/>
      <c r="S1" s="182"/>
      <c r="T1" s="182"/>
    </row>
    <row r="2" spans="1:20" ht="18" customHeight="1">
      <c r="A2" s="104"/>
      <c r="B2" s="104"/>
      <c r="C2" s="104"/>
      <c r="D2" s="104"/>
      <c r="E2" s="104"/>
      <c r="F2" s="104"/>
      <c r="G2" s="104"/>
      <c r="H2" s="104"/>
      <c r="I2" s="104"/>
      <c r="J2" s="104"/>
      <c r="K2" s="104"/>
      <c r="L2" s="104"/>
      <c r="M2" s="104"/>
      <c r="N2" s="104"/>
      <c r="P2" s="105"/>
      <c r="Q2" s="49"/>
      <c r="R2" s="49"/>
      <c r="S2" s="49"/>
      <c r="T2" s="106" t="s">
        <v>387</v>
      </c>
    </row>
    <row r="3" spans="1:20" ht="18" customHeight="1">
      <c r="A3" s="105" t="s">
        <v>2</v>
      </c>
      <c r="B3" s="105"/>
      <c r="C3" s="105"/>
      <c r="D3" s="105"/>
      <c r="E3" s="104"/>
      <c r="F3" s="104"/>
      <c r="G3" s="104"/>
      <c r="H3" s="104"/>
      <c r="I3" s="104"/>
      <c r="J3" s="104"/>
      <c r="K3" s="104"/>
      <c r="L3" s="104"/>
      <c r="M3" s="104"/>
      <c r="N3" s="104"/>
      <c r="P3" s="105"/>
      <c r="Q3" s="49"/>
      <c r="R3" s="49"/>
      <c r="S3" s="49"/>
      <c r="T3" s="106" t="s">
        <v>179</v>
      </c>
    </row>
    <row r="4" spans="1:20" s="74" customFormat="1" ht="39.75" customHeight="1">
      <c r="A4" s="159" t="s">
        <v>6</v>
      </c>
      <c r="B4" s="159"/>
      <c r="C4" s="159" t="s">
        <v>11</v>
      </c>
      <c r="D4" s="159" t="s">
        <v>11</v>
      </c>
      <c r="E4" s="159" t="s">
        <v>180</v>
      </c>
      <c r="F4" s="159"/>
      <c r="G4" s="159"/>
      <c r="H4" s="159" t="s">
        <v>181</v>
      </c>
      <c r="I4" s="159"/>
      <c r="J4" s="159"/>
      <c r="K4" s="159" t="s">
        <v>182</v>
      </c>
      <c r="L4" s="159"/>
      <c r="M4" s="159"/>
      <c r="N4" s="159"/>
      <c r="O4" s="159"/>
      <c r="P4" s="159" t="s">
        <v>80</v>
      </c>
      <c r="Q4" s="159"/>
      <c r="R4" s="159"/>
      <c r="S4" s="159" t="s">
        <v>11</v>
      </c>
      <c r="T4" s="159" t="s">
        <v>11</v>
      </c>
    </row>
    <row r="5" spans="1:20" s="77" customFormat="1" ht="26.25" customHeight="1">
      <c r="A5" s="159" t="s">
        <v>183</v>
      </c>
      <c r="B5" s="159"/>
      <c r="C5" s="159"/>
      <c r="D5" s="159" t="s">
        <v>96</v>
      </c>
      <c r="E5" s="159" t="s">
        <v>102</v>
      </c>
      <c r="F5" s="159" t="s">
        <v>184</v>
      </c>
      <c r="G5" s="159" t="s">
        <v>185</v>
      </c>
      <c r="H5" s="159" t="s">
        <v>102</v>
      </c>
      <c r="I5" s="159" t="s">
        <v>152</v>
      </c>
      <c r="J5" s="159" t="s">
        <v>153</v>
      </c>
      <c r="K5" s="159" t="s">
        <v>102</v>
      </c>
      <c r="L5" s="241" t="s">
        <v>152</v>
      </c>
      <c r="M5" s="242"/>
      <c r="N5" s="243"/>
      <c r="O5" s="159" t="s">
        <v>153</v>
      </c>
      <c r="P5" s="159" t="s">
        <v>102</v>
      </c>
      <c r="Q5" s="159" t="s">
        <v>184</v>
      </c>
      <c r="R5" s="233" t="s">
        <v>185</v>
      </c>
      <c r="S5" s="234"/>
      <c r="T5" s="235"/>
    </row>
    <row r="6" spans="1:20" s="77" customFormat="1" ht="28.95" customHeight="1">
      <c r="A6" s="159"/>
      <c r="B6" s="159" t="s">
        <v>11</v>
      </c>
      <c r="C6" s="159" t="s">
        <v>11</v>
      </c>
      <c r="D6" s="159" t="s">
        <v>11</v>
      </c>
      <c r="E6" s="159" t="s">
        <v>11</v>
      </c>
      <c r="F6" s="159" t="s">
        <v>11</v>
      </c>
      <c r="G6" s="159" t="s">
        <v>97</v>
      </c>
      <c r="H6" s="159" t="s">
        <v>11</v>
      </c>
      <c r="I6" s="159"/>
      <c r="J6" s="159" t="s">
        <v>97</v>
      </c>
      <c r="K6" s="159" t="s">
        <v>11</v>
      </c>
      <c r="L6" s="244"/>
      <c r="M6" s="245"/>
      <c r="N6" s="246"/>
      <c r="O6" s="159" t="s">
        <v>97</v>
      </c>
      <c r="P6" s="159" t="s">
        <v>11</v>
      </c>
      <c r="Q6" s="159" t="s">
        <v>11</v>
      </c>
      <c r="R6" s="239" t="s">
        <v>97</v>
      </c>
      <c r="S6" s="159" t="s">
        <v>188</v>
      </c>
      <c r="T6" s="159" t="s">
        <v>388</v>
      </c>
    </row>
    <row r="7" spans="1:20" ht="19.5" customHeight="1">
      <c r="A7" s="159"/>
      <c r="B7" s="159" t="s">
        <v>11</v>
      </c>
      <c r="C7" s="159" t="s">
        <v>11</v>
      </c>
      <c r="D7" s="159" t="s">
        <v>11</v>
      </c>
      <c r="E7" s="159" t="s">
        <v>11</v>
      </c>
      <c r="F7" s="159" t="s">
        <v>11</v>
      </c>
      <c r="G7" s="159" t="s">
        <v>11</v>
      </c>
      <c r="H7" s="159" t="s">
        <v>11</v>
      </c>
      <c r="I7" s="159"/>
      <c r="J7" s="159" t="s">
        <v>11</v>
      </c>
      <c r="K7" s="159" t="s">
        <v>11</v>
      </c>
      <c r="L7" s="80" t="s">
        <v>97</v>
      </c>
      <c r="M7" s="80" t="s">
        <v>186</v>
      </c>
      <c r="N7" s="80" t="s">
        <v>187</v>
      </c>
      <c r="O7" s="159" t="s">
        <v>11</v>
      </c>
      <c r="P7" s="159" t="s">
        <v>11</v>
      </c>
      <c r="Q7" s="159" t="s">
        <v>11</v>
      </c>
      <c r="R7" s="240"/>
      <c r="S7" s="159" t="s">
        <v>11</v>
      </c>
      <c r="T7" s="159" t="s">
        <v>11</v>
      </c>
    </row>
    <row r="8" spans="1:20" ht="19.5" customHeight="1">
      <c r="A8" s="159" t="s">
        <v>99</v>
      </c>
      <c r="B8" s="159" t="s">
        <v>100</v>
      </c>
      <c r="C8" s="159" t="s">
        <v>101</v>
      </c>
      <c r="D8" s="35" t="s">
        <v>10</v>
      </c>
      <c r="E8" s="33" t="s">
        <v>12</v>
      </c>
      <c r="F8" s="33" t="s">
        <v>13</v>
      </c>
      <c r="G8" s="33" t="s">
        <v>19</v>
      </c>
      <c r="H8" s="33" t="s">
        <v>22</v>
      </c>
      <c r="I8" s="33" t="s">
        <v>25</v>
      </c>
      <c r="J8" s="33" t="s">
        <v>28</v>
      </c>
      <c r="K8" s="33" t="s">
        <v>31</v>
      </c>
      <c r="L8" s="33" t="s">
        <v>34</v>
      </c>
      <c r="M8" s="33" t="s">
        <v>36</v>
      </c>
      <c r="N8" s="33" t="s">
        <v>38</v>
      </c>
      <c r="O8" s="33" t="s">
        <v>40</v>
      </c>
      <c r="P8" s="33" t="s">
        <v>42</v>
      </c>
      <c r="Q8" s="33" t="s">
        <v>44</v>
      </c>
      <c r="R8" s="33" t="s">
        <v>46</v>
      </c>
      <c r="S8" s="33" t="s">
        <v>48</v>
      </c>
      <c r="T8" s="33" t="s">
        <v>50</v>
      </c>
    </row>
    <row r="9" spans="1:20" ht="20.25" customHeight="1">
      <c r="A9" s="159"/>
      <c r="B9" s="159" t="s">
        <v>11</v>
      </c>
      <c r="C9" s="159" t="s">
        <v>11</v>
      </c>
      <c r="D9" s="35" t="s">
        <v>102</v>
      </c>
      <c r="E9" s="37"/>
      <c r="F9" s="37"/>
      <c r="G9" s="37"/>
      <c r="H9" s="37"/>
      <c r="I9" s="37"/>
      <c r="J9" s="37"/>
      <c r="K9" s="37"/>
      <c r="L9" s="37"/>
      <c r="M9" s="37"/>
      <c r="N9" s="37"/>
      <c r="O9" s="37"/>
      <c r="P9" s="37"/>
      <c r="Q9" s="37"/>
      <c r="R9" s="37"/>
      <c r="S9" s="37"/>
      <c r="T9" s="37"/>
    </row>
    <row r="10" spans="1:20" ht="20.25" customHeight="1">
      <c r="A10" s="236"/>
      <c r="B10" s="236"/>
      <c r="C10" s="236"/>
      <c r="D10" s="97"/>
      <c r="E10" s="37"/>
      <c r="F10" s="37"/>
      <c r="G10" s="37"/>
      <c r="H10" s="37"/>
      <c r="I10" s="37"/>
      <c r="J10" s="37"/>
      <c r="K10" s="37"/>
      <c r="L10" s="37"/>
      <c r="M10" s="37"/>
      <c r="N10" s="37"/>
      <c r="O10" s="37"/>
      <c r="P10" s="37"/>
      <c r="Q10" s="37"/>
      <c r="R10" s="37"/>
      <c r="S10" s="37"/>
      <c r="T10" s="37"/>
    </row>
    <row r="11" spans="1:20" ht="20.25" customHeight="1">
      <c r="A11" s="236"/>
      <c r="B11" s="236"/>
      <c r="C11" s="236"/>
      <c r="D11" s="97"/>
      <c r="E11" s="37"/>
      <c r="F11" s="37"/>
      <c r="G11" s="37"/>
      <c r="H11" s="37"/>
      <c r="I11" s="37"/>
      <c r="J11" s="37"/>
      <c r="K11" s="37"/>
      <c r="L11" s="37"/>
      <c r="M11" s="37"/>
      <c r="N11" s="37"/>
      <c r="O11" s="37"/>
      <c r="P11" s="37"/>
      <c r="Q11" s="37"/>
      <c r="R11" s="37"/>
      <c r="S11" s="37"/>
      <c r="T11" s="37"/>
    </row>
    <row r="12" spans="1:20" ht="20.25" customHeight="1">
      <c r="A12" s="236"/>
      <c r="B12" s="236"/>
      <c r="C12" s="236"/>
      <c r="D12" s="97"/>
      <c r="E12" s="37"/>
      <c r="F12" s="37"/>
      <c r="G12" s="37"/>
      <c r="H12" s="37"/>
      <c r="I12" s="37"/>
      <c r="J12" s="37"/>
      <c r="K12" s="37"/>
      <c r="L12" s="37"/>
      <c r="M12" s="37"/>
      <c r="N12" s="37"/>
      <c r="O12" s="37"/>
      <c r="P12" s="37"/>
      <c r="Q12" s="37"/>
      <c r="R12" s="37"/>
      <c r="S12" s="37"/>
      <c r="T12" s="37"/>
    </row>
    <row r="13" spans="1:20" ht="20.25" customHeight="1">
      <c r="A13" s="236"/>
      <c r="B13" s="236"/>
      <c r="C13" s="236"/>
      <c r="D13" s="97"/>
      <c r="E13" s="37"/>
      <c r="F13" s="37"/>
      <c r="G13" s="37"/>
      <c r="H13" s="37"/>
      <c r="I13" s="37"/>
      <c r="J13" s="37"/>
      <c r="K13" s="37"/>
      <c r="L13" s="37"/>
      <c r="M13" s="37"/>
      <c r="N13" s="37"/>
      <c r="O13" s="37"/>
      <c r="P13" s="37"/>
      <c r="Q13" s="37"/>
      <c r="R13" s="37"/>
      <c r="S13" s="37"/>
      <c r="T13" s="37"/>
    </row>
    <row r="14" spans="1:20" ht="20.25" customHeight="1">
      <c r="A14" s="236"/>
      <c r="B14" s="236"/>
      <c r="C14" s="236"/>
      <c r="D14" s="97"/>
      <c r="E14" s="37"/>
      <c r="F14" s="37"/>
      <c r="G14" s="37"/>
      <c r="H14" s="37"/>
      <c r="I14" s="37"/>
      <c r="J14" s="37"/>
      <c r="K14" s="37"/>
      <c r="L14" s="37"/>
      <c r="M14" s="37"/>
      <c r="N14" s="37"/>
      <c r="O14" s="37"/>
      <c r="P14" s="37"/>
      <c r="Q14" s="37"/>
      <c r="R14" s="37"/>
      <c r="S14" s="37"/>
      <c r="T14" s="37"/>
    </row>
    <row r="15" spans="1:20" ht="20.25" customHeight="1">
      <c r="A15" s="236"/>
      <c r="B15" s="236"/>
      <c r="C15" s="236"/>
      <c r="D15" s="97"/>
      <c r="E15" s="37"/>
      <c r="F15" s="37"/>
      <c r="G15" s="37"/>
      <c r="H15" s="37"/>
      <c r="I15" s="37"/>
      <c r="J15" s="37"/>
      <c r="K15" s="37"/>
      <c r="L15" s="37"/>
      <c r="M15" s="37"/>
      <c r="N15" s="37"/>
      <c r="O15" s="37"/>
      <c r="P15" s="37"/>
      <c r="Q15" s="37"/>
      <c r="R15" s="37"/>
      <c r="S15" s="37"/>
      <c r="T15" s="37"/>
    </row>
    <row r="16" spans="1:20" ht="20.25" customHeight="1">
      <c r="A16" s="236"/>
      <c r="B16" s="236"/>
      <c r="C16" s="236"/>
      <c r="D16" s="97"/>
      <c r="E16" s="37"/>
      <c r="F16" s="37"/>
      <c r="G16" s="37"/>
      <c r="H16" s="37"/>
      <c r="I16" s="37"/>
      <c r="J16" s="37"/>
      <c r="K16" s="37"/>
      <c r="L16" s="37"/>
      <c r="M16" s="37"/>
      <c r="N16" s="37"/>
      <c r="O16" s="37"/>
      <c r="P16" s="37"/>
      <c r="Q16" s="37"/>
      <c r="R16" s="37"/>
      <c r="S16" s="37"/>
      <c r="T16" s="37"/>
    </row>
    <row r="17" spans="1:20" ht="20.25" customHeight="1">
      <c r="A17" s="237" t="s">
        <v>389</v>
      </c>
      <c r="B17" s="237"/>
      <c r="C17" s="237"/>
      <c r="D17" s="237"/>
      <c r="E17" s="237"/>
      <c r="F17" s="237"/>
      <c r="G17" s="237"/>
      <c r="H17" s="237"/>
      <c r="I17" s="237"/>
      <c r="J17" s="237"/>
      <c r="K17" s="237"/>
      <c r="L17" s="237"/>
      <c r="M17" s="237"/>
      <c r="N17" s="237"/>
      <c r="O17" s="237"/>
      <c r="P17" s="237"/>
      <c r="Q17" s="237"/>
      <c r="R17" s="237"/>
      <c r="S17" s="237"/>
      <c r="T17" s="237"/>
    </row>
    <row r="18" spans="1:20" ht="24" customHeight="1">
      <c r="A18" s="238" t="s">
        <v>390</v>
      </c>
      <c r="B18" s="238"/>
      <c r="C18" s="238"/>
      <c r="D18" s="238"/>
      <c r="E18" s="238"/>
      <c r="F18" s="238"/>
      <c r="G18" s="238"/>
      <c r="H18" s="238"/>
      <c r="I18" s="238"/>
      <c r="J18" s="238"/>
      <c r="K18" s="238"/>
      <c r="L18" s="238"/>
      <c r="M18" s="238"/>
      <c r="N18" s="238"/>
      <c r="O18" s="238"/>
      <c r="P18" s="238"/>
      <c r="Q18" s="49"/>
      <c r="R18" s="49"/>
      <c r="S18" s="49"/>
      <c r="T18" s="49"/>
    </row>
    <row r="20" spans="1:20" ht="15.6"/>
  </sheetData>
  <mergeCells count="35">
    <mergeCell ref="T6:T7"/>
    <mergeCell ref="A5:C7"/>
    <mergeCell ref="L5:N6"/>
    <mergeCell ref="O5:O7"/>
    <mergeCell ref="P5:P7"/>
    <mergeCell ref="Q5:Q7"/>
    <mergeCell ref="R6:R7"/>
    <mergeCell ref="S6:S7"/>
    <mergeCell ref="A14:C14"/>
    <mergeCell ref="A15:C15"/>
    <mergeCell ref="A16:C16"/>
    <mergeCell ref="A17:T17"/>
    <mergeCell ref="A18:P18"/>
    <mergeCell ref="R5:T5"/>
    <mergeCell ref="A10:C10"/>
    <mergeCell ref="A11:C11"/>
    <mergeCell ref="A12:C12"/>
    <mergeCell ref="A13:C13"/>
    <mergeCell ref="A8:A9"/>
    <mergeCell ref="B8:B9"/>
    <mergeCell ref="C8:C9"/>
    <mergeCell ref="D5:D7"/>
    <mergeCell ref="E5:E7"/>
    <mergeCell ref="F5:F7"/>
    <mergeCell ref="G5:G7"/>
    <mergeCell ref="H5:H7"/>
    <mergeCell ref="I5:I7"/>
    <mergeCell ref="J5:J7"/>
    <mergeCell ref="K5:K7"/>
    <mergeCell ref="A1:T1"/>
    <mergeCell ref="A4:D4"/>
    <mergeCell ref="E4:G4"/>
    <mergeCell ref="H4:J4"/>
    <mergeCell ref="K4:O4"/>
    <mergeCell ref="P4:T4"/>
  </mergeCells>
  <phoneticPr fontId="35" type="noConversion"/>
  <pageMargins left="0.71" right="0.71" top="0.75" bottom="0.75" header="0.31" footer="0.31"/>
  <pageSetup paperSize="9" scale="8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8"/>
  <sheetViews>
    <sheetView topLeftCell="A4" workbookViewId="0">
      <selection activeCell="E22" sqref="E22"/>
    </sheetView>
  </sheetViews>
  <sheetFormatPr defaultColWidth="9" defaultRowHeight="14.25" customHeight="1"/>
  <cols>
    <col min="1" max="3" width="3.69921875" customWidth="1"/>
    <col min="4" max="7" width="7.8984375" customWidth="1"/>
    <col min="8" max="9" width="8.69921875" customWidth="1"/>
    <col min="10" max="10" width="7.8984375" customWidth="1"/>
    <col min="11" max="247" width="9" customWidth="1"/>
  </cols>
  <sheetData>
    <row r="1" spans="1:14" ht="35.25" customHeight="1">
      <c r="A1" s="182" t="s">
        <v>391</v>
      </c>
      <c r="B1" s="182"/>
      <c r="C1" s="182"/>
      <c r="D1" s="182"/>
      <c r="E1" s="182"/>
      <c r="F1" s="182"/>
      <c r="G1" s="182"/>
      <c r="H1" s="182"/>
      <c r="I1" s="182"/>
      <c r="J1" s="182"/>
    </row>
    <row r="2" spans="1:14" ht="18" customHeight="1">
      <c r="A2" s="104"/>
      <c r="B2" s="104"/>
      <c r="C2" s="104"/>
      <c r="D2" s="104"/>
      <c r="E2" s="104"/>
      <c r="F2" s="104"/>
      <c r="G2" s="104"/>
      <c r="H2" s="104"/>
      <c r="I2" s="104"/>
      <c r="L2" s="106" t="s">
        <v>392</v>
      </c>
    </row>
    <row r="3" spans="1:14" ht="18" customHeight="1">
      <c r="A3" s="105" t="s">
        <v>2</v>
      </c>
      <c r="B3" s="105"/>
      <c r="C3" s="105"/>
      <c r="D3" s="105"/>
      <c r="E3" s="105"/>
      <c r="F3" s="105"/>
      <c r="G3" s="104"/>
      <c r="H3" s="104"/>
      <c r="I3" s="104"/>
      <c r="L3" s="106" t="s">
        <v>179</v>
      </c>
    </row>
    <row r="4" spans="1:14" s="74" customFormat="1" ht="39.75" customHeight="1">
      <c r="A4" s="159" t="s">
        <v>6</v>
      </c>
      <c r="B4" s="159"/>
      <c r="C4" s="159"/>
      <c r="D4" s="159"/>
      <c r="E4" s="241" t="s">
        <v>180</v>
      </c>
      <c r="F4" s="242"/>
      <c r="G4" s="243"/>
      <c r="H4" s="159" t="s">
        <v>181</v>
      </c>
      <c r="I4" s="159" t="s">
        <v>182</v>
      </c>
      <c r="J4" s="159" t="s">
        <v>80</v>
      </c>
      <c r="K4" s="159"/>
      <c r="L4" s="159"/>
    </row>
    <row r="5" spans="1:14" s="77" customFormat="1" ht="26.25" customHeight="1">
      <c r="A5" s="159" t="s">
        <v>183</v>
      </c>
      <c r="B5" s="159"/>
      <c r="C5" s="159"/>
      <c r="D5" s="159" t="s">
        <v>96</v>
      </c>
      <c r="E5" s="244"/>
      <c r="F5" s="245"/>
      <c r="G5" s="246"/>
      <c r="H5" s="159"/>
      <c r="I5" s="159"/>
      <c r="J5" s="159" t="s">
        <v>102</v>
      </c>
      <c r="K5" s="159" t="s">
        <v>393</v>
      </c>
      <c r="L5" s="159" t="s">
        <v>394</v>
      </c>
    </row>
    <row r="6" spans="1:14" s="77" customFormat="1" ht="36" customHeight="1">
      <c r="A6" s="159"/>
      <c r="B6" s="159"/>
      <c r="C6" s="159"/>
      <c r="D6" s="159"/>
      <c r="E6" s="239" t="s">
        <v>102</v>
      </c>
      <c r="F6" s="239" t="s">
        <v>393</v>
      </c>
      <c r="G6" s="239" t="s">
        <v>394</v>
      </c>
      <c r="H6" s="159"/>
      <c r="I6" s="159"/>
      <c r="J6" s="159"/>
      <c r="K6" s="159"/>
      <c r="L6" s="159" t="s">
        <v>189</v>
      </c>
    </row>
    <row r="7" spans="1:14" ht="19.5" customHeight="1">
      <c r="A7" s="159"/>
      <c r="B7" s="159"/>
      <c r="C7" s="159"/>
      <c r="D7" s="159"/>
      <c r="E7" s="240"/>
      <c r="F7" s="240"/>
      <c r="G7" s="240"/>
      <c r="H7" s="159"/>
      <c r="I7" s="159"/>
      <c r="J7" s="159"/>
      <c r="K7" s="159"/>
      <c r="L7" s="159"/>
    </row>
    <row r="8" spans="1:14" ht="19.5" customHeight="1">
      <c r="A8" s="159" t="s">
        <v>99</v>
      </c>
      <c r="B8" s="159" t="s">
        <v>100</v>
      </c>
      <c r="C8" s="159" t="s">
        <v>101</v>
      </c>
      <c r="D8" s="35" t="s">
        <v>10</v>
      </c>
      <c r="E8" s="35">
        <v>1</v>
      </c>
      <c r="F8" s="35">
        <v>2</v>
      </c>
      <c r="G8" s="35">
        <v>3</v>
      </c>
      <c r="H8" s="35">
        <v>4</v>
      </c>
      <c r="I8" s="35">
        <v>5</v>
      </c>
      <c r="J8" s="35">
        <v>6</v>
      </c>
      <c r="K8" s="35">
        <v>7</v>
      </c>
      <c r="L8" s="35">
        <v>8</v>
      </c>
    </row>
    <row r="9" spans="1:14" ht="20.25" customHeight="1">
      <c r="A9" s="159"/>
      <c r="B9" s="159"/>
      <c r="C9" s="159"/>
      <c r="D9" s="35" t="s">
        <v>102</v>
      </c>
      <c r="E9" s="35"/>
      <c r="F9" s="35"/>
      <c r="G9" s="33"/>
      <c r="H9" s="33"/>
      <c r="I9" s="33"/>
      <c r="J9" s="33"/>
      <c r="K9" s="33"/>
      <c r="L9" s="37"/>
    </row>
    <row r="10" spans="1:14" ht="20.25" customHeight="1">
      <c r="A10" s="236"/>
      <c r="B10" s="236"/>
      <c r="C10" s="236"/>
      <c r="D10" s="97"/>
      <c r="E10" s="97"/>
      <c r="F10" s="97"/>
      <c r="G10" s="37"/>
      <c r="H10" s="37"/>
      <c r="I10" s="37"/>
      <c r="J10" s="37"/>
      <c r="K10" s="37"/>
      <c r="L10" s="37"/>
    </row>
    <row r="11" spans="1:14" ht="20.25" customHeight="1">
      <c r="A11" s="236"/>
      <c r="B11" s="236"/>
      <c r="C11" s="236"/>
      <c r="D11" s="97"/>
      <c r="E11" s="97"/>
      <c r="F11" s="97"/>
      <c r="G11" s="37"/>
      <c r="H11" s="37"/>
      <c r="I11" s="37"/>
      <c r="J11" s="37"/>
      <c r="K11" s="37"/>
      <c r="L11" s="37"/>
    </row>
    <row r="12" spans="1:14" ht="20.25" customHeight="1">
      <c r="A12" s="236"/>
      <c r="B12" s="236"/>
      <c r="C12" s="236"/>
      <c r="D12" s="97"/>
      <c r="E12" s="97"/>
      <c r="F12" s="97"/>
      <c r="G12" s="37"/>
      <c r="H12" s="37"/>
      <c r="I12" s="37"/>
      <c r="J12" s="37"/>
      <c r="K12" s="37"/>
      <c r="L12" s="37"/>
    </row>
    <row r="13" spans="1:14" ht="20.25" customHeight="1">
      <c r="A13" s="236"/>
      <c r="B13" s="236"/>
      <c r="C13" s="236"/>
      <c r="D13" s="97"/>
      <c r="E13" s="97"/>
      <c r="F13" s="97"/>
      <c r="G13" s="37"/>
      <c r="H13" s="37"/>
      <c r="I13" s="37"/>
      <c r="J13" s="37"/>
      <c r="K13" s="37"/>
      <c r="L13" s="37"/>
    </row>
    <row r="14" spans="1:14" ht="20.25" customHeight="1">
      <c r="A14" s="236"/>
      <c r="B14" s="236"/>
      <c r="C14" s="236"/>
      <c r="D14" s="97"/>
      <c r="E14" s="97"/>
      <c r="F14" s="97"/>
      <c r="G14" s="37"/>
      <c r="H14" s="37"/>
      <c r="I14" s="37"/>
      <c r="J14" s="37"/>
      <c r="K14" s="37"/>
      <c r="L14" s="37"/>
      <c r="N14" s="107"/>
    </row>
    <row r="15" spans="1:14" ht="20.25" customHeight="1">
      <c r="A15" s="236"/>
      <c r="B15" s="236"/>
      <c r="C15" s="236"/>
      <c r="D15" s="97"/>
      <c r="E15" s="97"/>
      <c r="F15" s="97"/>
      <c r="G15" s="37"/>
      <c r="H15" s="37"/>
      <c r="I15" s="37"/>
      <c r="J15" s="37"/>
      <c r="K15" s="37"/>
      <c r="L15" s="37"/>
    </row>
    <row r="16" spans="1:14" ht="20.25" customHeight="1">
      <c r="A16" s="236"/>
      <c r="B16" s="236"/>
      <c r="C16" s="236"/>
      <c r="D16" s="97"/>
      <c r="E16" s="97"/>
      <c r="F16" s="97"/>
      <c r="G16" s="37"/>
      <c r="H16" s="37"/>
      <c r="I16" s="37"/>
      <c r="J16" s="37"/>
      <c r="K16" s="37"/>
      <c r="L16" s="37"/>
    </row>
    <row r="17" spans="1:12" ht="20.25" customHeight="1">
      <c r="A17" s="237" t="s">
        <v>395</v>
      </c>
      <c r="B17" s="237"/>
      <c r="C17" s="237"/>
      <c r="D17" s="237"/>
      <c r="E17" s="237"/>
      <c r="F17" s="237"/>
      <c r="G17" s="237"/>
      <c r="H17" s="237"/>
      <c r="I17" s="237"/>
      <c r="J17" s="237"/>
      <c r="K17" s="237"/>
      <c r="L17" s="237"/>
    </row>
    <row r="18" spans="1:12" ht="24" customHeight="1">
      <c r="A18" s="104" t="s">
        <v>396</v>
      </c>
      <c r="B18" s="104"/>
      <c r="C18" s="104"/>
      <c r="D18" s="104"/>
      <c r="E18" s="104"/>
      <c r="F18" s="104"/>
      <c r="G18" s="104"/>
      <c r="H18" s="104"/>
      <c r="I18" s="104"/>
      <c r="J18" s="49"/>
    </row>
  </sheetData>
  <mergeCells count="25">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 ref="A12:C12"/>
    <mergeCell ref="A13:C13"/>
    <mergeCell ref="A14:C14"/>
    <mergeCell ref="A15:C15"/>
    <mergeCell ref="A16:C16"/>
    <mergeCell ref="A1:J1"/>
    <mergeCell ref="A4:D4"/>
    <mergeCell ref="J4:L4"/>
    <mergeCell ref="A10:C10"/>
    <mergeCell ref="A11:C11"/>
  </mergeCells>
  <phoneticPr fontId="35" type="noConversion"/>
  <pageMargins left="0.51180599999999998" right="0.19652799999999998" top="1" bottom="1" header="0.5" footer="0.5"/>
  <pageSetup paperSize="9" scale="90" orientation="landscape" verticalDpi="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工作表</vt:lpstr>
      </vt:variant>
      <vt:variant>
        <vt:i4>29</vt:i4>
      </vt:variant>
      <vt:variant>
        <vt:lpstr>命名范围</vt:lpstr>
      </vt:variant>
      <vt:variant>
        <vt:i4>10</vt:i4>
      </vt:variant>
    </vt:vector>
  </HeadingPairs>
  <TitlesOfParts>
    <vt:vector size="39"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附表12部门整体支出绩效自评情况表</vt:lpstr>
      <vt:lpstr>附表13部门整体支出绩效自评表</vt:lpstr>
      <vt:lpstr>附表14项目支出绩效自评表1</vt:lpstr>
      <vt:lpstr>附表14项目支出绩效自评表2</vt:lpstr>
      <vt:lpstr>附表14项目支出绩效自评表3</vt:lpstr>
      <vt:lpstr>附表14项目支出绩效自评表4</vt:lpstr>
      <vt:lpstr>附表14项目支出绩效自评表5</vt:lpstr>
      <vt:lpstr>附表14项目支出绩效自评表6</vt:lpstr>
      <vt:lpstr>附表14项目支出绩效自评表7</vt:lpstr>
      <vt:lpstr>附表14项目支出绩效自评表8</vt:lpstr>
      <vt:lpstr>附表14项目支出绩效自评表9</vt:lpstr>
      <vt:lpstr>附表14项目支出绩效自评表10</vt:lpstr>
      <vt:lpstr>附表14项目支出绩效自评表11</vt:lpstr>
      <vt:lpstr>附表14项目支出绩效自评表12</vt:lpstr>
      <vt:lpstr>附表14项目支出绩效自评表13</vt:lpstr>
      <vt:lpstr>附表14项目支出绩效自评表14</vt:lpstr>
      <vt:lpstr>附表14项目支出绩效自评表15</vt:lpstr>
      <vt:lpstr>附表15国有资产使用情况表</vt:lpstr>
      <vt:lpstr>附表10财政拨款“三公”经费及机关运行经费情况表!Print_Area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Manager/>
  <Company>MC SY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dc:creator>
  <cp:lastModifiedBy>小强 王</cp:lastModifiedBy>
  <cp:revision>2</cp:revision>
  <dcterms:created xsi:type="dcterms:W3CDTF">2006-02-13T05:15:00Z</dcterms:created>
  <dcterms:modified xsi:type="dcterms:W3CDTF">2025-01-14T13:19:33Z</dcterms:modified>
</cp:coreProperties>
</file>