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<sst xmlns="http://schemas.openxmlformats.org/spreadsheetml/2006/main" count="1126" uniqueCount="421">
  <si>
    <t>预算01-1表</t>
  </si>
  <si>
    <t>单位名称：昆明市官渡区第二中学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</si>
  <si>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</si>
  <si>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</si>
  <si>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</si>
  <si>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</si>
  <si>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</si>
  <si>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</si>
  <si>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</si>
  <si>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</si>
  <si>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</si>
  <si>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</si>
  <si>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</si>
  <si>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</si>
  <si>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</si>
  <si>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</si>
  <si>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</si>
  <si>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</si>
  <si>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</si>
  <si>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</si>
  <si>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</si>
  <si>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</si>
  <si>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</si>
  <si>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</si>
  <si>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</si>
  <si>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</si>
  <si>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</si>
  <si>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</si>
  <si>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</si>
  <si>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</si>
  <si>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</si>
  <si>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</si>
  <si>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</si>
  <si>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</si>
  <si>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</si>
  <si>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</si>
  <si>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</si>
  <si>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</si>
  <si>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</si>
  <si>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</si>
  <si>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</si>
  <si>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</si>
  <si>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</si>
  <si>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</si>
  <si>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</si>
  <si>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</si>
  <si>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</si>
  <si>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</si>
  <si>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</si>
  <si>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</si>
  <si>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</si>
  <si>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</si>
  <si>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</si>
  <si>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</si>
  <si>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</si>
  <si>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</si>
  <si>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</si>
  <si>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</si>
  <si>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</si>
  <si>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</si>
  <si>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</si>
  <si>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</si>
  <si>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</si>
  <si>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</si>
  <si>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</si>
  <si>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</si>
  <si>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</si>
  <si>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</si>
  <si>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</si>
  <si>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</si>
  <si>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105008</t>
  </si>
  <si>
    <t>昆明市官渡区第二中学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</si>
  <si>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</si>
  <si>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</si>
  <si>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</si>
  <si>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</si>
  <si>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</si>
  <si>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</si>
  <si>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</si>
  <si>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</si>
  <si>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</si>
  <si>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</si>
  <si>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</si>
  <si>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</si>
  <si>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</si>
  <si>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</si>
  <si>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</si>
  <si>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</si>
  <si>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</si>
  <si>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</si>
  <si>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</si>
  <si>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</si>
  <si>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</si>
  <si>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</si>
  <si>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</si>
  <si>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</si>
  <si>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</si>
  <si>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</si>
  <si>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</si>
  <si>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</si>
  <si>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</si>
  <si>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 xml:space="preserve">  普通教育</t>
  </si>
  <si>
    <t>2050203</t>
  </si>
  <si>
    <t xml:space="preserve">    初中教育</t>
  </si>
  <si>
    <t>2050204</t>
  </si>
  <si>
    <t xml:space="preserve">    高中教育</t>
  </si>
  <si>
    <t>教育费附加</t>
  </si>
  <si>
    <t>2050999</t>
  </si>
  <si>
    <t>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</si>
  <si>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</si>
  <si>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</si>
  <si>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</si>
  <si>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</si>
  <si>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</si>
  <si>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</si>
  <si>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</si>
  <si>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</si>
  <si>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</si>
  <si>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</si>
  <si>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</si>
  <si>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</si>
  <si>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</si>
  <si>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</si>
  <si>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</si>
  <si>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</si>
  <si>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</si>
  <si>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</si>
  <si>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</si>
  <si>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</si>
  <si>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</si>
  <si>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</si>
  <si>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</si>
  <si>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</si>
  <si>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</si>
  <si>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</si>
  <si>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</si>
  <si>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</si>
  <si>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</si>
  <si>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</si>
  <si>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</si>
  <si>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</si>
  <si>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</si>
  <si>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</si>
  <si>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</si>
  <si>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</si>
  <si>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</si>
  <si>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</si>
  <si>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</si>
  <si>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</si>
  <si>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</si>
  <si>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</si>
  <si>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</si>
  <si>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</si>
  <si>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</si>
  <si>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</si>
  <si>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</si>
  <si>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</si>
  <si>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</si>
  <si>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</si>
  <si>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</si>
  <si>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</si>
  <si>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</si>
  <si>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</si>
  <si>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</si>
  <si>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</si>
  <si>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</si>
  <si>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</si>
  <si>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</si>
  <si>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</si>
  <si>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</si>
  <si>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</si>
  <si>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</si>
  <si>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</si>
  <si>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</si>
  <si>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</si>
  <si>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</si>
  <si>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</si>
  <si>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</si>
  <si>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</si>
  <si>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</si>
  <si>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</si>
  <si>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</si>
  <si>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</si>
  <si>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</si>
  <si>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</si>
  <si>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</si>
  <si>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</si>
  <si>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</si>
  <si>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</si>
  <si>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</si>
  <si>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</si>
  <si>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</si>
  <si>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</si>
  <si>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</si>
  <si>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</si>
  <si>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</si>
  <si>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</si>
  <si>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</si>
  <si>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</si>
  <si>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</si>
  <si>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</si>
  <si>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530111210000000002130</t>
  </si>
  <si>
    <t>工会经费</t>
  </si>
  <si>
    <t>初中教育</t>
  </si>
  <si>
    <t>30228</t>
  </si>
  <si>
    <t>高中教育</t>
  </si>
  <si>
    <t>一般公用支出</t>
  </si>
  <si>
    <t>30201</t>
  </si>
  <si>
    <t>办公费</t>
  </si>
  <si>
    <t>30229</t>
  </si>
  <si>
    <t>福利费</t>
  </si>
  <si>
    <t>30216</t>
  </si>
  <si>
    <t>培训费</t>
  </si>
  <si>
    <t>530111210000000002159</t>
  </si>
  <si>
    <t>事业人员工资支出</t>
  </si>
  <si>
    <t>30101</t>
  </si>
  <si>
    <t>基本工资</t>
  </si>
  <si>
    <t>30102</t>
  </si>
  <si>
    <t>津贴补贴</t>
  </si>
  <si>
    <t>30103</t>
  </si>
  <si>
    <t>奖金</t>
  </si>
  <si>
    <t>30107</t>
  </si>
  <si>
    <t>绩效工资</t>
  </si>
  <si>
    <t>事业人员绩效奖励</t>
  </si>
  <si>
    <t>530111210000000002160</t>
  </si>
  <si>
    <t>社会保障缴费</t>
  </si>
  <si>
    <t>30112</t>
  </si>
  <si>
    <t>其他社会保障缴费</t>
  </si>
  <si>
    <t>公务员医疗补助</t>
  </si>
  <si>
    <t>30111</t>
  </si>
  <si>
    <t>公务员医疗补助缴费</t>
  </si>
  <si>
    <t>机关事业单位基本养老保险缴费支出</t>
  </si>
  <si>
    <t>30108</t>
  </si>
  <si>
    <t>机关事业单位基本养老保险缴费</t>
  </si>
  <si>
    <t>机关事业单位职业年金缴费支出</t>
  </si>
  <si>
    <t>30109</t>
  </si>
  <si>
    <t>职业年金缴费</t>
  </si>
  <si>
    <t>其他行政事业单位医疗支出</t>
  </si>
  <si>
    <t>事业单位医疗</t>
  </si>
  <si>
    <t>30110</t>
  </si>
  <si>
    <t>职工基本医疗保险缴费</t>
  </si>
  <si>
    <t>住房公积金</t>
  </si>
  <si>
    <t>30113</t>
  </si>
  <si>
    <t>530111231100001491329</t>
  </si>
  <si>
    <t>离退休人员支出</t>
  </si>
  <si>
    <t>事业单位离退休</t>
  </si>
  <si>
    <t>30305</t>
  </si>
  <si>
    <t>生活补助</t>
  </si>
  <si>
    <t>30299</t>
  </si>
  <si>
    <t>其他商品和服务支出</t>
  </si>
  <si>
    <t>530111231100001571247</t>
  </si>
  <si>
    <t>公车购置及运维费</t>
  </si>
  <si>
    <t>30231</t>
  </si>
  <si>
    <t>公务用车运行维护费</t>
  </si>
  <si>
    <t>530111241100002088884</t>
  </si>
  <si>
    <t>离退休干部走访慰问经费</t>
  </si>
  <si>
    <t>530111241100002088911</t>
  </si>
  <si>
    <t>其他人员支出</t>
  </si>
  <si>
    <t>30199</t>
  </si>
  <si>
    <t>其他工资福利支出</t>
  </si>
  <si>
    <t>530111241100002111671</t>
  </si>
  <si>
    <t>学校学生公用经费</t>
  </si>
  <si>
    <t>预算05-1表</t>
  </si>
  <si>
    <t>项目分类</t>
  </si>
  <si>
    <t>项目单位</t>
  </si>
  <si>
    <t>经济科目编码</t>
  </si>
  <si>
    <t>经济科目名称</t>
  </si>
  <si>
    <t>本年拨款</t>
  </si>
  <si>
    <t>其中：本次下达</t>
  </si>
  <si>
    <t>313 事业发展类</t>
  </si>
  <si>
    <t>530111241100002088890</t>
  </si>
  <si>
    <t>高中教育专项经费</t>
  </si>
  <si>
    <t>311 专项业务类</t>
  </si>
  <si>
    <t>530111241100002088944</t>
  </si>
  <si>
    <t>义务教育课后服务财政补助资金</t>
  </si>
  <si>
    <t>530111241100002088941</t>
  </si>
  <si>
    <t>义务教育课后服务专项收费资金</t>
  </si>
  <si>
    <t>收支专用账户12025年全年上缴利息专用资金</t>
  </si>
  <si>
    <t>2299999</t>
  </si>
  <si>
    <t>30204</t>
  </si>
  <si>
    <t>手续费</t>
  </si>
  <si>
    <t>预算05-2表</t>
  </si>
  <si>
    <t>项目年度绩效目标</t>
  </si>
  <si>
    <t>一级指标</t>
  </si>
  <si>
    <t>二级指标</t>
  </si>
  <si>
    <t>三级指标</t>
  </si>
  <si>
    <t>指标性质</t>
  </si>
  <si>
    <t>指标值</t>
  </si>
  <si>
    <t>度量单位</t>
  </si>
  <si>
    <t>指标属性</t>
  </si>
  <si>
    <t>指标内容</t>
  </si>
  <si>
    <t xml:space="preserve">  义务教育课后服务财政补助资金</t>
  </si>
  <si>
    <t>2024年义务教育课后服务费是进一步推进教育改革，完善教育资源共享，促进基础教育发展。</t>
  </si>
  <si>
    <t xml:space="preserve">    产出指标</t>
  </si>
  <si>
    <t>数量指标</t>
  </si>
  <si>
    <t>2025年我校初中学生1094人，按文件规定200元/生.年预算，2025年课后服务经费218800元。</t>
  </si>
  <si>
    <t>=</t>
  </si>
  <si>
    <t>100</t>
  </si>
  <si>
    <t>元</t>
  </si>
  <si>
    <t>定量指标</t>
  </si>
  <si>
    <t xml:space="preserve">    效益指标</t>
  </si>
  <si>
    <t>经济效益指标</t>
  </si>
  <si>
    <t>部门运转</t>
  </si>
  <si>
    <t>正常运转</t>
  </si>
  <si>
    <t>%</t>
  </si>
  <si>
    <t>定性指标</t>
  </si>
  <si>
    <t>反映部门（单位）正常运转情况。</t>
  </si>
  <si>
    <t xml:space="preserve">    满意度指标</t>
  </si>
  <si>
    <t>服务对象满意度指标</t>
  </si>
  <si>
    <t>社会公众满意度</t>
  </si>
  <si>
    <t>90%</t>
  </si>
  <si>
    <t>① 满意度≥90%，得满分；② 满意度介于60%（含）至90%（不含）之间，满意度×指标分值；③ 满意度＜60%，不得分。</t>
  </si>
  <si>
    <t xml:space="preserve">  高中教育专项经费</t>
  </si>
  <si>
    <t>我校是昆明市教育体育局、昆明市人民政府教育督导委员会办公室认定的“一级二等完中”紧紧抓住教学过程管理，强化质量意识，认真落实各项管理措施。积极实施德育教育，有针对性地开展爱国主义教育、文明礼仪教育、养成教育、法制教育。深入持久地开展校园精神文明建设活动。</t>
  </si>
  <si>
    <t>　 完成在校总人数2283人其中初中18个班学生923人高中24个班1360人的教学任务。</t>
  </si>
  <si>
    <t>10%</t>
  </si>
  <si>
    <t>0.1</t>
  </si>
  <si>
    <t>质量指标</t>
  </si>
  <si>
    <t>　 2024年高考一本上线率60.82%，本科上线率93.06%，上线率100%。</t>
  </si>
  <si>
    <t>20%</t>
  </si>
  <si>
    <t>时效指标</t>
  </si>
  <si>
    <t>　 我校已申报一级二等完全中学</t>
  </si>
  <si>
    <t>成本指标</t>
  </si>
  <si>
    <t>　 全年预算金额400万元全部用于保障教育教学的正常开展。</t>
  </si>
  <si>
    <t>　 在校学生总人数2446人，在职在编教师146人，临聘教师45人，2025年预算收入学费住宿费200万元。</t>
  </si>
  <si>
    <t>社会效益指标</t>
  </si>
  <si>
    <t>我校先后荣获“云南省现代教育技术实验学校”“云南省定向运动传统学校”“云南省平安校园”“昆明市十佳平安校园”，“昆明市绿色学校”“昆明市文明学校”“昆明市师德建设先进单位”“昆明市心理健康教育示范校”“昆明市语言文字规范化达标学校”“首届昆明中小学优秀校园媒体”等荣誉，连续十余年荣获省、市、区高考质量奖。</t>
  </si>
  <si>
    <t>生态效益指标</t>
  </si>
  <si>
    <t>　 昆明市绿色学校</t>
  </si>
  <si>
    <t>可持续影响指标</t>
  </si>
  <si>
    <t>　 改革是学校持续发展的动力，重点完善和实施班主任考核评价制度，促进基础教育发展。</t>
  </si>
  <si>
    <t>　 2021、2022、2023、2024年均获得云南省一级高完中教育教学质量三等奖，被评为云南省平安校园、昆明市绿色学校、官渡区教育工作先进集体。</t>
  </si>
  <si>
    <t xml:space="preserve">  义务教育课后服务专项收费资金</t>
  </si>
  <si>
    <t>义务教育课后服务费是进一步推进教育改革，完善教育资源共享，促进基础教育发展。</t>
  </si>
  <si>
    <t>2025年我校初中学生1094人，按文件规定600元/生.年预算，2025年课后服专项收费资金656400元。</t>
  </si>
  <si>
    <t>按照财政部相关规定，单位收支专用账户的离休应上缴财政。</t>
  </si>
  <si>
    <t>上缴财政利息金额占利息总额比率</t>
  </si>
  <si>
    <t>昆明市官渡区财政局关于预算单位上缴单位资金收支专用账户利息收入的通知</t>
  </si>
  <si>
    <t>收支专用账户利息收入的情况</t>
  </si>
  <si>
    <t>预算06表</t>
  </si>
  <si>
    <t>政府性基金预算支出预算表</t>
  </si>
  <si>
    <t>政府性基金预算支出</t>
  </si>
  <si>
    <t>昆明市官渡区第二中学2025年政府性基金无预算安排，故此表无数据。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</si>
  <si>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</si>
  <si>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</si>
  <si>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</si>
  <si>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</si>
  <si>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</si>
  <si>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</si>
  <si>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</si>
  <si>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</si>
  <si>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</si>
  <si>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</si>
  <si>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</si>
  <si>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C23120302车辆加油、添加燃料服务</t>
  </si>
  <si>
    <t>车辆加油、添加燃料服务</t>
  </si>
  <si>
    <t>次</t>
  </si>
  <si>
    <t>C23120301车辆维修和保养服务</t>
  </si>
  <si>
    <t>定点维修保养服务</t>
  </si>
  <si>
    <t>项</t>
  </si>
  <si>
    <t>C1804010201机动车保险服务</t>
  </si>
  <si>
    <t>机动车保险服务</t>
  </si>
  <si>
    <t>A05040101 复印纸</t>
  </si>
  <si>
    <t>复印纸</t>
  </si>
  <si>
    <t>箱</t>
  </si>
  <si>
    <t>C21040001 物业管理服务</t>
  </si>
  <si>
    <t>印刷服务</t>
  </si>
  <si>
    <t>绿化管养服务</t>
  </si>
  <si>
    <t>保安服务</t>
  </si>
  <si>
    <t>人</t>
  </si>
  <si>
    <t>保洁服务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</si>
  <si>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</si>
  <si>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</si>
  <si>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</si>
  <si>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</si>
  <si>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</si>
  <si>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</si>
  <si>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</si>
  <si>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</si>
  <si>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昆明市官渡区第二中学2025年政府购买服务无预算安排，故此表无数据。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</si>
  <si>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</si>
  <si>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</si>
  <si>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</si>
  <si>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</si>
  <si>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</si>
  <si>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</si>
  <si>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</si>
  <si>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</si>
  <si>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</si>
  <si>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</si>
  <si>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</si>
  <si>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</si>
  <si>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</si>
  <si>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</si>
  <si>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</si>
  <si>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</si>
  <si>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</si>
  <si>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</si>
  <si>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</si>
  <si>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</si>
  <si>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</si>
  <si>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</si>
  <si>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</si>
  <si>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昆明市官渡区第二中学2025年对下转移支付无预算安排，故此表无数据。</t>
  </si>
  <si>
    <t>预算09-2表</t>
  </si>
  <si>
    <t xml:space="preserve">预算10表
</t>
  </si>
  <si>
    <t>资产类别</t>
  </si>
  <si>
    <t>资产分类代码.名称</t>
  </si>
  <si>
    <t>资产名称</t>
  </si>
  <si>
    <t>计量单位</t>
  </si>
  <si>
    <t>财政部门批复数（元）</t>
  </si>
  <si>
    <t>单价</t>
  </si>
  <si>
    <t>金额</t>
  </si>
  <si>
    <t>昆明市官渡区第二中学2025年新增资产无预算安排，故此表无数据。</t>
  </si>
  <si>
    <t>预算11表</t>
  </si>
  <si>
    <t>上级补助</t>
  </si>
  <si>
    <t>昆明市官渡区第二中学2025年上级补助项目无预算安排，故此表无数据。</t>
  </si>
  <si>
    <t>预算12表</t>
  </si>
  <si>
    <t>项目级次</t>
  </si>
  <si>
    <t>区级</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</si>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</sst>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177" formatCode="yyyy\-mm\-dd\ hh:mm:ss"/>
    <numFmt numFmtId="178" formatCode="hh:mm:ss"/>
    <numFmt numFmtId="179" formatCode="#,##0.00;\-#,##0.00;;@"/>
    <numFmt numFmtId="180" formatCode="#,##0;\-#,##0;;@"/>
  </numFmts>
  <fonts count="4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12"/>
      <color indexed="8"/>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9"/>
      <color indexed="8"/>
      <name val="宋体"/>
      <charset val="134"/>
    </font>
    <font>
      <sz val="10"/>
      <color rgb="FFFFFFFF"/>
      <name val="宋体"/>
      <charset val="134"/>
    </font>
    <font>
      <b/>
      <sz val="21"/>
      <color rgb="FF000000"/>
      <name val="宋体"/>
      <charset val="134"/>
    </font>
    <font>
      <sz val="8"/>
      <color rgb="FF000000"/>
      <name val="宋体"/>
      <charset val="134"/>
    </font>
    <font>
      <sz val="8"/>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theme="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7"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5" fillId="0" borderId="7">
      <alignment horizontal="right" vertical="center"/>
    </xf>
    <xf numFmtId="0" fontId="22" fillId="13" borderId="0" applyNumberFormat="0" applyBorder="0" applyAlignment="0" applyProtection="0">
      <alignment vertical="center"/>
    </xf>
    <xf numFmtId="0" fontId="29" fillId="11"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5" fillId="0" borderId="7">
      <alignment horizontal="right" vertical="center"/>
    </xf>
    <xf numFmtId="0" fontId="32" fillId="0" borderId="0" applyNumberFormat="0" applyFill="0" applyBorder="0" applyAlignment="0" applyProtection="0">
      <alignment vertical="center"/>
    </xf>
    <xf numFmtId="0" fontId="0" fillId="5" borderId="15" applyNumberFormat="0" applyFont="0" applyAlignment="0" applyProtection="0">
      <alignment vertical="center"/>
    </xf>
    <xf numFmtId="0" fontId="23" fillId="17"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24" fillId="0" borderId="16" applyNumberFormat="0" applyFill="0" applyAlignment="0" applyProtection="0">
      <alignment vertical="center"/>
    </xf>
    <xf numFmtId="0" fontId="23" fillId="6" borderId="0" applyNumberFormat="0" applyBorder="0" applyAlignment="0" applyProtection="0">
      <alignment vertical="center"/>
    </xf>
    <xf numFmtId="0" fontId="28" fillId="0" borderId="19" applyNumberFormat="0" applyFill="0" applyAlignment="0" applyProtection="0">
      <alignment vertical="center"/>
    </xf>
    <xf numFmtId="0" fontId="23" fillId="20" borderId="0" applyNumberFormat="0" applyBorder="0" applyAlignment="0" applyProtection="0">
      <alignment vertical="center"/>
    </xf>
    <xf numFmtId="0" fontId="25" fillId="7" borderId="17" applyNumberFormat="0" applyAlignment="0" applyProtection="0">
      <alignment vertical="center"/>
    </xf>
    <xf numFmtId="0" fontId="37" fillId="7" borderId="18" applyNumberFormat="0" applyAlignment="0" applyProtection="0">
      <alignment vertical="center"/>
    </xf>
    <xf numFmtId="0" fontId="38" fillId="21" borderId="21" applyNumberFormat="0" applyAlignment="0" applyProtection="0">
      <alignment vertical="center"/>
    </xf>
    <xf numFmtId="0" fontId="22" fillId="23" borderId="0" applyNumberFormat="0" applyBorder="0" applyAlignment="0" applyProtection="0">
      <alignment vertical="center"/>
    </xf>
    <xf numFmtId="0" fontId="23" fillId="14" borderId="0" applyNumberFormat="0" applyBorder="0" applyAlignment="0" applyProtection="0">
      <alignment vertical="center"/>
    </xf>
    <xf numFmtId="0" fontId="39" fillId="0" borderId="22" applyNumberFormat="0" applyFill="0" applyAlignment="0" applyProtection="0">
      <alignment vertical="center"/>
    </xf>
    <xf numFmtId="0" fontId="33" fillId="0" borderId="20" applyNumberFormat="0" applyFill="0" applyAlignment="0" applyProtection="0">
      <alignment vertical="center"/>
    </xf>
    <xf numFmtId="0" fontId="40" fillId="26" borderId="0" applyNumberFormat="0" applyBorder="0" applyAlignment="0" applyProtection="0">
      <alignment vertical="center"/>
    </xf>
    <xf numFmtId="0" fontId="30" fillId="12" borderId="0" applyNumberFormat="0" applyBorder="0" applyAlignment="0" applyProtection="0">
      <alignment vertical="center"/>
    </xf>
    <xf numFmtId="10" fontId="5" fillId="0" borderId="7">
      <alignment horizontal="right" vertical="center"/>
    </xf>
    <xf numFmtId="0" fontId="22" fillId="27" borderId="0" applyNumberFormat="0" applyBorder="0" applyAlignment="0" applyProtection="0">
      <alignment vertical="center"/>
    </xf>
    <xf numFmtId="0" fontId="23" fillId="18"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2" fillId="22" borderId="0" applyNumberFormat="0" applyBorder="0" applyAlignment="0" applyProtection="0">
      <alignment vertical="center"/>
    </xf>
    <xf numFmtId="0" fontId="22" fillId="31" borderId="0" applyNumberFormat="0" applyBorder="0" applyAlignment="0" applyProtection="0">
      <alignment vertical="center"/>
    </xf>
    <xf numFmtId="0" fontId="41" fillId="0" borderId="0">
      <alignment vertical="center"/>
    </xf>
    <xf numFmtId="0" fontId="23" fillId="32" borderId="0" applyNumberFormat="0" applyBorder="0" applyAlignment="0" applyProtection="0">
      <alignment vertical="center"/>
    </xf>
    <xf numFmtId="0" fontId="41" fillId="0" borderId="0"/>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28" borderId="0" applyNumberFormat="0" applyBorder="0" applyAlignment="0" applyProtection="0">
      <alignment vertical="center"/>
    </xf>
    <xf numFmtId="0" fontId="22" fillId="30" borderId="0" applyNumberFormat="0" applyBorder="0" applyAlignment="0" applyProtection="0">
      <alignment vertical="center"/>
    </xf>
    <xf numFmtId="0" fontId="23" fillId="19" borderId="0" applyNumberFormat="0" applyBorder="0" applyAlignment="0" applyProtection="0">
      <alignment vertical="center"/>
    </xf>
    <xf numFmtId="179" fontId="5" fillId="0" borderId="7">
      <alignment horizontal="right" vertical="center"/>
    </xf>
    <xf numFmtId="49" fontId="5" fillId="0" borderId="7">
      <alignment horizontal="left" vertical="center" wrapText="1"/>
    </xf>
    <xf numFmtId="179" fontId="5" fillId="0" borderId="7">
      <alignment horizontal="right" vertical="center"/>
    </xf>
    <xf numFmtId="178" fontId="5" fillId="0" borderId="7">
      <alignment horizontal="right" vertical="center"/>
    </xf>
    <xf numFmtId="180" fontId="5" fillId="0" borderId="7">
      <alignment horizontal="right" vertical="center"/>
    </xf>
    <xf numFmtId="0" fontId="5" fillId="0" borderId="0">
      <alignment vertical="top"/>
      <protection locked="0"/>
    </xf>
    <xf numFmtId="0" fontId="7" fillId="0" borderId="0"/>
    <xf numFmtId="0" fontId="7" fillId="0" borderId="0"/>
  </cellStyleXfs>
  <cellXfs count="22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59" applyFont="1" applyFill="1" applyBorder="1" applyAlignment="1" applyProtection="1">
      <alignment vertical="center" wrapText="1"/>
    </xf>
    <xf numFmtId="0" fontId="2" fillId="3" borderId="7" xfId="59" applyFont="1" applyFill="1" applyBorder="1" applyAlignment="1" applyProtection="1">
      <alignment horizontal="right" vertical="center"/>
      <protection locked="0"/>
    </xf>
    <xf numFmtId="0" fontId="2" fillId="3" borderId="7" xfId="59" applyFont="1" applyFill="1" applyBorder="1" applyAlignment="1" applyProtection="1">
      <alignment horizontal="left" vertical="center"/>
      <protection locked="0"/>
    </xf>
    <xf numFmtId="0" fontId="6" fillId="0" borderId="8" xfId="46" applyFont="1" applyFill="1" applyBorder="1" applyAlignment="1">
      <alignment horizontal="center" vertical="center" wrapText="1"/>
    </xf>
    <xf numFmtId="4" fontId="2" fillId="2" borderId="7" xfId="0" applyNumberFormat="1"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7" fillId="0" borderId="0" xfId="0" applyFont="1" applyFill="1" applyBorder="1" applyAlignment="1"/>
    <xf numFmtId="0" fontId="1" fillId="0" borderId="7" xfId="0" applyFont="1" applyBorder="1" applyAlignment="1" applyProtection="1">
      <alignment horizontal="center" vertical="center"/>
      <protection locked="0"/>
    </xf>
    <xf numFmtId="4" fontId="8" fillId="0" borderId="7" xfId="56"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9" fillId="0" borderId="0" xfId="0" applyFont="1" applyBorder="1" applyAlignment="1" applyProtection="1">
      <alignment vertical="top"/>
      <protection locked="0"/>
    </xf>
    <xf numFmtId="0" fontId="9" fillId="0" borderId="0" xfId="0" applyFont="1" applyBorder="1" applyAlignment="1">
      <alignment vertical="top"/>
    </xf>
    <xf numFmtId="0" fontId="10" fillId="2" borderId="0"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7" fillId="0" borderId="0" xfId="61" applyFill="1" applyAlignment="1">
      <alignment vertical="center"/>
    </xf>
    <xf numFmtId="0" fontId="2" fillId="2" borderId="0" xfId="0"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9" fontId="8" fillId="0" borderId="7" xfId="0" applyNumberFormat="1" applyFont="1" applyBorder="1" applyAlignment="1">
      <alignment horizontal="right" vertical="center"/>
    </xf>
    <xf numFmtId="0" fontId="7" fillId="0" borderId="0" xfId="59"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8" fillId="0" borderId="7" xfId="58" applyNumberFormat="1" applyFont="1" applyBorder="1" applyAlignment="1">
      <alignment horizontal="center" vertical="center"/>
    </xf>
    <xf numFmtId="180" fontId="8" fillId="0" borderId="7" xfId="0" applyNumberFormat="1" applyFont="1" applyBorder="1" applyAlignment="1">
      <alignment horizontal="center" vertical="center"/>
    </xf>
    <xf numFmtId="0" fontId="5" fillId="0" borderId="7" xfId="0" applyFont="1" applyFill="1" applyBorder="1" applyAlignment="1" applyProtection="1">
      <alignment horizontal="left" vertical="center"/>
      <protection locked="0"/>
    </xf>
    <xf numFmtId="180" fontId="8" fillId="0" borderId="11" xfId="0" applyNumberFormat="1" applyFont="1" applyBorder="1" applyAlignment="1">
      <alignment horizontal="center" vertical="center"/>
    </xf>
    <xf numFmtId="0" fontId="2" fillId="3" borderId="7" xfId="59" applyFont="1" applyFill="1" applyBorder="1" applyAlignment="1" applyProtection="1">
      <alignment horizontal="left" vertical="center" wrapText="1"/>
      <protection locked="0"/>
    </xf>
    <xf numFmtId="0" fontId="4" fillId="0" borderId="12" xfId="59" applyFont="1" applyFill="1" applyBorder="1" applyAlignment="1" applyProtection="1">
      <alignment horizontal="center" vertical="center"/>
    </xf>
    <xf numFmtId="0" fontId="2" fillId="3" borderId="7" xfId="59" applyFont="1" applyFill="1" applyBorder="1" applyAlignment="1" applyProtection="1">
      <alignment horizontal="right" vertical="center" wrapText="1"/>
      <protection locked="0"/>
    </xf>
    <xf numFmtId="179" fontId="12" fillId="0" borderId="7" xfId="0" applyNumberFormat="1" applyFont="1" applyFill="1" applyBorder="1" applyAlignment="1" applyProtection="1">
      <alignment horizontal="right" vertical="center"/>
    </xf>
    <xf numFmtId="180" fontId="8" fillId="0" borderId="12" xfId="0" applyNumberFormat="1" applyFont="1" applyBorder="1" applyAlignment="1">
      <alignment horizontal="center" vertical="center"/>
    </xf>
    <xf numFmtId="0" fontId="2" fillId="0" borderId="12" xfId="59" applyFont="1" applyFill="1" applyBorder="1" applyAlignment="1" applyProtection="1">
      <alignment horizontal="left" vertical="center" wrapText="1"/>
    </xf>
    <xf numFmtId="49" fontId="13" fillId="0" borderId="8" xfId="48" applyNumberFormat="1" applyFont="1" applyFill="1" applyBorder="1" applyAlignment="1">
      <alignment horizontal="left" vertical="center" wrapText="1"/>
    </xf>
    <xf numFmtId="49" fontId="13" fillId="0" borderId="8" xfId="60" applyNumberFormat="1" applyFont="1" applyFill="1" applyBorder="1" applyAlignment="1">
      <alignment vertical="center" wrapText="1"/>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8"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1"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7" fillId="0" borderId="0" xfId="59" applyNumberFormat="1" applyFont="1" applyFill="1" applyBorder="1" applyAlignment="1" applyProtection="1"/>
    <xf numFmtId="0" fontId="5" fillId="0" borderId="0" xfId="59" applyFont="1" applyFill="1" applyBorder="1" applyAlignment="1" applyProtection="1">
      <alignment vertical="top"/>
      <protection locked="0"/>
    </xf>
    <xf numFmtId="0" fontId="1" fillId="0" borderId="7" xfId="0" applyFont="1" applyBorder="1" applyAlignment="1">
      <alignment horizontal="center" vertical="center" wrapText="1"/>
    </xf>
    <xf numFmtId="0" fontId="2" fillId="0" borderId="1" xfId="59" applyFont="1" applyFill="1" applyBorder="1" applyAlignment="1" applyProtection="1">
      <alignment horizontal="left" vertical="center" wrapText="1"/>
      <protection locked="0"/>
    </xf>
    <xf numFmtId="0" fontId="2" fillId="0" borderId="7" xfId="59" applyFont="1" applyFill="1" applyBorder="1" applyAlignment="1" applyProtection="1">
      <alignment horizontal="left" vertical="center" wrapText="1"/>
      <protection locked="0"/>
    </xf>
    <xf numFmtId="0" fontId="2" fillId="0" borderId="7" xfId="59" applyFont="1" applyFill="1" applyBorder="1" applyAlignment="1" applyProtection="1">
      <alignment horizontal="left" vertical="center" wrapText="1"/>
    </xf>
    <xf numFmtId="0" fontId="7" fillId="0" borderId="5" xfId="59" applyFont="1" applyFill="1" applyBorder="1" applyAlignment="1" applyProtection="1">
      <alignment vertical="center"/>
    </xf>
    <xf numFmtId="0" fontId="7" fillId="0" borderId="6" xfId="59" applyFont="1" applyFill="1" applyBorder="1" applyAlignment="1" applyProtection="1">
      <alignment vertical="center"/>
    </xf>
    <xf numFmtId="0" fontId="16" fillId="0" borderId="1" xfId="59" applyFont="1" applyFill="1" applyBorder="1" applyAlignment="1" applyProtection="1">
      <alignment horizontal="left" vertical="center" wrapText="1"/>
      <protection locked="0"/>
    </xf>
    <xf numFmtId="0" fontId="17" fillId="0" borderId="5" xfId="59" applyFont="1" applyFill="1" applyBorder="1" applyAlignment="1" applyProtection="1">
      <alignment vertical="center"/>
    </xf>
    <xf numFmtId="0" fontId="17" fillId="0" borderId="6" xfId="59" applyFont="1" applyFill="1" applyBorder="1" applyAlignment="1" applyProtection="1">
      <alignment vertical="center"/>
    </xf>
    <xf numFmtId="0" fontId="1" fillId="0" borderId="0" xfId="0" applyFont="1" applyBorder="1" applyAlignment="1">
      <alignment vertical="top"/>
    </xf>
    <xf numFmtId="0" fontId="1" fillId="0" borderId="8" xfId="59" applyFont="1" applyFill="1" applyBorder="1" applyAlignment="1" applyProtection="1">
      <alignment horizontal="center" vertical="center"/>
    </xf>
    <xf numFmtId="0" fontId="2" fillId="2" borderId="7" xfId="0"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49" fontId="2" fillId="0" borderId="8" xfId="59" applyNumberFormat="1" applyFont="1" applyFill="1" applyBorder="1" applyAlignment="1" applyProtection="1">
      <alignment horizontal="center"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9" fillId="2" borderId="0" xfId="0" applyFont="1" applyFill="1" applyBorder="1" applyAlignment="1">
      <alignment horizontal="left" vertical="center"/>
    </xf>
    <xf numFmtId="0" fontId="9" fillId="2" borderId="7" xfId="0" applyFont="1" applyFill="1" applyBorder="1" applyAlignment="1" applyProtection="1">
      <alignment vertical="top" wrapText="1"/>
      <protection locked="0"/>
    </xf>
    <xf numFmtId="179" fontId="5" fillId="0" borderId="7" xfId="56" applyProtection="1">
      <alignment horizontal="right" vertical="center"/>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179" fontId="8" fillId="0" borderId="7" xfId="0" applyNumberFormat="1"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19"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pplyProtection="1">
      <alignment horizontal="center" vertical="center" wrapText="1"/>
      <protection locked="0"/>
    </xf>
    <xf numFmtId="179" fontId="21" fillId="0" borderId="7" xfId="0" applyNumberFormat="1" applyFont="1" applyBorder="1" applyAlignment="1">
      <alignment horizontal="right" vertical="center"/>
    </xf>
    <xf numFmtId="0" fontId="19" fillId="2"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3" borderId="7" xfId="59" applyFont="1" applyFill="1" applyBorder="1" applyAlignment="1" applyProtection="1">
      <alignment horizontal="left" vertical="center" wrapText="1"/>
    </xf>
    <xf numFmtId="0" fontId="2" fillId="3" borderId="7" xfId="59" applyFont="1" applyFill="1" applyBorder="1" applyAlignment="1" applyProtection="1">
      <alignment horizontal="left" vertical="center" wrapText="1"/>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 fillId="0" borderId="8" xfId="59" applyFont="1" applyFill="1" applyBorder="1" applyAlignment="1" applyProtection="1" quotePrefix="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umberStyle" xfId="54"/>
    <cellStyle name="TextStyle" xfId="55"/>
    <cellStyle name="MoneyStyle" xfId="56"/>
    <cellStyle name="TimeStyle" xfId="57"/>
    <cellStyle name="IntegralNumberStyle" xfId="58"/>
    <cellStyle name="Normal" xfId="59"/>
    <cellStyle name="常规 3"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5" activePane="bottomLeft" state="frozen"/>
      <selection/>
      <selection pane="bottomLeft" activeCell="B24" sqref="B24"/>
    </sheetView>
  </sheetViews>
  <sheetFormatPr defaultColWidth="8.575" defaultRowHeight="12.75" customHeight="1" outlineLevelCol="3"/>
  <cols>
    <col min="1" max="4" width="41" customWidth="1"/>
  </cols>
  <sheetData>
    <row r="1" customHeight="1" spans="1:4">
      <c r="A1" s="1"/>
      <c r="B1" s="1"/>
      <c r="C1" s="1"/>
      <c r="D1" s="1"/>
    </row>
    <row r="2" ht="15" customHeight="1" spans="1:4">
      <c r="A2" s="51"/>
      <c r="B2" s="51"/>
      <c r="C2" s="51"/>
      <c r="D2" s="70" t="s">
        <v>0</v>
      </c>
    </row>
    <row r="3" ht="41.25" customHeight="1" spans="1:1">
      <c r="A3" s="46" t="str">
        <f>"2025"&amp;"年部门财务收支预算总表"</f>
        <v>2025年部门财务收支预算总表</v>
      </c>
    </row>
    <row r="4" ht="17.25" customHeight="1" spans="1:4">
      <c r="A4" s="49" t="s">
        <v>1</v>
      </c>
      <c r="B4" s="182"/>
      <c r="D4" s="168" t="s">
        <v>2</v>
      </c>
    </row>
    <row r="5" ht="23.25" customHeight="1" spans="1:4">
      <c r="A5" s="190" t="s">
        <v>3</v>
      </c>
      <c r="B5" s="191"/>
      <c r="C5" s="190" t="s">
        <v>4</v>
      </c>
      <c r="D5" s="191"/>
    </row>
    <row r="6" ht="24" customHeight="1" spans="1:4">
      <c r="A6" s="190" t="s">
        <v>5</v>
      </c>
      <c r="B6" s="190" t="s">
        <v>6</v>
      </c>
      <c r="C6" s="190" t="s">
        <v>7</v>
      </c>
      <c r="D6" s="190" t="s">
        <v>6</v>
      </c>
    </row>
    <row r="7" ht="17.25" customHeight="1" spans="1:4">
      <c r="A7" s="192" t="s">
        <v>8</v>
      </c>
      <c r="B7" s="86">
        <v>39919197</v>
      </c>
      <c r="C7" s="192" t="s">
        <v>9</v>
      </c>
      <c r="D7" s="86"/>
    </row>
    <row r="8" ht="17.25" customHeight="1" spans="1:4">
      <c r="A8" s="192" t="s">
        <v>10</v>
      </c>
      <c r="B8" s="86"/>
      <c r="C8" s="192" t="s">
        <v>11</v>
      </c>
      <c r="D8" s="86"/>
    </row>
    <row r="9" ht="17.25" customHeight="1" spans="1:4">
      <c r="A9" s="192" t="s">
        <v>12</v>
      </c>
      <c r="B9" s="86"/>
      <c r="C9" s="224" t="s">
        <v>13</v>
      </c>
      <c r="D9" s="86"/>
    </row>
    <row r="10" ht="17.25" customHeight="1" spans="1:4">
      <c r="A10" s="192" t="s">
        <v>14</v>
      </c>
      <c r="B10" s="86">
        <v>4000000</v>
      </c>
      <c r="C10" s="224" t="s">
        <v>15</v>
      </c>
      <c r="D10" s="86"/>
    </row>
    <row r="11" ht="17.25" customHeight="1" spans="1:4">
      <c r="A11" s="192" t="s">
        <v>16</v>
      </c>
      <c r="B11" s="86"/>
      <c r="C11" s="224" t="s">
        <v>17</v>
      </c>
      <c r="D11" s="86">
        <v>33957438</v>
      </c>
    </row>
    <row r="12" ht="17.25" customHeight="1" spans="1:4">
      <c r="A12" s="192" t="s">
        <v>18</v>
      </c>
      <c r="B12" s="86"/>
      <c r="C12" s="224" t="s">
        <v>19</v>
      </c>
      <c r="D12" s="86"/>
    </row>
    <row r="13" ht="17.25" customHeight="1" spans="1:4">
      <c r="A13" s="192" t="s">
        <v>20</v>
      </c>
      <c r="B13" s="86"/>
      <c r="C13" s="36" t="s">
        <v>21</v>
      </c>
      <c r="D13" s="86"/>
    </row>
    <row r="14" ht="17.25" customHeight="1" spans="1:4">
      <c r="A14" s="192" t="s">
        <v>22</v>
      </c>
      <c r="B14" s="86"/>
      <c r="C14" s="36" t="s">
        <v>23</v>
      </c>
      <c r="D14" s="86">
        <v>5632195</v>
      </c>
    </row>
    <row r="15" ht="17.25" customHeight="1" spans="1:4">
      <c r="A15" s="192" t="s">
        <v>24</v>
      </c>
      <c r="B15" s="86"/>
      <c r="C15" s="36" t="s">
        <v>25</v>
      </c>
      <c r="D15" s="86">
        <v>2472672</v>
      </c>
    </row>
    <row r="16" ht="17.25" customHeight="1" spans="1:4">
      <c r="A16" s="192" t="s">
        <v>26</v>
      </c>
      <c r="B16" s="86">
        <v>657200</v>
      </c>
      <c r="C16" s="36" t="s">
        <v>27</v>
      </c>
      <c r="D16" s="86"/>
    </row>
    <row r="17" ht="17.25" customHeight="1" spans="1:4">
      <c r="A17" s="193"/>
      <c r="B17" s="86"/>
      <c r="C17" s="36" t="s">
        <v>28</v>
      </c>
      <c r="D17" s="86"/>
    </row>
    <row r="18" ht="17.25" customHeight="1" spans="1:4">
      <c r="A18" s="194"/>
      <c r="B18" s="86"/>
      <c r="C18" s="36" t="s">
        <v>29</v>
      </c>
      <c r="D18" s="86"/>
    </row>
    <row r="19" ht="17.25" customHeight="1" spans="1:4">
      <c r="A19" s="194"/>
      <c r="B19" s="86"/>
      <c r="C19" s="36" t="s">
        <v>30</v>
      </c>
      <c r="D19" s="86"/>
    </row>
    <row r="20" ht="17.25" customHeight="1" spans="1:4">
      <c r="A20" s="194"/>
      <c r="B20" s="86"/>
      <c r="C20" s="36" t="s">
        <v>31</v>
      </c>
      <c r="D20" s="86"/>
    </row>
    <row r="21" ht="17.25" customHeight="1" spans="1:4">
      <c r="A21" s="194"/>
      <c r="B21" s="86"/>
      <c r="C21" s="36" t="s">
        <v>32</v>
      </c>
      <c r="D21" s="86"/>
    </row>
    <row r="22" ht="17.25" customHeight="1" spans="1:4">
      <c r="A22" s="194"/>
      <c r="B22" s="86"/>
      <c r="C22" s="36" t="s">
        <v>33</v>
      </c>
      <c r="D22" s="86"/>
    </row>
    <row r="23" ht="17.25" customHeight="1" spans="1:4">
      <c r="A23" s="194"/>
      <c r="B23" s="86"/>
      <c r="C23" s="36" t="s">
        <v>34</v>
      </c>
      <c r="D23" s="86"/>
    </row>
    <row r="24" ht="17.25" customHeight="1" spans="1:4">
      <c r="A24" s="194"/>
      <c r="B24" s="86"/>
      <c r="C24" s="36" t="s">
        <v>35</v>
      </c>
      <c r="D24" s="86"/>
    </row>
    <row r="25" ht="17.25" customHeight="1" spans="1:4">
      <c r="A25" s="194"/>
      <c r="B25" s="86"/>
      <c r="C25" s="36" t="s">
        <v>36</v>
      </c>
      <c r="D25" s="86">
        <v>2513292</v>
      </c>
    </row>
    <row r="26" ht="17.25" customHeight="1" spans="1:4">
      <c r="A26" s="194"/>
      <c r="B26" s="86"/>
      <c r="C26" s="36" t="s">
        <v>37</v>
      </c>
      <c r="D26" s="86"/>
    </row>
    <row r="27" ht="17.25" customHeight="1" spans="1:4">
      <c r="A27" s="194"/>
      <c r="B27" s="86"/>
      <c r="C27" s="193" t="s">
        <v>38</v>
      </c>
      <c r="D27" s="86"/>
    </row>
    <row r="28" ht="17.25" customHeight="1" spans="1:4">
      <c r="A28" s="194"/>
      <c r="B28" s="86"/>
      <c r="C28" s="36" t="s">
        <v>39</v>
      </c>
      <c r="D28" s="86"/>
    </row>
    <row r="29" ht="16.5" customHeight="1" spans="1:4">
      <c r="A29" s="194"/>
      <c r="B29" s="86"/>
      <c r="C29" s="36" t="s">
        <v>40</v>
      </c>
      <c r="D29" s="86"/>
    </row>
    <row r="30" ht="16.5" customHeight="1" spans="1:4">
      <c r="A30" s="194"/>
      <c r="B30" s="86"/>
      <c r="C30" s="193" t="s">
        <v>41</v>
      </c>
      <c r="D30" s="86">
        <v>800</v>
      </c>
    </row>
    <row r="31" ht="17.25" customHeight="1" spans="1:4">
      <c r="A31" s="194"/>
      <c r="B31" s="86"/>
      <c r="C31" s="193" t="s">
        <v>42</v>
      </c>
      <c r="D31" s="86"/>
    </row>
    <row r="32" ht="17.25" customHeight="1" spans="1:4">
      <c r="A32" s="194"/>
      <c r="B32" s="86"/>
      <c r="C32" s="36" t="s">
        <v>43</v>
      </c>
      <c r="D32" s="86"/>
    </row>
    <row r="33" ht="16.5" customHeight="1" spans="1:4">
      <c r="A33" s="194" t="s">
        <v>44</v>
      </c>
      <c r="B33" s="86">
        <v>44576397</v>
      </c>
      <c r="C33" s="194" t="s">
        <v>45</v>
      </c>
      <c r="D33" s="86">
        <v>44576397</v>
      </c>
    </row>
    <row r="34" ht="16.5" customHeight="1" spans="1:4">
      <c r="A34" s="193" t="s">
        <v>46</v>
      </c>
      <c r="B34" s="86"/>
      <c r="C34" s="193" t="s">
        <v>47</v>
      </c>
      <c r="D34" s="86"/>
    </row>
    <row r="35" ht="16.5" customHeight="1" spans="1:4">
      <c r="A35" s="36" t="s">
        <v>48</v>
      </c>
      <c r="B35" s="86"/>
      <c r="C35" s="36" t="s">
        <v>48</v>
      </c>
      <c r="D35" s="86"/>
    </row>
    <row r="36" ht="16.5" customHeight="1" spans="1:4">
      <c r="A36" s="36" t="s">
        <v>49</v>
      </c>
      <c r="B36" s="86"/>
      <c r="C36" s="36" t="s">
        <v>50</v>
      </c>
      <c r="D36" s="86"/>
    </row>
    <row r="37" ht="16.5" customHeight="1" spans="1:4">
      <c r="A37" s="195" t="s">
        <v>51</v>
      </c>
      <c r="B37" s="86">
        <v>44576397</v>
      </c>
      <c r="C37" s="195" t="s">
        <v>52</v>
      </c>
      <c r="D37" s="86">
        <v>44576397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28" sqref="D28"/>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0" t="s">
        <v>53</v>
      </c>
    </row>
    <row r="3" ht="41.25" customHeight="1" spans="1:1">
      <c r="A3" s="46" t="str">
        <f>"2025"&amp;"年部门收入预算表"</f>
        <v>2025年部门收入预算表</v>
      </c>
    </row>
    <row r="4" ht="17.25" customHeight="1" spans="1:19">
      <c r="A4" s="49" t="s">
        <v>1</v>
      </c>
      <c r="B4" s="182"/>
      <c r="S4" s="51" t="s">
        <v>2</v>
      </c>
    </row>
    <row r="5" ht="21.75" customHeight="1" spans="1:19">
      <c r="A5" s="211" t="s">
        <v>54</v>
      </c>
      <c r="B5" s="212" t="s">
        <v>55</v>
      </c>
      <c r="C5" s="212" t="s">
        <v>56</v>
      </c>
      <c r="D5" s="213" t="s">
        <v>57</v>
      </c>
      <c r="E5" s="213"/>
      <c r="F5" s="213"/>
      <c r="G5" s="213"/>
      <c r="H5" s="213"/>
      <c r="I5" s="148"/>
      <c r="J5" s="213"/>
      <c r="K5" s="213"/>
      <c r="L5" s="213"/>
      <c r="M5" s="213"/>
      <c r="N5" s="219"/>
      <c r="O5" s="213" t="s">
        <v>46</v>
      </c>
      <c r="P5" s="213"/>
      <c r="Q5" s="213"/>
      <c r="R5" s="213"/>
      <c r="S5" s="219"/>
    </row>
    <row r="6" ht="27" customHeight="1" spans="1:19">
      <c r="A6" s="214"/>
      <c r="B6" s="215"/>
      <c r="C6" s="215"/>
      <c r="D6" s="215" t="s">
        <v>58</v>
      </c>
      <c r="E6" s="215" t="s">
        <v>59</v>
      </c>
      <c r="F6" s="215" t="s">
        <v>60</v>
      </c>
      <c r="G6" s="215" t="s">
        <v>61</v>
      </c>
      <c r="H6" s="215" t="s">
        <v>62</v>
      </c>
      <c r="I6" s="220" t="s">
        <v>63</v>
      </c>
      <c r="J6" s="221"/>
      <c r="K6" s="221"/>
      <c r="L6" s="221"/>
      <c r="M6" s="221"/>
      <c r="N6" s="222"/>
      <c r="O6" s="215" t="s">
        <v>58</v>
      </c>
      <c r="P6" s="215" t="s">
        <v>59</v>
      </c>
      <c r="Q6" s="215" t="s">
        <v>60</v>
      </c>
      <c r="R6" s="215" t="s">
        <v>61</v>
      </c>
      <c r="S6" s="215" t="s">
        <v>64</v>
      </c>
    </row>
    <row r="7" ht="30" customHeight="1" spans="1:19">
      <c r="A7" s="216"/>
      <c r="B7" s="114"/>
      <c r="C7" s="132"/>
      <c r="D7" s="132"/>
      <c r="E7" s="132"/>
      <c r="F7" s="132"/>
      <c r="G7" s="132"/>
      <c r="H7" s="132"/>
      <c r="I7" s="77" t="s">
        <v>58</v>
      </c>
      <c r="J7" s="222" t="s">
        <v>65</v>
      </c>
      <c r="K7" s="222" t="s">
        <v>66</v>
      </c>
      <c r="L7" s="222" t="s">
        <v>67</v>
      </c>
      <c r="M7" s="222" t="s">
        <v>68</v>
      </c>
      <c r="N7" s="222" t="s">
        <v>69</v>
      </c>
      <c r="O7" s="223"/>
      <c r="P7" s="223"/>
      <c r="Q7" s="223"/>
      <c r="R7" s="223"/>
      <c r="S7" s="132"/>
    </row>
    <row r="8" ht="15" customHeight="1" spans="1:19">
      <c r="A8" s="217">
        <v>1</v>
      </c>
      <c r="B8" s="217">
        <v>2</v>
      </c>
      <c r="C8" s="217">
        <v>3</v>
      </c>
      <c r="D8" s="217">
        <v>4</v>
      </c>
      <c r="E8" s="217">
        <v>5</v>
      </c>
      <c r="F8" s="217">
        <v>6</v>
      </c>
      <c r="G8" s="217">
        <v>7</v>
      </c>
      <c r="H8" s="217">
        <v>8</v>
      </c>
      <c r="I8" s="77">
        <v>9</v>
      </c>
      <c r="J8" s="217">
        <v>10</v>
      </c>
      <c r="K8" s="217">
        <v>11</v>
      </c>
      <c r="L8" s="217">
        <v>12</v>
      </c>
      <c r="M8" s="217">
        <v>13</v>
      </c>
      <c r="N8" s="217">
        <v>14</v>
      </c>
      <c r="O8" s="217">
        <v>15</v>
      </c>
      <c r="P8" s="217">
        <v>16</v>
      </c>
      <c r="Q8" s="217">
        <v>17</v>
      </c>
      <c r="R8" s="217">
        <v>18</v>
      </c>
      <c r="S8" s="217">
        <v>19</v>
      </c>
    </row>
    <row r="9" ht="18" customHeight="1" spans="1:19">
      <c r="A9" s="124" t="s">
        <v>70</v>
      </c>
      <c r="B9" s="124" t="s">
        <v>71</v>
      </c>
      <c r="C9" s="86">
        <v>44576397</v>
      </c>
      <c r="D9" s="86"/>
      <c r="E9" s="86">
        <v>39919197</v>
      </c>
      <c r="F9" s="86"/>
      <c r="G9" s="86"/>
      <c r="H9" s="86">
        <v>4000000</v>
      </c>
      <c r="I9" s="86"/>
      <c r="J9" s="86"/>
      <c r="K9" s="86"/>
      <c r="L9" s="86"/>
      <c r="M9" s="86"/>
      <c r="N9" s="86">
        <v>657200</v>
      </c>
      <c r="O9" s="86"/>
      <c r="P9" s="86"/>
      <c r="Q9" s="86"/>
      <c r="R9" s="86"/>
      <c r="S9" s="86"/>
    </row>
    <row r="10" ht="18" customHeight="1" spans="1:19">
      <c r="A10" s="54" t="s">
        <v>56</v>
      </c>
      <c r="B10" s="218"/>
      <c r="C10" s="86">
        <v>44576397</v>
      </c>
      <c r="D10" s="86"/>
      <c r="E10" s="86">
        <v>39919197</v>
      </c>
      <c r="F10" s="86"/>
      <c r="G10" s="86"/>
      <c r="H10" s="86">
        <v>4000000</v>
      </c>
      <c r="I10" s="86"/>
      <c r="J10" s="86"/>
      <c r="K10" s="86"/>
      <c r="L10" s="86"/>
      <c r="M10" s="86"/>
      <c r="N10" s="86">
        <v>657200</v>
      </c>
      <c r="O10" s="86"/>
      <c r="P10" s="86"/>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D12" sqref="D12"/>
    </sheetView>
  </sheetViews>
  <sheetFormatPr defaultColWidth="8.575" defaultRowHeight="12.75" customHeight="1"/>
  <cols>
    <col min="1" max="1" width="14.2833333333333" customWidth="1"/>
    <col min="2" max="2" width="28.75" customWidth="1"/>
    <col min="3" max="3" width="13.375" customWidth="1"/>
    <col min="4" max="4" width="15.75" customWidth="1"/>
    <col min="5" max="5" width="16.875" customWidth="1"/>
    <col min="6" max="6" width="15.5" customWidth="1"/>
    <col min="7" max="7" width="13.125" customWidth="1"/>
    <col min="8" max="8" width="17.5" customWidth="1"/>
    <col min="9" max="9" width="14.75" customWidth="1"/>
    <col min="10" max="10" width="14" customWidth="1"/>
    <col min="11" max="11" width="11.375" customWidth="1"/>
    <col min="12" max="12" width="13.875" customWidth="1"/>
    <col min="13" max="13" width="11.375" customWidth="1"/>
    <col min="14" max="14" width="11.625" customWidth="1"/>
    <col min="15" max="15" width="10.125" customWidth="1"/>
  </cols>
  <sheetData>
    <row r="1" customHeight="1" spans="1:15">
      <c r="A1" s="1"/>
      <c r="B1" s="1"/>
      <c r="C1" s="1"/>
      <c r="D1" s="1"/>
      <c r="E1" s="1"/>
      <c r="F1" s="1"/>
      <c r="G1" s="1"/>
      <c r="H1" s="1"/>
      <c r="I1" s="1"/>
      <c r="J1" s="1"/>
      <c r="K1" s="1"/>
      <c r="L1" s="1"/>
      <c r="M1" s="1"/>
      <c r="N1" s="1"/>
      <c r="O1" s="1"/>
    </row>
    <row r="2" ht="17.25" customHeight="1" spans="1:1">
      <c r="A2" s="51" t="s">
        <v>72</v>
      </c>
    </row>
    <row r="3" ht="41.25" customHeight="1" spans="1:1">
      <c r="A3" s="46" t="str">
        <f>"2025"&amp;"年部门支出预算表"</f>
        <v>2025年部门支出预算表</v>
      </c>
    </row>
    <row r="4" ht="17.25" customHeight="1" spans="1:15">
      <c r="A4" s="49" t="s">
        <v>1</v>
      </c>
      <c r="B4" s="182"/>
      <c r="O4" s="51" t="s">
        <v>2</v>
      </c>
    </row>
    <row r="5" ht="27" customHeight="1" spans="1:15">
      <c r="A5" s="197" t="s">
        <v>73</v>
      </c>
      <c r="B5" s="197" t="s">
        <v>74</v>
      </c>
      <c r="C5" s="197" t="s">
        <v>56</v>
      </c>
      <c r="D5" s="198" t="s">
        <v>59</v>
      </c>
      <c r="E5" s="199"/>
      <c r="F5" s="200"/>
      <c r="G5" s="201" t="s">
        <v>60</v>
      </c>
      <c r="H5" s="201" t="s">
        <v>61</v>
      </c>
      <c r="I5" s="201" t="s">
        <v>75</v>
      </c>
      <c r="J5" s="198" t="s">
        <v>63</v>
      </c>
      <c r="K5" s="199"/>
      <c r="L5" s="199"/>
      <c r="M5" s="199"/>
      <c r="N5" s="208"/>
      <c r="O5" s="209"/>
    </row>
    <row r="6" ht="42" customHeight="1" spans="1:15">
      <c r="A6" s="202"/>
      <c r="B6" s="202"/>
      <c r="C6" s="203"/>
      <c r="D6" s="204" t="s">
        <v>58</v>
      </c>
      <c r="E6" s="204" t="s">
        <v>76</v>
      </c>
      <c r="F6" s="204" t="s">
        <v>77</v>
      </c>
      <c r="G6" s="203"/>
      <c r="H6" s="203"/>
      <c r="I6" s="210"/>
      <c r="J6" s="204" t="s">
        <v>58</v>
      </c>
      <c r="K6" s="190" t="s">
        <v>78</v>
      </c>
      <c r="L6" s="190" t="s">
        <v>79</v>
      </c>
      <c r="M6" s="190" t="s">
        <v>80</v>
      </c>
      <c r="N6" s="190" t="s">
        <v>81</v>
      </c>
      <c r="O6" s="190" t="s">
        <v>82</v>
      </c>
    </row>
    <row r="7" ht="18" customHeight="1" spans="1:15">
      <c r="A7" s="57" t="s">
        <v>83</v>
      </c>
      <c r="B7" s="57" t="s">
        <v>84</v>
      </c>
      <c r="C7" s="57" t="s">
        <v>85</v>
      </c>
      <c r="D7" s="61" t="s">
        <v>86</v>
      </c>
      <c r="E7" s="61" t="s">
        <v>87</v>
      </c>
      <c r="F7" s="61" t="s">
        <v>88</v>
      </c>
      <c r="G7" s="61" t="s">
        <v>89</v>
      </c>
      <c r="H7" s="61" t="s">
        <v>90</v>
      </c>
      <c r="I7" s="61" t="s">
        <v>91</v>
      </c>
      <c r="J7" s="61" t="s">
        <v>92</v>
      </c>
      <c r="K7" s="61" t="s">
        <v>93</v>
      </c>
      <c r="L7" s="61" t="s">
        <v>94</v>
      </c>
      <c r="M7" s="61" t="s">
        <v>95</v>
      </c>
      <c r="N7" s="57" t="s">
        <v>96</v>
      </c>
      <c r="O7" s="61" t="s">
        <v>97</v>
      </c>
    </row>
    <row r="8" ht="18" customHeight="1" spans="1:15">
      <c r="A8" s="205" t="s">
        <v>98</v>
      </c>
      <c r="B8" s="205" t="s">
        <v>99</v>
      </c>
      <c r="C8" s="57">
        <v>33958238</v>
      </c>
      <c r="D8" s="61">
        <v>29301038</v>
      </c>
      <c r="E8" s="61">
        <v>29082238</v>
      </c>
      <c r="F8" s="61">
        <v>218800</v>
      </c>
      <c r="G8" s="61">
        <v>0</v>
      </c>
      <c r="H8" s="61">
        <v>0</v>
      </c>
      <c r="I8" s="61">
        <v>4000000</v>
      </c>
      <c r="J8" s="61">
        <v>657200</v>
      </c>
      <c r="K8" s="61"/>
      <c r="L8" s="61"/>
      <c r="M8" s="61"/>
      <c r="N8" s="57"/>
      <c r="O8" s="61">
        <v>657200</v>
      </c>
    </row>
    <row r="9" ht="18" customHeight="1" spans="1:15">
      <c r="A9" s="205" t="s">
        <v>100</v>
      </c>
      <c r="B9" s="205" t="s">
        <v>101</v>
      </c>
      <c r="C9" s="57">
        <v>33902758</v>
      </c>
      <c r="D9" s="61">
        <v>29245558</v>
      </c>
      <c r="E9" s="61">
        <v>29026758</v>
      </c>
      <c r="F9" s="61">
        <v>218800</v>
      </c>
      <c r="G9" s="61">
        <v>0</v>
      </c>
      <c r="H9" s="61">
        <v>0</v>
      </c>
      <c r="I9" s="61">
        <v>4000000</v>
      </c>
      <c r="J9" s="61">
        <v>657200</v>
      </c>
      <c r="K9" s="61"/>
      <c r="L9" s="61"/>
      <c r="M9" s="61"/>
      <c r="N9" s="57"/>
      <c r="O9" s="61">
        <v>657200</v>
      </c>
    </row>
    <row r="10" ht="18" customHeight="1" spans="1:15">
      <c r="A10" s="205" t="s">
        <v>102</v>
      </c>
      <c r="B10" s="205" t="s">
        <v>103</v>
      </c>
      <c r="C10" s="57">
        <v>10017661</v>
      </c>
      <c r="D10" s="61">
        <v>9360461</v>
      </c>
      <c r="E10" s="61">
        <v>9141661</v>
      </c>
      <c r="F10" s="61">
        <v>218800</v>
      </c>
      <c r="G10" s="61"/>
      <c r="H10" s="61"/>
      <c r="I10" s="61"/>
      <c r="J10" s="61">
        <v>657200</v>
      </c>
      <c r="K10" s="61"/>
      <c r="L10" s="61"/>
      <c r="M10" s="61"/>
      <c r="N10" s="57"/>
      <c r="O10" s="61">
        <v>657200</v>
      </c>
    </row>
    <row r="11" ht="18" customHeight="1" spans="1:15">
      <c r="A11" s="205" t="s">
        <v>104</v>
      </c>
      <c r="B11" s="205" t="s">
        <v>105</v>
      </c>
      <c r="C11" s="57">
        <v>23885097</v>
      </c>
      <c r="D11" s="61">
        <v>19885097</v>
      </c>
      <c r="E11" s="61">
        <v>19885097</v>
      </c>
      <c r="F11" s="61"/>
      <c r="G11" s="61"/>
      <c r="H11" s="61"/>
      <c r="I11" s="61">
        <v>4000000</v>
      </c>
      <c r="J11" s="61"/>
      <c r="K11" s="61"/>
      <c r="L11" s="61"/>
      <c r="M11" s="61"/>
      <c r="N11" s="57"/>
      <c r="O11" s="61"/>
    </row>
    <row r="12" ht="18" customHeight="1" spans="1:15">
      <c r="A12" s="206">
        <v>20509</v>
      </c>
      <c r="B12" s="206" t="s">
        <v>106</v>
      </c>
      <c r="C12" s="57">
        <v>55480</v>
      </c>
      <c r="D12" s="61">
        <v>55480</v>
      </c>
      <c r="E12" s="61">
        <v>55480</v>
      </c>
      <c r="F12" s="61"/>
      <c r="G12" s="61"/>
      <c r="H12" s="61"/>
      <c r="I12" s="61"/>
      <c r="J12" s="61"/>
      <c r="K12" s="61"/>
      <c r="L12" s="61"/>
      <c r="M12" s="61"/>
      <c r="N12" s="57"/>
      <c r="O12" s="61"/>
    </row>
    <row r="13" ht="18" customHeight="1" spans="1:15">
      <c r="A13" s="23" t="s">
        <v>107</v>
      </c>
      <c r="B13" s="23" t="s">
        <v>108</v>
      </c>
      <c r="C13" s="57">
        <v>55480</v>
      </c>
      <c r="D13" s="61">
        <v>55480</v>
      </c>
      <c r="E13" s="61">
        <v>55480</v>
      </c>
      <c r="F13" s="61"/>
      <c r="G13" s="61"/>
      <c r="H13" s="61"/>
      <c r="I13" s="61"/>
      <c r="J13" s="61"/>
      <c r="K13" s="61"/>
      <c r="L13" s="61"/>
      <c r="M13" s="61"/>
      <c r="N13" s="57"/>
      <c r="O13" s="61"/>
    </row>
    <row r="14" ht="18" customHeight="1" spans="1:15">
      <c r="A14" s="205" t="s">
        <v>109</v>
      </c>
      <c r="B14" s="205" t="s">
        <v>110</v>
      </c>
      <c r="C14" s="57">
        <v>5632195</v>
      </c>
      <c r="D14" s="61">
        <v>5632195</v>
      </c>
      <c r="E14" s="61">
        <v>5632195</v>
      </c>
      <c r="F14" s="61"/>
      <c r="G14" s="61"/>
      <c r="H14" s="61"/>
      <c r="I14" s="61"/>
      <c r="J14" s="61"/>
      <c r="K14" s="61"/>
      <c r="L14" s="61"/>
      <c r="M14" s="61"/>
      <c r="N14" s="57"/>
      <c r="O14" s="61"/>
    </row>
    <row r="15" ht="18" customHeight="1" spans="1:15">
      <c r="A15" s="205" t="s">
        <v>111</v>
      </c>
      <c r="B15" s="205" t="s">
        <v>112</v>
      </c>
      <c r="C15" s="57">
        <v>5632195</v>
      </c>
      <c r="D15" s="61">
        <v>5632195</v>
      </c>
      <c r="E15" s="61">
        <v>5632195</v>
      </c>
      <c r="F15" s="61"/>
      <c r="G15" s="61"/>
      <c r="H15" s="61"/>
      <c r="I15" s="61"/>
      <c r="J15" s="61"/>
      <c r="K15" s="61"/>
      <c r="L15" s="61"/>
      <c r="M15" s="61"/>
      <c r="N15" s="57"/>
      <c r="O15" s="61"/>
    </row>
    <row r="16" ht="18" customHeight="1" spans="1:15">
      <c r="A16" s="205" t="s">
        <v>113</v>
      </c>
      <c r="B16" s="205" t="s">
        <v>114</v>
      </c>
      <c r="C16" s="57">
        <v>1591800</v>
      </c>
      <c r="D16" s="61">
        <v>1591800</v>
      </c>
      <c r="E16" s="61">
        <v>1591800</v>
      </c>
      <c r="F16" s="61"/>
      <c r="G16" s="61"/>
      <c r="H16" s="61"/>
      <c r="I16" s="61"/>
      <c r="J16" s="61"/>
      <c r="K16" s="61"/>
      <c r="L16" s="61"/>
      <c r="M16" s="61"/>
      <c r="N16" s="57"/>
      <c r="O16" s="61"/>
    </row>
    <row r="17" ht="18" customHeight="1" spans="1:15">
      <c r="A17" s="205" t="s">
        <v>115</v>
      </c>
      <c r="B17" s="205" t="s">
        <v>116</v>
      </c>
      <c r="C17" s="57">
        <v>2942475</v>
      </c>
      <c r="D17" s="61">
        <v>2942475</v>
      </c>
      <c r="E17" s="61">
        <v>2942475</v>
      </c>
      <c r="F17" s="61"/>
      <c r="G17" s="61"/>
      <c r="H17" s="61"/>
      <c r="I17" s="61"/>
      <c r="J17" s="61"/>
      <c r="K17" s="61"/>
      <c r="L17" s="61"/>
      <c r="M17" s="61"/>
      <c r="N17" s="57"/>
      <c r="O17" s="61"/>
    </row>
    <row r="18" ht="18" customHeight="1" spans="1:15">
      <c r="A18" s="205" t="s">
        <v>117</v>
      </c>
      <c r="B18" s="205" t="s">
        <v>118</v>
      </c>
      <c r="C18" s="57">
        <v>1097920</v>
      </c>
      <c r="D18" s="61">
        <v>1097920</v>
      </c>
      <c r="E18" s="61">
        <v>1097920</v>
      </c>
      <c r="F18" s="61"/>
      <c r="G18" s="61"/>
      <c r="H18" s="61"/>
      <c r="I18" s="61"/>
      <c r="J18" s="61"/>
      <c r="K18" s="61"/>
      <c r="L18" s="61"/>
      <c r="M18" s="61"/>
      <c r="N18" s="57"/>
      <c r="O18" s="61"/>
    </row>
    <row r="19" ht="18" customHeight="1" spans="1:15">
      <c r="A19" s="205" t="s">
        <v>119</v>
      </c>
      <c r="B19" s="205" t="s">
        <v>120</v>
      </c>
      <c r="C19" s="57">
        <v>2472672</v>
      </c>
      <c r="D19" s="61">
        <v>2472672</v>
      </c>
      <c r="E19" s="61">
        <v>2472672</v>
      </c>
      <c r="F19" s="61"/>
      <c r="G19" s="61"/>
      <c r="H19" s="61"/>
      <c r="I19" s="61"/>
      <c r="J19" s="61"/>
      <c r="K19" s="61"/>
      <c r="L19" s="61"/>
      <c r="M19" s="61"/>
      <c r="N19" s="57"/>
      <c r="O19" s="61"/>
    </row>
    <row r="20" ht="18" customHeight="1" spans="1:15">
      <c r="A20" s="205" t="s">
        <v>121</v>
      </c>
      <c r="B20" s="205" t="s">
        <v>122</v>
      </c>
      <c r="C20" s="57">
        <v>2472672</v>
      </c>
      <c r="D20" s="61">
        <v>2472672</v>
      </c>
      <c r="E20" s="61">
        <v>2472672</v>
      </c>
      <c r="F20" s="61"/>
      <c r="G20" s="61"/>
      <c r="H20" s="61"/>
      <c r="I20" s="61"/>
      <c r="J20" s="61"/>
      <c r="K20" s="61"/>
      <c r="L20" s="61"/>
      <c r="M20" s="61"/>
      <c r="N20" s="57"/>
      <c r="O20" s="61"/>
    </row>
    <row r="21" ht="18" customHeight="1" spans="1:15">
      <c r="A21" s="205" t="s">
        <v>123</v>
      </c>
      <c r="B21" s="205" t="s">
        <v>124</v>
      </c>
      <c r="C21" s="57">
        <v>1290342</v>
      </c>
      <c r="D21" s="61">
        <v>1290342</v>
      </c>
      <c r="E21" s="61">
        <v>1290342</v>
      </c>
      <c r="F21" s="61"/>
      <c r="G21" s="61"/>
      <c r="H21" s="61"/>
      <c r="I21" s="61"/>
      <c r="J21" s="61"/>
      <c r="K21" s="61"/>
      <c r="L21" s="61"/>
      <c r="M21" s="61"/>
      <c r="N21" s="57"/>
      <c r="O21" s="61"/>
    </row>
    <row r="22" ht="18" customHeight="1" spans="1:15">
      <c r="A22" s="205" t="s">
        <v>125</v>
      </c>
      <c r="B22" s="205" t="s">
        <v>126</v>
      </c>
      <c r="C22" s="57">
        <v>1028330</v>
      </c>
      <c r="D22" s="61">
        <v>1028330</v>
      </c>
      <c r="E22" s="61">
        <v>1028330</v>
      </c>
      <c r="F22" s="61"/>
      <c r="G22" s="61"/>
      <c r="H22" s="61"/>
      <c r="I22" s="61"/>
      <c r="J22" s="61"/>
      <c r="K22" s="61"/>
      <c r="L22" s="61"/>
      <c r="M22" s="61"/>
      <c r="N22" s="57"/>
      <c r="O22" s="61"/>
    </row>
    <row r="23" ht="18" customHeight="1" spans="1:15">
      <c r="A23" s="205" t="s">
        <v>127</v>
      </c>
      <c r="B23" s="205" t="s">
        <v>128</v>
      </c>
      <c r="C23" s="57">
        <v>154000</v>
      </c>
      <c r="D23" s="61">
        <v>154000</v>
      </c>
      <c r="E23" s="61">
        <v>154000</v>
      </c>
      <c r="F23" s="61"/>
      <c r="G23" s="61"/>
      <c r="H23" s="61"/>
      <c r="I23" s="61"/>
      <c r="J23" s="61"/>
      <c r="K23" s="61"/>
      <c r="L23" s="61"/>
      <c r="M23" s="61"/>
      <c r="N23" s="57"/>
      <c r="O23" s="61"/>
    </row>
    <row r="24" ht="18" customHeight="1" spans="1:15">
      <c r="A24" s="205" t="s">
        <v>129</v>
      </c>
      <c r="B24" s="205" t="s">
        <v>130</v>
      </c>
      <c r="C24" s="57">
        <v>2513292</v>
      </c>
      <c r="D24" s="61">
        <v>2513292</v>
      </c>
      <c r="E24" s="61">
        <v>2513292</v>
      </c>
      <c r="F24" s="61"/>
      <c r="G24" s="61"/>
      <c r="H24" s="61"/>
      <c r="I24" s="61"/>
      <c r="J24" s="61"/>
      <c r="K24" s="61"/>
      <c r="L24" s="61"/>
      <c r="M24" s="61"/>
      <c r="N24" s="57"/>
      <c r="O24" s="61"/>
    </row>
    <row r="25" ht="18" customHeight="1" spans="1:15">
      <c r="A25" s="205" t="s">
        <v>131</v>
      </c>
      <c r="B25" s="205" t="s">
        <v>132</v>
      </c>
      <c r="C25" s="57">
        <v>2513292</v>
      </c>
      <c r="D25" s="61">
        <v>2513292</v>
      </c>
      <c r="E25" s="61">
        <v>2513292</v>
      </c>
      <c r="F25" s="61"/>
      <c r="G25" s="61"/>
      <c r="H25" s="61"/>
      <c r="I25" s="61"/>
      <c r="J25" s="61"/>
      <c r="K25" s="61"/>
      <c r="L25" s="61"/>
      <c r="M25" s="61"/>
      <c r="N25" s="57"/>
      <c r="O25" s="61"/>
    </row>
    <row r="26" ht="18" customHeight="1" spans="1:15">
      <c r="A26" s="205" t="s">
        <v>133</v>
      </c>
      <c r="B26" s="205" t="s">
        <v>134</v>
      </c>
      <c r="C26" s="57">
        <v>2513292</v>
      </c>
      <c r="D26" s="61">
        <v>2513292</v>
      </c>
      <c r="E26" s="61">
        <v>2513292</v>
      </c>
      <c r="F26" s="61"/>
      <c r="G26" s="61"/>
      <c r="H26" s="61"/>
      <c r="I26" s="61"/>
      <c r="J26" s="61"/>
      <c r="K26" s="61"/>
      <c r="L26" s="61"/>
      <c r="M26" s="61"/>
      <c r="N26" s="57"/>
      <c r="O26" s="61"/>
    </row>
    <row r="27" ht="21" customHeight="1" spans="1:15">
      <c r="A27" s="207" t="s">
        <v>56</v>
      </c>
      <c r="B27" s="39"/>
      <c r="C27" s="86">
        <v>44576397</v>
      </c>
      <c r="D27" s="86">
        <v>39919197</v>
      </c>
      <c r="E27" s="86">
        <v>39700397</v>
      </c>
      <c r="F27" s="86">
        <v>218800</v>
      </c>
      <c r="G27" s="86">
        <v>0</v>
      </c>
      <c r="H27" s="86">
        <v>0</v>
      </c>
      <c r="I27" s="86">
        <v>4000000</v>
      </c>
      <c r="J27" s="86">
        <v>657200</v>
      </c>
      <c r="K27" s="86">
        <v>0</v>
      </c>
      <c r="L27" s="86">
        <v>0</v>
      </c>
      <c r="M27" s="86">
        <v>0</v>
      </c>
      <c r="N27" s="86">
        <v>0</v>
      </c>
      <c r="O27" s="86">
        <v>657200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F35" sqref="F35"/>
    </sheetView>
  </sheetViews>
  <sheetFormatPr defaultColWidth="8.575" defaultRowHeight="12.75" customHeight="1" outlineLevelCol="3"/>
  <cols>
    <col min="1" max="4" width="35.575" customWidth="1"/>
    <col min="6" max="6" width="9.375"/>
  </cols>
  <sheetData>
    <row r="1" customHeight="1" spans="1:4">
      <c r="A1" s="1"/>
      <c r="B1" s="1"/>
      <c r="C1" s="1"/>
      <c r="D1" s="1"/>
    </row>
    <row r="2" ht="15" customHeight="1" spans="1:4">
      <c r="A2" s="47"/>
      <c r="B2" s="51"/>
      <c r="C2" s="51"/>
      <c r="D2" s="51" t="s">
        <v>135</v>
      </c>
    </row>
    <row r="3" ht="41.25" customHeight="1" spans="1:1">
      <c r="A3" s="46" t="str">
        <f>"2025"&amp;"年部门财政拨款收支预算总表"</f>
        <v>2025年部门财政拨款收支预算总表</v>
      </c>
    </row>
    <row r="4" ht="17.25" customHeight="1" spans="1:4">
      <c r="A4" s="49" t="s">
        <v>1</v>
      </c>
      <c r="B4" s="182"/>
      <c r="D4" s="51" t="s">
        <v>2</v>
      </c>
    </row>
    <row r="5" ht="17.25" customHeight="1" spans="1:4">
      <c r="A5" s="190" t="s">
        <v>3</v>
      </c>
      <c r="B5" s="191"/>
      <c r="C5" s="190" t="s">
        <v>4</v>
      </c>
      <c r="D5" s="191"/>
    </row>
    <row r="6" ht="18.75" customHeight="1" spans="1:4">
      <c r="A6" s="190" t="s">
        <v>5</v>
      </c>
      <c r="B6" s="190" t="s">
        <v>6</v>
      </c>
      <c r="C6" s="190" t="s">
        <v>7</v>
      </c>
      <c r="D6" s="190" t="s">
        <v>6</v>
      </c>
    </row>
    <row r="7" ht="16.5" customHeight="1" spans="1:4">
      <c r="A7" s="192" t="s">
        <v>136</v>
      </c>
      <c r="B7" s="86">
        <v>39919197</v>
      </c>
      <c r="C7" s="192" t="s">
        <v>137</v>
      </c>
      <c r="D7" s="86">
        <v>39919197</v>
      </c>
    </row>
    <row r="8" ht="16.5" customHeight="1" spans="1:4">
      <c r="A8" s="192" t="s">
        <v>138</v>
      </c>
      <c r="B8" s="86">
        <v>39919197</v>
      </c>
      <c r="C8" s="192" t="s">
        <v>139</v>
      </c>
      <c r="D8" s="86"/>
    </row>
    <row r="9" ht="16.5" customHeight="1" spans="1:4">
      <c r="A9" s="192" t="s">
        <v>140</v>
      </c>
      <c r="B9" s="86"/>
      <c r="C9" s="192" t="s">
        <v>141</v>
      </c>
      <c r="D9" s="86"/>
    </row>
    <row r="10" ht="16.5" customHeight="1" spans="1:4">
      <c r="A10" s="192" t="s">
        <v>142</v>
      </c>
      <c r="B10" s="86"/>
      <c r="C10" s="192" t="s">
        <v>143</v>
      </c>
      <c r="D10" s="86"/>
    </row>
    <row r="11" ht="16.5" customHeight="1" spans="1:4">
      <c r="A11" s="192" t="s">
        <v>144</v>
      </c>
      <c r="B11" s="86"/>
      <c r="C11" s="192" t="s">
        <v>145</v>
      </c>
      <c r="D11" s="86"/>
    </row>
    <row r="12" ht="16.5" customHeight="1" spans="1:4">
      <c r="A12" s="192" t="s">
        <v>138</v>
      </c>
      <c r="B12" s="86"/>
      <c r="C12" s="192" t="s">
        <v>146</v>
      </c>
      <c r="D12" s="86">
        <v>29301038</v>
      </c>
    </row>
    <row r="13" ht="16.5" customHeight="1" spans="1:4">
      <c r="A13" s="193" t="s">
        <v>140</v>
      </c>
      <c r="B13" s="86"/>
      <c r="C13" s="75" t="s">
        <v>147</v>
      </c>
      <c r="D13" s="86"/>
    </row>
    <row r="14" ht="16.5" customHeight="1" spans="1:4">
      <c r="A14" s="193" t="s">
        <v>142</v>
      </c>
      <c r="B14" s="86"/>
      <c r="C14" s="75" t="s">
        <v>148</v>
      </c>
      <c r="D14" s="86"/>
    </row>
    <row r="15" ht="16.5" customHeight="1" spans="1:4">
      <c r="A15" s="194"/>
      <c r="B15" s="86"/>
      <c r="C15" s="75" t="s">
        <v>149</v>
      </c>
      <c r="D15" s="86">
        <v>5632195</v>
      </c>
    </row>
    <row r="16" ht="16.5" customHeight="1" spans="1:4">
      <c r="A16" s="194"/>
      <c r="B16" s="86"/>
      <c r="C16" s="75" t="s">
        <v>150</v>
      </c>
      <c r="D16" s="86">
        <v>2472672</v>
      </c>
    </row>
    <row r="17" ht="16.5" customHeight="1" spans="1:4">
      <c r="A17" s="194"/>
      <c r="B17" s="86"/>
      <c r="C17" s="75" t="s">
        <v>151</v>
      </c>
      <c r="D17" s="86"/>
    </row>
    <row r="18" ht="16.5" customHeight="1" spans="1:4">
      <c r="A18" s="194"/>
      <c r="B18" s="86"/>
      <c r="C18" s="75" t="s">
        <v>152</v>
      </c>
      <c r="D18" s="86"/>
    </row>
    <row r="19" ht="16.5" customHeight="1" spans="1:4">
      <c r="A19" s="194"/>
      <c r="B19" s="86"/>
      <c r="C19" s="75" t="s">
        <v>153</v>
      </c>
      <c r="D19" s="86"/>
    </row>
    <row r="20" ht="16.5" customHeight="1" spans="1:4">
      <c r="A20" s="194"/>
      <c r="B20" s="86"/>
      <c r="C20" s="75" t="s">
        <v>154</v>
      </c>
      <c r="D20" s="86"/>
    </row>
    <row r="21" ht="16.5" customHeight="1" spans="1:4">
      <c r="A21" s="194"/>
      <c r="B21" s="86"/>
      <c r="C21" s="75" t="s">
        <v>155</v>
      </c>
      <c r="D21" s="86"/>
    </row>
    <row r="22" ht="16.5" customHeight="1" spans="1:4">
      <c r="A22" s="194"/>
      <c r="B22" s="86"/>
      <c r="C22" s="75" t="s">
        <v>156</v>
      </c>
      <c r="D22" s="86"/>
    </row>
    <row r="23" ht="16.5" customHeight="1" spans="1:4">
      <c r="A23" s="194"/>
      <c r="B23" s="86"/>
      <c r="C23" s="75" t="s">
        <v>157</v>
      </c>
      <c r="D23" s="86"/>
    </row>
    <row r="24" ht="16.5" customHeight="1" spans="1:4">
      <c r="A24" s="194"/>
      <c r="B24" s="86"/>
      <c r="C24" s="75" t="s">
        <v>158</v>
      </c>
      <c r="D24" s="86"/>
    </row>
    <row r="25" ht="16.5" customHeight="1" spans="1:4">
      <c r="A25" s="194"/>
      <c r="B25" s="86"/>
      <c r="C25" s="75" t="s">
        <v>159</v>
      </c>
      <c r="D25" s="86"/>
    </row>
    <row r="26" ht="16.5" customHeight="1" spans="1:4">
      <c r="A26" s="194"/>
      <c r="B26" s="86"/>
      <c r="C26" s="75" t="s">
        <v>160</v>
      </c>
      <c r="D26" s="86">
        <v>2513292</v>
      </c>
    </row>
    <row r="27" ht="16.5" customHeight="1" spans="1:4">
      <c r="A27" s="194"/>
      <c r="B27" s="86"/>
      <c r="C27" s="75" t="s">
        <v>161</v>
      </c>
      <c r="D27" s="86"/>
    </row>
    <row r="28" ht="16.5" customHeight="1" spans="1:4">
      <c r="A28" s="194"/>
      <c r="B28" s="86"/>
      <c r="C28" s="75" t="s">
        <v>162</v>
      </c>
      <c r="D28" s="86"/>
    </row>
    <row r="29" ht="16.5" customHeight="1" spans="1:4">
      <c r="A29" s="194"/>
      <c r="B29" s="86"/>
      <c r="C29" s="75" t="s">
        <v>163</v>
      </c>
      <c r="D29" s="86"/>
    </row>
    <row r="30" ht="16.5" customHeight="1" spans="1:4">
      <c r="A30" s="194"/>
      <c r="B30" s="86"/>
      <c r="C30" s="75" t="s">
        <v>164</v>
      </c>
      <c r="D30" s="86"/>
    </row>
    <row r="31" ht="16.5" customHeight="1" spans="1:4">
      <c r="A31" s="194"/>
      <c r="B31" s="86"/>
      <c r="C31" s="75" t="s">
        <v>165</v>
      </c>
      <c r="D31" s="86"/>
    </row>
    <row r="32" ht="16.5" customHeight="1" spans="1:4">
      <c r="A32" s="194"/>
      <c r="B32" s="86"/>
      <c r="C32" s="193" t="s">
        <v>166</v>
      </c>
      <c r="D32" s="86"/>
    </row>
    <row r="33" ht="16.5" customHeight="1" spans="1:4">
      <c r="A33" s="194"/>
      <c r="B33" s="86"/>
      <c r="C33" s="193" t="s">
        <v>167</v>
      </c>
      <c r="D33" s="86"/>
    </row>
    <row r="34" ht="16.5" customHeight="1" spans="1:4">
      <c r="A34" s="194"/>
      <c r="B34" s="86"/>
      <c r="C34" s="33" t="s">
        <v>168</v>
      </c>
      <c r="D34" s="86"/>
    </row>
    <row r="35" ht="15" customHeight="1" spans="1:4">
      <c r="A35" s="195" t="s">
        <v>51</v>
      </c>
      <c r="B35" s="196">
        <v>39919197</v>
      </c>
      <c r="C35" s="195" t="s">
        <v>52</v>
      </c>
      <c r="D35" s="196">
        <v>39919197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E15" sqref="E15"/>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1"/>
      <c r="F2" s="78"/>
      <c r="G2" s="168" t="s">
        <v>169</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49" t="s">
        <v>1</v>
      </c>
      <c r="B4" s="182"/>
      <c r="F4" s="138"/>
      <c r="G4" s="168" t="s">
        <v>2</v>
      </c>
    </row>
    <row r="5" ht="20.25" customHeight="1" spans="1:7">
      <c r="A5" s="185" t="s">
        <v>170</v>
      </c>
      <c r="B5" s="186"/>
      <c r="C5" s="142" t="s">
        <v>56</v>
      </c>
      <c r="D5" s="176" t="s">
        <v>76</v>
      </c>
      <c r="E5" s="12"/>
      <c r="F5" s="13"/>
      <c r="G5" s="165" t="s">
        <v>77</v>
      </c>
    </row>
    <row r="6" ht="20.25" customHeight="1" spans="1:7">
      <c r="A6" s="187" t="s">
        <v>73</v>
      </c>
      <c r="B6" s="187" t="s">
        <v>74</v>
      </c>
      <c r="C6" s="19"/>
      <c r="D6" s="147" t="s">
        <v>58</v>
      </c>
      <c r="E6" s="147" t="s">
        <v>171</v>
      </c>
      <c r="F6" s="147" t="s">
        <v>172</v>
      </c>
      <c r="G6" s="167"/>
    </row>
    <row r="7" ht="15" customHeight="1" spans="1:7">
      <c r="A7" s="65" t="s">
        <v>83</v>
      </c>
      <c r="B7" s="65" t="s">
        <v>84</v>
      </c>
      <c r="C7" s="65" t="s">
        <v>85</v>
      </c>
      <c r="D7" s="65" t="s">
        <v>86</v>
      </c>
      <c r="E7" s="65" t="s">
        <v>87</v>
      </c>
      <c r="F7" s="65" t="s">
        <v>88</v>
      </c>
      <c r="G7" s="65" t="s">
        <v>89</v>
      </c>
    </row>
    <row r="8" ht="15" customHeight="1" spans="1:7">
      <c r="A8" s="65" t="s">
        <v>98</v>
      </c>
      <c r="B8" s="65" t="s">
        <v>99</v>
      </c>
      <c r="C8" s="61">
        <v>29301038</v>
      </c>
      <c r="D8" s="65">
        <v>29301038</v>
      </c>
      <c r="E8" s="65">
        <v>25916214</v>
      </c>
      <c r="F8" s="65">
        <v>3166024</v>
      </c>
      <c r="G8" s="65">
        <v>218800</v>
      </c>
    </row>
    <row r="9" ht="15" customHeight="1" spans="1:7">
      <c r="A9" s="65" t="s">
        <v>100</v>
      </c>
      <c r="B9" s="65" t="s">
        <v>101</v>
      </c>
      <c r="C9" s="61">
        <v>29245558</v>
      </c>
      <c r="D9" s="65">
        <v>29245558</v>
      </c>
      <c r="E9" s="65">
        <v>25916214</v>
      </c>
      <c r="F9" s="65">
        <v>3110544</v>
      </c>
      <c r="G9" s="65">
        <v>218800</v>
      </c>
    </row>
    <row r="10" ht="15" customHeight="1" spans="1:7">
      <c r="A10" s="65" t="s">
        <v>102</v>
      </c>
      <c r="B10" s="65" t="s">
        <v>103</v>
      </c>
      <c r="C10" s="61">
        <v>9360461</v>
      </c>
      <c r="D10" s="65">
        <v>9360461</v>
      </c>
      <c r="E10" s="65">
        <v>8482747</v>
      </c>
      <c r="F10" s="65">
        <v>658914</v>
      </c>
      <c r="G10" s="65">
        <v>218800</v>
      </c>
    </row>
    <row r="11" ht="15" customHeight="1" spans="1:7">
      <c r="A11" s="65" t="s">
        <v>104</v>
      </c>
      <c r="B11" s="65" t="s">
        <v>105</v>
      </c>
      <c r="C11" s="61">
        <v>19885097</v>
      </c>
      <c r="D11" s="65">
        <v>19885097</v>
      </c>
      <c r="E11" s="65">
        <v>17433467</v>
      </c>
      <c r="F11" s="65">
        <v>2451630</v>
      </c>
      <c r="G11" s="65"/>
    </row>
    <row r="12" ht="15" customHeight="1" spans="1:7">
      <c r="A12" s="65">
        <v>20509</v>
      </c>
      <c r="B12" s="65" t="s">
        <v>106</v>
      </c>
      <c r="C12" s="61">
        <v>55480</v>
      </c>
      <c r="D12" s="65">
        <v>55480</v>
      </c>
      <c r="E12" s="65"/>
      <c r="F12" s="65">
        <v>55480</v>
      </c>
      <c r="G12" s="65"/>
    </row>
    <row r="13" ht="15" customHeight="1" spans="1:7">
      <c r="A13" s="65" t="s">
        <v>107</v>
      </c>
      <c r="B13" s="65" t="s">
        <v>108</v>
      </c>
      <c r="C13" s="61">
        <v>55480</v>
      </c>
      <c r="D13" s="65">
        <v>55480</v>
      </c>
      <c r="E13" s="65"/>
      <c r="F13" s="65">
        <v>55480</v>
      </c>
      <c r="G13" s="65"/>
    </row>
    <row r="14" ht="15" customHeight="1" spans="1:7">
      <c r="A14" s="65" t="s">
        <v>109</v>
      </c>
      <c r="B14" s="65" t="s">
        <v>110</v>
      </c>
      <c r="C14" s="61">
        <v>5632195</v>
      </c>
      <c r="D14" s="65">
        <v>5632195</v>
      </c>
      <c r="E14" s="65">
        <v>5405995</v>
      </c>
      <c r="F14" s="65">
        <v>226200</v>
      </c>
      <c r="G14" s="65"/>
    </row>
    <row r="15" ht="15" customHeight="1" spans="1:7">
      <c r="A15" s="65" t="s">
        <v>111</v>
      </c>
      <c r="B15" s="65" t="s">
        <v>112</v>
      </c>
      <c r="C15" s="61">
        <v>5632195</v>
      </c>
      <c r="D15" s="65">
        <v>5632195</v>
      </c>
      <c r="E15" s="65">
        <v>5405995</v>
      </c>
      <c r="F15" s="65">
        <v>226200</v>
      </c>
      <c r="G15" s="65"/>
    </row>
    <row r="16" ht="15" customHeight="1" spans="1:7">
      <c r="A16" s="65" t="s">
        <v>113</v>
      </c>
      <c r="B16" s="65" t="s">
        <v>114</v>
      </c>
      <c r="C16" s="61">
        <v>1591800</v>
      </c>
      <c r="D16" s="65">
        <v>1591800</v>
      </c>
      <c r="E16" s="65">
        <v>1365600</v>
      </c>
      <c r="F16" s="65">
        <v>226200</v>
      </c>
      <c r="G16" s="65"/>
    </row>
    <row r="17" ht="15" customHeight="1" spans="1:7">
      <c r="A17" s="65" t="s">
        <v>115</v>
      </c>
      <c r="B17" s="65" t="s">
        <v>116</v>
      </c>
      <c r="C17" s="61">
        <v>2942475</v>
      </c>
      <c r="D17" s="65">
        <v>2942475</v>
      </c>
      <c r="E17" s="65">
        <v>2942475</v>
      </c>
      <c r="F17" s="65"/>
      <c r="G17" s="65"/>
    </row>
    <row r="18" ht="15" customHeight="1" spans="1:7">
      <c r="A18" s="65" t="s">
        <v>117</v>
      </c>
      <c r="B18" s="65" t="s">
        <v>118</v>
      </c>
      <c r="C18" s="61">
        <v>1097920</v>
      </c>
      <c r="D18" s="65">
        <v>1097920</v>
      </c>
      <c r="E18" s="65">
        <v>1097920</v>
      </c>
      <c r="F18" s="65"/>
      <c r="G18" s="65"/>
    </row>
    <row r="19" ht="15" customHeight="1" spans="1:7">
      <c r="A19" s="65" t="s">
        <v>119</v>
      </c>
      <c r="B19" s="65" t="s">
        <v>120</v>
      </c>
      <c r="C19" s="61">
        <v>2472672</v>
      </c>
      <c r="D19" s="65">
        <v>2472672</v>
      </c>
      <c r="E19" s="65">
        <v>2472672</v>
      </c>
      <c r="F19" s="65"/>
      <c r="G19" s="65"/>
    </row>
    <row r="20" ht="15" customHeight="1" spans="1:7">
      <c r="A20" s="65" t="s">
        <v>121</v>
      </c>
      <c r="B20" s="65" t="s">
        <v>122</v>
      </c>
      <c r="C20" s="61">
        <v>2472672</v>
      </c>
      <c r="D20" s="65">
        <v>2472672</v>
      </c>
      <c r="E20" s="65">
        <v>2472672</v>
      </c>
      <c r="F20" s="65"/>
      <c r="G20" s="65"/>
    </row>
    <row r="21" ht="15" customHeight="1" spans="1:7">
      <c r="A21" s="65" t="s">
        <v>123</v>
      </c>
      <c r="B21" s="65" t="s">
        <v>124</v>
      </c>
      <c r="C21" s="61">
        <v>1290342</v>
      </c>
      <c r="D21" s="65">
        <v>1290342</v>
      </c>
      <c r="E21" s="65">
        <v>1290342</v>
      </c>
      <c r="F21" s="65"/>
      <c r="G21" s="65"/>
    </row>
    <row r="22" ht="15" customHeight="1" spans="1:7">
      <c r="A22" s="65" t="s">
        <v>125</v>
      </c>
      <c r="B22" s="65" t="s">
        <v>126</v>
      </c>
      <c r="C22" s="61">
        <v>1028330</v>
      </c>
      <c r="D22" s="65">
        <v>1028330</v>
      </c>
      <c r="E22" s="65">
        <v>1028330</v>
      </c>
      <c r="F22" s="65"/>
      <c r="G22" s="65"/>
    </row>
    <row r="23" ht="15" customHeight="1" spans="1:7">
      <c r="A23" s="65" t="s">
        <v>127</v>
      </c>
      <c r="B23" s="65" t="s">
        <v>128</v>
      </c>
      <c r="C23" s="61">
        <v>154000</v>
      </c>
      <c r="D23" s="65">
        <v>154000</v>
      </c>
      <c r="E23" s="65">
        <v>154000</v>
      </c>
      <c r="F23" s="65"/>
      <c r="G23" s="65"/>
    </row>
    <row r="24" ht="15" customHeight="1" spans="1:7">
      <c r="A24" s="65" t="s">
        <v>129</v>
      </c>
      <c r="B24" s="65" t="s">
        <v>130</v>
      </c>
      <c r="C24" s="61">
        <v>2513292</v>
      </c>
      <c r="D24" s="65">
        <v>2513292</v>
      </c>
      <c r="E24" s="65">
        <v>2513292</v>
      </c>
      <c r="F24" s="65"/>
      <c r="G24" s="65"/>
    </row>
    <row r="25" ht="15" customHeight="1" spans="1:7">
      <c r="A25" s="65" t="s">
        <v>131</v>
      </c>
      <c r="B25" s="65" t="s">
        <v>132</v>
      </c>
      <c r="C25" s="61">
        <v>2513292</v>
      </c>
      <c r="D25" s="65">
        <v>2513292</v>
      </c>
      <c r="E25" s="65">
        <v>2513292</v>
      </c>
      <c r="F25" s="65"/>
      <c r="G25" s="65"/>
    </row>
    <row r="26" ht="15" customHeight="1" spans="1:7">
      <c r="A26" s="65" t="s">
        <v>133</v>
      </c>
      <c r="B26" s="65" t="s">
        <v>134</v>
      </c>
      <c r="C26" s="61">
        <v>2513292</v>
      </c>
      <c r="D26" s="65">
        <v>2513292</v>
      </c>
      <c r="E26" s="65">
        <v>2513292</v>
      </c>
      <c r="F26" s="65"/>
      <c r="G26" s="65"/>
    </row>
    <row r="27" ht="18" customHeight="1" spans="1:7">
      <c r="A27" s="85" t="s">
        <v>173</v>
      </c>
      <c r="B27" s="188" t="s">
        <v>173</v>
      </c>
      <c r="C27" s="189">
        <v>39919197</v>
      </c>
      <c r="D27" s="189">
        <v>39919197</v>
      </c>
      <c r="E27" s="189">
        <v>36308173</v>
      </c>
      <c r="F27" s="189">
        <v>3392224</v>
      </c>
      <c r="G27" s="189">
        <v>218800</v>
      </c>
    </row>
  </sheetData>
  <mergeCells count="7">
    <mergeCell ref="A3:G3"/>
    <mergeCell ref="A4:B4"/>
    <mergeCell ref="A5:B5"/>
    <mergeCell ref="D5:F5"/>
    <mergeCell ref="A27:B27"/>
    <mergeCell ref="C5:C6"/>
    <mergeCell ref="G5:G6"/>
  </mergeCells>
  <printOptions horizontalCentered="1"/>
  <pageMargins left="0.369444444444444" right="0.369444444444444" top="0.559027777777778" bottom="0.559027777777778" header="0.479861111111111" footer="0.479861111111111"/>
  <pageSetup paperSize="9" scale="69" fitToHeight="10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2" sqref="B12"/>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8"/>
      <c r="B2" s="48"/>
      <c r="C2" s="48"/>
      <c r="D2" s="48"/>
      <c r="E2" s="47"/>
      <c r="F2" s="180" t="s">
        <v>174</v>
      </c>
    </row>
    <row r="3" ht="41.25" customHeight="1" spans="1:6">
      <c r="A3" s="181" t="str">
        <f>"2025"&amp;"年一般公共预算“三公”经费支出预算表"</f>
        <v>2025年一般公共预算“三公”经费支出预算表</v>
      </c>
      <c r="B3" s="48"/>
      <c r="C3" s="48"/>
      <c r="D3" s="48"/>
      <c r="E3" s="47"/>
      <c r="F3" s="48"/>
    </row>
    <row r="4" customHeight="1" spans="1:6">
      <c r="A4" s="49" t="s">
        <v>1</v>
      </c>
      <c r="B4" s="182"/>
      <c r="D4" s="48"/>
      <c r="E4" s="47"/>
      <c r="F4" s="70" t="s">
        <v>2</v>
      </c>
    </row>
    <row r="5" ht="27" customHeight="1" spans="1:6">
      <c r="A5" s="52" t="s">
        <v>175</v>
      </c>
      <c r="B5" s="52" t="s">
        <v>176</v>
      </c>
      <c r="C5" s="54" t="s">
        <v>177</v>
      </c>
      <c r="D5" s="52"/>
      <c r="E5" s="53"/>
      <c r="F5" s="52" t="s">
        <v>178</v>
      </c>
    </row>
    <row r="6" ht="28.5" customHeight="1" spans="1:6">
      <c r="A6" s="183"/>
      <c r="B6" s="56"/>
      <c r="C6" s="53" t="s">
        <v>58</v>
      </c>
      <c r="D6" s="53" t="s">
        <v>179</v>
      </c>
      <c r="E6" s="53" t="s">
        <v>180</v>
      </c>
      <c r="F6" s="55"/>
    </row>
    <row r="7" ht="17.25" customHeight="1" spans="1:6">
      <c r="A7" s="61" t="s">
        <v>83</v>
      </c>
      <c r="B7" s="61" t="s">
        <v>84</v>
      </c>
      <c r="C7" s="61" t="s">
        <v>85</v>
      </c>
      <c r="D7" s="61" t="s">
        <v>86</v>
      </c>
      <c r="E7" s="61" t="s">
        <v>87</v>
      </c>
      <c r="F7" s="61" t="s">
        <v>88</v>
      </c>
    </row>
    <row r="8" ht="17.25" customHeight="1" spans="1:6">
      <c r="A8" s="184">
        <v>15390</v>
      </c>
      <c r="B8" s="86"/>
      <c r="C8" s="86"/>
      <c r="D8" s="86"/>
      <c r="E8" s="86">
        <v>15390</v>
      </c>
      <c r="F8" s="86"/>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C1" workbookViewId="0">
      <pane ySplit="1" topLeftCell="A11" activePane="bottomLeft" state="frozen"/>
      <selection/>
      <selection pane="bottomLeft" activeCell="I48" sqref="I48"/>
    </sheetView>
  </sheetViews>
  <sheetFormatPr defaultColWidth="9.14166666666667" defaultRowHeight="14.25" customHeight="1"/>
  <cols>
    <col min="1" max="2" width="32.85" customWidth="1"/>
    <col min="3" max="3" width="20.7083333333333" customWidth="1"/>
    <col min="4" max="4" width="31.2833333333333" customWidth="1"/>
    <col min="5" max="5" width="13"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1"/>
      <c r="C2" s="169"/>
      <c r="E2" s="170"/>
      <c r="F2" s="170"/>
      <c r="G2" s="170"/>
      <c r="H2" s="170"/>
      <c r="I2" s="91"/>
      <c r="J2" s="91"/>
      <c r="K2" s="91"/>
      <c r="L2" s="91"/>
      <c r="M2" s="91"/>
      <c r="N2" s="91"/>
      <c r="R2" s="91"/>
      <c r="V2" s="169"/>
      <c r="X2" s="3" t="s">
        <v>181</v>
      </c>
    </row>
    <row r="3" ht="45.75" customHeight="1" spans="1:24">
      <c r="A3" s="72" t="str">
        <f>"2025"&amp;"年部门基本支出预算表"</f>
        <v>2025年部门基本支出预算表</v>
      </c>
      <c r="B3" s="4"/>
      <c r="C3" s="72"/>
      <c r="D3" s="72"/>
      <c r="E3" s="72"/>
      <c r="F3" s="72"/>
      <c r="G3" s="72"/>
      <c r="H3" s="72"/>
      <c r="I3" s="72"/>
      <c r="J3" s="72"/>
      <c r="K3" s="72"/>
      <c r="L3" s="72"/>
      <c r="M3" s="72"/>
      <c r="N3" s="72"/>
      <c r="O3" s="4"/>
      <c r="P3" s="4"/>
      <c r="Q3" s="4"/>
      <c r="R3" s="72"/>
      <c r="S3" s="72"/>
      <c r="T3" s="72"/>
      <c r="U3" s="72"/>
      <c r="V3" s="72"/>
      <c r="W3" s="72"/>
      <c r="X3" s="72"/>
    </row>
    <row r="4" ht="18.75" customHeight="1" spans="1:24">
      <c r="A4" s="5" t="s">
        <v>1</v>
      </c>
      <c r="B4" s="6"/>
      <c r="C4" s="171"/>
      <c r="D4" s="171"/>
      <c r="E4" s="171"/>
      <c r="F4" s="171"/>
      <c r="G4" s="171"/>
      <c r="H4" s="171"/>
      <c r="I4" s="93"/>
      <c r="J4" s="93"/>
      <c r="K4" s="93"/>
      <c r="L4" s="93"/>
      <c r="M4" s="93"/>
      <c r="N4" s="93"/>
      <c r="O4" s="7"/>
      <c r="P4" s="7"/>
      <c r="Q4" s="7"/>
      <c r="R4" s="93"/>
      <c r="V4" s="169"/>
      <c r="X4" s="3" t="s">
        <v>2</v>
      </c>
    </row>
    <row r="5" ht="18" customHeight="1" spans="1:24">
      <c r="A5" s="9" t="s">
        <v>182</v>
      </c>
      <c r="B5" s="9" t="s">
        <v>183</v>
      </c>
      <c r="C5" s="9" t="s">
        <v>184</v>
      </c>
      <c r="D5" s="9" t="s">
        <v>185</v>
      </c>
      <c r="E5" s="9" t="s">
        <v>186</v>
      </c>
      <c r="F5" s="9" t="s">
        <v>187</v>
      </c>
      <c r="G5" s="9" t="s">
        <v>188</v>
      </c>
      <c r="H5" s="9" t="s">
        <v>189</v>
      </c>
      <c r="I5" s="176" t="s">
        <v>190</v>
      </c>
      <c r="J5" s="88" t="s">
        <v>190</v>
      </c>
      <c r="K5" s="88"/>
      <c r="L5" s="88"/>
      <c r="M5" s="88"/>
      <c r="N5" s="88"/>
      <c r="O5" s="12"/>
      <c r="P5" s="12"/>
      <c r="Q5" s="12"/>
      <c r="R5" s="110" t="s">
        <v>62</v>
      </c>
      <c r="S5" s="88" t="s">
        <v>63</v>
      </c>
      <c r="T5" s="88"/>
      <c r="U5" s="88"/>
      <c r="V5" s="88"/>
      <c r="W5" s="88"/>
      <c r="X5" s="89"/>
    </row>
    <row r="6" ht="18" customHeight="1" spans="1:24">
      <c r="A6" s="14"/>
      <c r="B6" s="32"/>
      <c r="C6" s="144"/>
      <c r="D6" s="14"/>
      <c r="E6" s="14"/>
      <c r="F6" s="14"/>
      <c r="G6" s="14"/>
      <c r="H6" s="14"/>
      <c r="I6" s="142" t="s">
        <v>191</v>
      </c>
      <c r="J6" s="176" t="s">
        <v>59</v>
      </c>
      <c r="K6" s="88"/>
      <c r="L6" s="88"/>
      <c r="M6" s="88"/>
      <c r="N6" s="89"/>
      <c r="O6" s="11" t="s">
        <v>192</v>
      </c>
      <c r="P6" s="12"/>
      <c r="Q6" s="13"/>
      <c r="R6" s="9" t="s">
        <v>62</v>
      </c>
      <c r="S6" s="176" t="s">
        <v>63</v>
      </c>
      <c r="T6" s="110" t="s">
        <v>65</v>
      </c>
      <c r="U6" s="88" t="s">
        <v>63</v>
      </c>
      <c r="V6" s="110" t="s">
        <v>67</v>
      </c>
      <c r="W6" s="110" t="s">
        <v>68</v>
      </c>
      <c r="X6" s="179" t="s">
        <v>69</v>
      </c>
    </row>
    <row r="7" ht="19.5" customHeight="1" spans="1:24">
      <c r="A7" s="32"/>
      <c r="B7" s="32"/>
      <c r="C7" s="32"/>
      <c r="D7" s="32"/>
      <c r="E7" s="32"/>
      <c r="F7" s="32"/>
      <c r="G7" s="32"/>
      <c r="H7" s="32"/>
      <c r="I7" s="32"/>
      <c r="J7" s="177" t="s">
        <v>193</v>
      </c>
      <c r="K7" s="9" t="s">
        <v>194</v>
      </c>
      <c r="L7" s="9" t="s">
        <v>195</v>
      </c>
      <c r="M7" s="9" t="s">
        <v>196</v>
      </c>
      <c r="N7" s="9" t="s">
        <v>197</v>
      </c>
      <c r="O7" s="9" t="s">
        <v>59</v>
      </c>
      <c r="P7" s="9" t="s">
        <v>60</v>
      </c>
      <c r="Q7" s="9" t="s">
        <v>61</v>
      </c>
      <c r="R7" s="32"/>
      <c r="S7" s="9" t="s">
        <v>58</v>
      </c>
      <c r="T7" s="9" t="s">
        <v>65</v>
      </c>
      <c r="U7" s="9" t="s">
        <v>198</v>
      </c>
      <c r="V7" s="9" t="s">
        <v>67</v>
      </c>
      <c r="W7" s="9" t="s">
        <v>68</v>
      </c>
      <c r="X7" s="9" t="s">
        <v>69</v>
      </c>
    </row>
    <row r="8" ht="37.5" customHeight="1" spans="1:24">
      <c r="A8" s="172"/>
      <c r="B8" s="19"/>
      <c r="C8" s="172"/>
      <c r="D8" s="172"/>
      <c r="E8" s="172"/>
      <c r="F8" s="172"/>
      <c r="G8" s="172"/>
      <c r="H8" s="172"/>
      <c r="I8" s="172"/>
      <c r="J8" s="178" t="s">
        <v>58</v>
      </c>
      <c r="K8" s="17" t="s">
        <v>199</v>
      </c>
      <c r="L8" s="17" t="s">
        <v>195</v>
      </c>
      <c r="M8" s="17" t="s">
        <v>196</v>
      </c>
      <c r="N8" s="17" t="s">
        <v>197</v>
      </c>
      <c r="O8" s="17" t="s">
        <v>195</v>
      </c>
      <c r="P8" s="17" t="s">
        <v>196</v>
      </c>
      <c r="Q8" s="17" t="s">
        <v>197</v>
      </c>
      <c r="R8" s="17" t="s">
        <v>62</v>
      </c>
      <c r="S8" s="17" t="s">
        <v>58</v>
      </c>
      <c r="T8" s="17" t="s">
        <v>65</v>
      </c>
      <c r="U8" s="17" t="s">
        <v>198</v>
      </c>
      <c r="V8" s="17" t="s">
        <v>67</v>
      </c>
      <c r="W8" s="17" t="s">
        <v>68</v>
      </c>
      <c r="X8" s="17" t="s">
        <v>69</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customHeight="1" spans="1:24">
      <c r="A10" s="122" t="s">
        <v>200</v>
      </c>
      <c r="B10" s="122" t="s">
        <v>71</v>
      </c>
      <c r="C10" s="173" t="s">
        <v>201</v>
      </c>
      <c r="D10" s="122" t="s">
        <v>202</v>
      </c>
      <c r="E10" s="41" t="s">
        <v>102</v>
      </c>
      <c r="F10" s="122" t="s">
        <v>203</v>
      </c>
      <c r="G10" s="122" t="s">
        <v>204</v>
      </c>
      <c r="H10" s="122" t="s">
        <v>202</v>
      </c>
      <c r="I10" s="41">
        <v>29640</v>
      </c>
      <c r="J10" s="41">
        <v>29640</v>
      </c>
      <c r="K10" s="41"/>
      <c r="L10" s="41"/>
      <c r="M10" s="41">
        <v>29640</v>
      </c>
      <c r="N10" s="41"/>
      <c r="O10" s="41"/>
      <c r="P10" s="41"/>
      <c r="Q10" s="41"/>
      <c r="R10" s="41"/>
      <c r="S10" s="41"/>
      <c r="T10" s="41"/>
      <c r="U10" s="41"/>
      <c r="V10" s="41"/>
      <c r="W10" s="41"/>
      <c r="X10" s="41"/>
    </row>
    <row r="11" customHeight="1" spans="1:24">
      <c r="A11" s="122" t="s">
        <v>200</v>
      </c>
      <c r="B11" s="122" t="s">
        <v>71</v>
      </c>
      <c r="C11" s="173" t="s">
        <v>201</v>
      </c>
      <c r="D11" s="122" t="s">
        <v>202</v>
      </c>
      <c r="E11" s="41" t="s">
        <v>104</v>
      </c>
      <c r="F11" s="122" t="s">
        <v>205</v>
      </c>
      <c r="G11" s="122" t="s">
        <v>204</v>
      </c>
      <c r="H11" s="122" t="s">
        <v>202</v>
      </c>
      <c r="I11" s="41">
        <v>84240</v>
      </c>
      <c r="J11" s="41">
        <v>84240</v>
      </c>
      <c r="K11" s="41"/>
      <c r="L11" s="41"/>
      <c r="M11" s="41">
        <v>84240</v>
      </c>
      <c r="N11" s="41"/>
      <c r="O11" s="41"/>
      <c r="P11" s="41"/>
      <c r="Q11" s="41"/>
      <c r="R11" s="41"/>
      <c r="S11" s="41"/>
      <c r="T11" s="41"/>
      <c r="U11" s="41"/>
      <c r="V11" s="41"/>
      <c r="W11" s="41"/>
      <c r="X11" s="41"/>
    </row>
    <row r="12" customHeight="1" spans="1:24">
      <c r="A12" s="122" t="s">
        <v>200</v>
      </c>
      <c r="B12" s="122" t="s">
        <v>71</v>
      </c>
      <c r="C12" s="173" t="s">
        <v>201</v>
      </c>
      <c r="D12" s="122" t="s">
        <v>206</v>
      </c>
      <c r="E12" s="41" t="s">
        <v>102</v>
      </c>
      <c r="F12" s="122" t="s">
        <v>203</v>
      </c>
      <c r="G12" s="122" t="s">
        <v>207</v>
      </c>
      <c r="H12" s="122" t="s">
        <v>208</v>
      </c>
      <c r="I12" s="41">
        <v>382900</v>
      </c>
      <c r="J12" s="41">
        <v>382900</v>
      </c>
      <c r="K12" s="41"/>
      <c r="L12" s="41"/>
      <c r="M12" s="41">
        <v>382900</v>
      </c>
      <c r="N12" s="41"/>
      <c r="O12" s="41"/>
      <c r="P12" s="41"/>
      <c r="Q12" s="41"/>
      <c r="R12" s="41"/>
      <c r="S12" s="41"/>
      <c r="T12" s="41"/>
      <c r="U12" s="41"/>
      <c r="V12" s="41"/>
      <c r="W12" s="41"/>
      <c r="X12" s="41"/>
    </row>
    <row r="13" customHeight="1" spans="1:24">
      <c r="A13" s="122" t="s">
        <v>200</v>
      </c>
      <c r="B13" s="122" t="s">
        <v>71</v>
      </c>
      <c r="C13" s="173" t="s">
        <v>201</v>
      </c>
      <c r="D13" s="122" t="s">
        <v>206</v>
      </c>
      <c r="E13" s="41" t="s">
        <v>102</v>
      </c>
      <c r="F13" s="122" t="s">
        <v>203</v>
      </c>
      <c r="G13" s="122" t="s">
        <v>209</v>
      </c>
      <c r="H13" s="122" t="s">
        <v>210</v>
      </c>
      <c r="I13" s="41">
        <v>114000</v>
      </c>
      <c r="J13" s="41">
        <v>114000</v>
      </c>
      <c r="K13" s="41"/>
      <c r="L13" s="41"/>
      <c r="M13" s="41">
        <v>114000</v>
      </c>
      <c r="N13" s="41"/>
      <c r="O13" s="41"/>
      <c r="P13" s="41"/>
      <c r="Q13" s="41"/>
      <c r="R13" s="41"/>
      <c r="S13" s="41"/>
      <c r="T13" s="41"/>
      <c r="U13" s="41"/>
      <c r="V13" s="41"/>
      <c r="W13" s="41"/>
      <c r="X13" s="41"/>
    </row>
    <row r="14" customHeight="1" spans="1:24">
      <c r="A14" s="122" t="s">
        <v>200</v>
      </c>
      <c r="B14" s="122" t="s">
        <v>71</v>
      </c>
      <c r="C14" s="173" t="s">
        <v>201</v>
      </c>
      <c r="D14" s="122" t="s">
        <v>206</v>
      </c>
      <c r="E14" s="41" t="s">
        <v>104</v>
      </c>
      <c r="F14" s="122" t="s">
        <v>205</v>
      </c>
      <c r="G14" s="122" t="s">
        <v>207</v>
      </c>
      <c r="H14" s="122" t="s">
        <v>208</v>
      </c>
      <c r="I14" s="41">
        <v>2028000</v>
      </c>
      <c r="J14" s="41">
        <v>2028000</v>
      </c>
      <c r="K14" s="41"/>
      <c r="L14" s="41"/>
      <c r="M14" s="41">
        <v>2028000</v>
      </c>
      <c r="N14" s="41"/>
      <c r="O14" s="41"/>
      <c r="P14" s="41"/>
      <c r="Q14" s="41"/>
      <c r="R14" s="41"/>
      <c r="S14" s="41"/>
      <c r="T14" s="41"/>
      <c r="U14" s="41"/>
      <c r="V14" s="41"/>
      <c r="W14" s="41"/>
      <c r="X14" s="41"/>
    </row>
    <row r="15" customHeight="1" spans="1:24">
      <c r="A15" s="122" t="s">
        <v>200</v>
      </c>
      <c r="B15" s="122" t="s">
        <v>71</v>
      </c>
      <c r="C15" s="173" t="s">
        <v>201</v>
      </c>
      <c r="D15" s="122" t="s">
        <v>206</v>
      </c>
      <c r="E15" s="41" t="s">
        <v>104</v>
      </c>
      <c r="F15" s="122" t="s">
        <v>205</v>
      </c>
      <c r="G15" s="122" t="s">
        <v>209</v>
      </c>
      <c r="H15" s="122" t="s">
        <v>210</v>
      </c>
      <c r="I15" s="41">
        <v>324000</v>
      </c>
      <c r="J15" s="41">
        <v>324000</v>
      </c>
      <c r="K15" s="41"/>
      <c r="L15" s="41"/>
      <c r="M15" s="41">
        <v>324000</v>
      </c>
      <c r="N15" s="41"/>
      <c r="O15" s="41"/>
      <c r="P15" s="41"/>
      <c r="Q15" s="41"/>
      <c r="R15" s="41"/>
      <c r="S15" s="41"/>
      <c r="T15" s="41"/>
      <c r="U15" s="41"/>
      <c r="V15" s="41"/>
      <c r="W15" s="41"/>
      <c r="X15" s="41"/>
    </row>
    <row r="16" customHeight="1" spans="1:24">
      <c r="A16" s="122" t="s">
        <v>200</v>
      </c>
      <c r="B16" s="122" t="s">
        <v>71</v>
      </c>
      <c r="C16" s="173" t="s">
        <v>201</v>
      </c>
      <c r="D16" s="122" t="s">
        <v>206</v>
      </c>
      <c r="E16" s="41" t="s">
        <v>107</v>
      </c>
      <c r="F16" s="122" t="s">
        <v>108</v>
      </c>
      <c r="G16" s="122" t="s">
        <v>211</v>
      </c>
      <c r="H16" s="122" t="s">
        <v>212</v>
      </c>
      <c r="I16" s="41">
        <v>55480</v>
      </c>
      <c r="J16" s="41">
        <v>55480</v>
      </c>
      <c r="K16" s="41"/>
      <c r="L16" s="41"/>
      <c r="M16" s="41">
        <v>55480</v>
      </c>
      <c r="N16" s="41"/>
      <c r="O16" s="41"/>
      <c r="P16" s="41"/>
      <c r="Q16" s="41"/>
      <c r="R16" s="41"/>
      <c r="S16" s="41"/>
      <c r="T16" s="41"/>
      <c r="U16" s="41"/>
      <c r="V16" s="41"/>
      <c r="W16" s="41"/>
      <c r="X16" s="41"/>
    </row>
    <row r="17" customHeight="1" spans="1:24">
      <c r="A17" s="122" t="s">
        <v>200</v>
      </c>
      <c r="B17" s="122" t="s">
        <v>71</v>
      </c>
      <c r="C17" s="173" t="s">
        <v>213</v>
      </c>
      <c r="D17" s="122" t="s">
        <v>214</v>
      </c>
      <c r="E17" s="41" t="s">
        <v>102</v>
      </c>
      <c r="F17" s="122" t="s">
        <v>203</v>
      </c>
      <c r="G17" s="122" t="s">
        <v>215</v>
      </c>
      <c r="H17" s="122" t="s">
        <v>216</v>
      </c>
      <c r="I17" s="41">
        <v>1431120</v>
      </c>
      <c r="J17" s="41">
        <v>1431120</v>
      </c>
      <c r="K17" s="41"/>
      <c r="L17" s="41"/>
      <c r="M17" s="41">
        <v>1431120</v>
      </c>
      <c r="N17" s="41"/>
      <c r="O17" s="41"/>
      <c r="P17" s="41"/>
      <c r="Q17" s="41"/>
      <c r="R17" s="41"/>
      <c r="S17" s="41"/>
      <c r="T17" s="41"/>
      <c r="U17" s="41"/>
      <c r="V17" s="41"/>
      <c r="W17" s="41"/>
      <c r="X17" s="41"/>
    </row>
    <row r="18" customHeight="1" spans="1:24">
      <c r="A18" s="122" t="s">
        <v>200</v>
      </c>
      <c r="B18" s="122" t="s">
        <v>71</v>
      </c>
      <c r="C18" s="173" t="s">
        <v>213</v>
      </c>
      <c r="D18" s="122" t="s">
        <v>214</v>
      </c>
      <c r="E18" s="41" t="s">
        <v>102</v>
      </c>
      <c r="F18" s="122" t="s">
        <v>203</v>
      </c>
      <c r="G18" s="122" t="s">
        <v>217</v>
      </c>
      <c r="H18" s="122" t="s">
        <v>218</v>
      </c>
      <c r="I18" s="41">
        <v>1440</v>
      </c>
      <c r="J18" s="41">
        <v>1440</v>
      </c>
      <c r="K18" s="41"/>
      <c r="L18" s="41"/>
      <c r="M18" s="41">
        <v>1440</v>
      </c>
      <c r="N18" s="41"/>
      <c r="O18" s="41"/>
      <c r="P18" s="41"/>
      <c r="Q18" s="41"/>
      <c r="R18" s="41"/>
      <c r="S18" s="41"/>
      <c r="T18" s="41"/>
      <c r="U18" s="41"/>
      <c r="V18" s="41"/>
      <c r="W18" s="41"/>
      <c r="X18" s="41"/>
    </row>
    <row r="19" customHeight="1" spans="1:24">
      <c r="A19" s="122" t="s">
        <v>200</v>
      </c>
      <c r="B19" s="122" t="s">
        <v>71</v>
      </c>
      <c r="C19" s="173" t="s">
        <v>213</v>
      </c>
      <c r="D19" s="122" t="s">
        <v>214</v>
      </c>
      <c r="E19" s="41" t="s">
        <v>102</v>
      </c>
      <c r="F19" s="122" t="s">
        <v>203</v>
      </c>
      <c r="G19" s="122" t="s">
        <v>219</v>
      </c>
      <c r="H19" s="122" t="s">
        <v>220</v>
      </c>
      <c r="I19" s="41">
        <v>119260</v>
      </c>
      <c r="J19" s="41">
        <v>119260</v>
      </c>
      <c r="K19" s="41"/>
      <c r="L19" s="41"/>
      <c r="M19" s="41">
        <v>119260</v>
      </c>
      <c r="N19" s="41"/>
      <c r="O19" s="41"/>
      <c r="P19" s="41"/>
      <c r="Q19" s="41"/>
      <c r="R19" s="41"/>
      <c r="S19" s="41"/>
      <c r="T19" s="41"/>
      <c r="U19" s="41"/>
      <c r="V19" s="41"/>
      <c r="W19" s="41"/>
      <c r="X19" s="41"/>
    </row>
    <row r="20" customHeight="1" spans="1:24">
      <c r="A20" s="122" t="s">
        <v>200</v>
      </c>
      <c r="B20" s="122" t="s">
        <v>71</v>
      </c>
      <c r="C20" s="173" t="s">
        <v>213</v>
      </c>
      <c r="D20" s="122" t="s">
        <v>214</v>
      </c>
      <c r="E20" s="41" t="s">
        <v>102</v>
      </c>
      <c r="F20" s="122" t="s">
        <v>203</v>
      </c>
      <c r="G20" s="122" t="s">
        <v>221</v>
      </c>
      <c r="H20" s="122" t="s">
        <v>222</v>
      </c>
      <c r="I20" s="41">
        <v>1434756</v>
      </c>
      <c r="J20" s="41">
        <v>1434756</v>
      </c>
      <c r="K20" s="41"/>
      <c r="L20" s="41"/>
      <c r="M20" s="41">
        <v>1434756</v>
      </c>
      <c r="N20" s="41"/>
      <c r="O20" s="41"/>
      <c r="P20" s="41"/>
      <c r="Q20" s="41"/>
      <c r="R20" s="41"/>
      <c r="S20" s="41"/>
      <c r="T20" s="41"/>
      <c r="U20" s="41"/>
      <c r="V20" s="41"/>
      <c r="W20" s="41"/>
      <c r="X20" s="41"/>
    </row>
    <row r="21" customHeight="1" spans="1:24">
      <c r="A21" s="122" t="s">
        <v>200</v>
      </c>
      <c r="B21" s="122" t="s">
        <v>71</v>
      </c>
      <c r="C21" s="173" t="s">
        <v>213</v>
      </c>
      <c r="D21" s="122" t="s">
        <v>214</v>
      </c>
      <c r="E21" s="41" t="s">
        <v>102</v>
      </c>
      <c r="F21" s="122" t="s">
        <v>203</v>
      </c>
      <c r="G21" s="122" t="s">
        <v>221</v>
      </c>
      <c r="H21" s="122" t="s">
        <v>222</v>
      </c>
      <c r="I21" s="41">
        <v>358500</v>
      </c>
      <c r="J21" s="41">
        <v>358500</v>
      </c>
      <c r="K21" s="41"/>
      <c r="L21" s="41"/>
      <c r="M21" s="41">
        <v>358500</v>
      </c>
      <c r="N21" s="41"/>
      <c r="O21" s="41"/>
      <c r="P21" s="41"/>
      <c r="Q21" s="41"/>
      <c r="R21" s="41"/>
      <c r="S21" s="41"/>
      <c r="T21" s="41"/>
      <c r="U21" s="41"/>
      <c r="V21" s="41"/>
      <c r="W21" s="41"/>
      <c r="X21" s="41"/>
    </row>
    <row r="22" customHeight="1" spans="1:24">
      <c r="A22" s="122" t="s">
        <v>200</v>
      </c>
      <c r="B22" s="122" t="s">
        <v>71</v>
      </c>
      <c r="C22" s="173" t="s">
        <v>213</v>
      </c>
      <c r="D22" s="122" t="s">
        <v>214</v>
      </c>
      <c r="E22" s="41" t="s">
        <v>104</v>
      </c>
      <c r="F22" s="122" t="s">
        <v>205</v>
      </c>
      <c r="G22" s="122" t="s">
        <v>215</v>
      </c>
      <c r="H22" s="122" t="s">
        <v>216</v>
      </c>
      <c r="I22" s="41">
        <v>5957940</v>
      </c>
      <c r="J22" s="41">
        <v>5957940</v>
      </c>
      <c r="K22" s="41"/>
      <c r="L22" s="41"/>
      <c r="M22" s="41">
        <v>5957940</v>
      </c>
      <c r="N22" s="41"/>
      <c r="O22" s="41"/>
      <c r="P22" s="41"/>
      <c r="Q22" s="41"/>
      <c r="R22" s="41"/>
      <c r="S22" s="41"/>
      <c r="T22" s="41"/>
      <c r="U22" s="41"/>
      <c r="V22" s="41"/>
      <c r="W22" s="41"/>
      <c r="X22" s="41"/>
    </row>
    <row r="23" customHeight="1" spans="1:24">
      <c r="A23" s="122" t="s">
        <v>200</v>
      </c>
      <c r="B23" s="122" t="s">
        <v>71</v>
      </c>
      <c r="C23" s="173" t="s">
        <v>213</v>
      </c>
      <c r="D23" s="122" t="s">
        <v>214</v>
      </c>
      <c r="E23" s="41" t="s">
        <v>104</v>
      </c>
      <c r="F23" s="122" t="s">
        <v>205</v>
      </c>
      <c r="G23" s="122" t="s">
        <v>217</v>
      </c>
      <c r="H23" s="122" t="s">
        <v>218</v>
      </c>
      <c r="I23" s="41">
        <v>48444</v>
      </c>
      <c r="J23" s="41">
        <v>48444</v>
      </c>
      <c r="K23" s="41"/>
      <c r="L23" s="41"/>
      <c r="M23" s="41">
        <v>48444</v>
      </c>
      <c r="N23" s="41"/>
      <c r="O23" s="41"/>
      <c r="P23" s="41"/>
      <c r="Q23" s="41"/>
      <c r="R23" s="41"/>
      <c r="S23" s="41"/>
      <c r="T23" s="41"/>
      <c r="U23" s="41"/>
      <c r="V23" s="41"/>
      <c r="W23" s="41"/>
      <c r="X23" s="41"/>
    </row>
    <row r="24" customHeight="1" spans="1:24">
      <c r="A24" s="122" t="s">
        <v>200</v>
      </c>
      <c r="B24" s="122" t="s">
        <v>71</v>
      </c>
      <c r="C24" s="173" t="s">
        <v>213</v>
      </c>
      <c r="D24" s="122" t="s">
        <v>214</v>
      </c>
      <c r="E24" s="41" t="s">
        <v>104</v>
      </c>
      <c r="F24" s="122" t="s">
        <v>205</v>
      </c>
      <c r="G24" s="122" t="s">
        <v>219</v>
      </c>
      <c r="H24" s="122" t="s">
        <v>220</v>
      </c>
      <c r="I24" s="41">
        <v>49500</v>
      </c>
      <c r="J24" s="41">
        <v>49500</v>
      </c>
      <c r="K24" s="41"/>
      <c r="L24" s="41"/>
      <c r="M24" s="41">
        <v>49500</v>
      </c>
      <c r="N24" s="41"/>
      <c r="O24" s="41"/>
      <c r="P24" s="41"/>
      <c r="Q24" s="41"/>
      <c r="R24" s="41"/>
      <c r="S24" s="41"/>
      <c r="T24" s="41"/>
      <c r="U24" s="41"/>
      <c r="V24" s="41"/>
      <c r="W24" s="41"/>
      <c r="X24" s="41"/>
    </row>
    <row r="25" customHeight="1" spans="1:24">
      <c r="A25" s="122" t="s">
        <v>200</v>
      </c>
      <c r="B25" s="122" t="s">
        <v>71</v>
      </c>
      <c r="C25" s="173" t="s">
        <v>213</v>
      </c>
      <c r="D25" s="122" t="s">
        <v>214</v>
      </c>
      <c r="E25" s="41" t="s">
        <v>104</v>
      </c>
      <c r="F25" s="122" t="s">
        <v>205</v>
      </c>
      <c r="G25" s="122" t="s">
        <v>219</v>
      </c>
      <c r="H25" s="122" t="s">
        <v>220</v>
      </c>
      <c r="I25" s="41">
        <v>496495</v>
      </c>
      <c r="J25" s="41">
        <v>496495</v>
      </c>
      <c r="K25" s="41"/>
      <c r="L25" s="41"/>
      <c r="M25" s="41">
        <v>496495</v>
      </c>
      <c r="N25" s="41"/>
      <c r="O25" s="41"/>
      <c r="P25" s="41"/>
      <c r="Q25" s="41"/>
      <c r="R25" s="41"/>
      <c r="S25" s="41"/>
      <c r="T25" s="41"/>
      <c r="U25" s="41"/>
      <c r="V25" s="41"/>
      <c r="W25" s="41"/>
      <c r="X25" s="41"/>
    </row>
    <row r="26" customHeight="1" spans="1:24">
      <c r="A26" s="122" t="s">
        <v>200</v>
      </c>
      <c r="B26" s="122" t="s">
        <v>71</v>
      </c>
      <c r="C26" s="173" t="s">
        <v>213</v>
      </c>
      <c r="D26" s="122" t="s">
        <v>214</v>
      </c>
      <c r="E26" s="41" t="s">
        <v>104</v>
      </c>
      <c r="F26" s="122" t="s">
        <v>205</v>
      </c>
      <c r="G26" s="122" t="s">
        <v>221</v>
      </c>
      <c r="H26" s="122" t="s">
        <v>222</v>
      </c>
      <c r="I26" s="41">
        <v>4312428</v>
      </c>
      <c r="J26" s="41">
        <v>4312428</v>
      </c>
      <c r="K26" s="41"/>
      <c r="L26" s="41"/>
      <c r="M26" s="41">
        <v>4312428</v>
      </c>
      <c r="N26" s="41"/>
      <c r="O26" s="41"/>
      <c r="P26" s="41"/>
      <c r="Q26" s="41"/>
      <c r="R26" s="41"/>
      <c r="S26" s="41"/>
      <c r="T26" s="41"/>
      <c r="U26" s="41"/>
      <c r="V26" s="41"/>
      <c r="W26" s="41"/>
      <c r="X26" s="41"/>
    </row>
    <row r="27" customHeight="1" spans="1:24">
      <c r="A27" s="122" t="s">
        <v>200</v>
      </c>
      <c r="B27" s="122" t="s">
        <v>71</v>
      </c>
      <c r="C27" s="173" t="s">
        <v>213</v>
      </c>
      <c r="D27" s="122" t="s">
        <v>214</v>
      </c>
      <c r="E27" s="41" t="s">
        <v>104</v>
      </c>
      <c r="F27" s="122" t="s">
        <v>205</v>
      </c>
      <c r="G27" s="122" t="s">
        <v>221</v>
      </c>
      <c r="H27" s="122" t="s">
        <v>222</v>
      </c>
      <c r="I27" s="41">
        <v>1134060</v>
      </c>
      <c r="J27" s="41">
        <v>1134060</v>
      </c>
      <c r="K27" s="41"/>
      <c r="L27" s="41"/>
      <c r="M27" s="41">
        <v>1134060</v>
      </c>
      <c r="N27" s="41"/>
      <c r="O27" s="41"/>
      <c r="P27" s="41"/>
      <c r="Q27" s="41"/>
      <c r="R27" s="41"/>
      <c r="S27" s="41"/>
      <c r="T27" s="41"/>
      <c r="U27" s="41"/>
      <c r="V27" s="41"/>
      <c r="W27" s="41"/>
      <c r="X27" s="41"/>
    </row>
    <row r="28" customHeight="1" spans="1:24">
      <c r="A28" s="122" t="s">
        <v>200</v>
      </c>
      <c r="B28" s="122" t="s">
        <v>71</v>
      </c>
      <c r="C28" s="173" t="s">
        <v>213</v>
      </c>
      <c r="D28" s="122" t="s">
        <v>223</v>
      </c>
      <c r="E28" s="41" t="s">
        <v>102</v>
      </c>
      <c r="F28" s="122" t="s">
        <v>203</v>
      </c>
      <c r="G28" s="122" t="s">
        <v>219</v>
      </c>
      <c r="H28" s="122" t="s">
        <v>220</v>
      </c>
      <c r="I28" s="41">
        <v>1200306</v>
      </c>
      <c r="J28" s="41">
        <v>1200306</v>
      </c>
      <c r="K28" s="41"/>
      <c r="L28" s="41"/>
      <c r="M28" s="41">
        <v>1200306</v>
      </c>
      <c r="N28" s="41"/>
      <c r="O28" s="41"/>
      <c r="P28" s="41"/>
      <c r="Q28" s="41"/>
      <c r="R28" s="41"/>
      <c r="S28" s="41"/>
      <c r="T28" s="41"/>
      <c r="U28" s="41"/>
      <c r="V28" s="41"/>
      <c r="W28" s="41"/>
      <c r="X28" s="41"/>
    </row>
    <row r="29" customHeight="1" spans="1:24">
      <c r="A29" s="122" t="s">
        <v>200</v>
      </c>
      <c r="B29" s="122" t="s">
        <v>71</v>
      </c>
      <c r="C29" s="173" t="s">
        <v>213</v>
      </c>
      <c r="D29" s="122" t="s">
        <v>223</v>
      </c>
      <c r="E29" s="41" t="s">
        <v>102</v>
      </c>
      <c r="F29" s="122" t="s">
        <v>203</v>
      </c>
      <c r="G29" s="122" t="s">
        <v>221</v>
      </c>
      <c r="H29" s="122" t="s">
        <v>222</v>
      </c>
      <c r="I29" s="41">
        <v>684000</v>
      </c>
      <c r="J29" s="41">
        <v>684000</v>
      </c>
      <c r="K29" s="41"/>
      <c r="L29" s="41"/>
      <c r="M29" s="41">
        <v>684000</v>
      </c>
      <c r="N29" s="41"/>
      <c r="O29" s="41"/>
      <c r="P29" s="41"/>
      <c r="Q29" s="41"/>
      <c r="R29" s="41"/>
      <c r="S29" s="41"/>
      <c r="T29" s="41"/>
      <c r="U29" s="41"/>
      <c r="V29" s="41"/>
      <c r="W29" s="41"/>
      <c r="X29" s="41"/>
    </row>
    <row r="30" customHeight="1" spans="1:24">
      <c r="A30" s="122" t="s">
        <v>200</v>
      </c>
      <c r="B30" s="122" t="s">
        <v>71</v>
      </c>
      <c r="C30" s="173" t="s">
        <v>213</v>
      </c>
      <c r="D30" s="122" t="s">
        <v>223</v>
      </c>
      <c r="E30" s="41" t="s">
        <v>104</v>
      </c>
      <c r="F30" s="122" t="s">
        <v>205</v>
      </c>
      <c r="G30" s="122" t="s">
        <v>219</v>
      </c>
      <c r="H30" s="122" t="s">
        <v>220</v>
      </c>
      <c r="I30" s="41">
        <v>3411396</v>
      </c>
      <c r="J30" s="41">
        <v>3411396</v>
      </c>
      <c r="K30" s="41"/>
      <c r="L30" s="41"/>
      <c r="M30" s="41">
        <v>3411396</v>
      </c>
      <c r="N30" s="41"/>
      <c r="O30" s="41"/>
      <c r="P30" s="41"/>
      <c r="Q30" s="41"/>
      <c r="R30" s="41"/>
      <c r="S30" s="41"/>
      <c r="T30" s="41"/>
      <c r="U30" s="41"/>
      <c r="V30" s="41"/>
      <c r="W30" s="41"/>
      <c r="X30" s="41"/>
    </row>
    <row r="31" customHeight="1" spans="1:24">
      <c r="A31" s="122" t="s">
        <v>200</v>
      </c>
      <c r="B31" s="122" t="s">
        <v>71</v>
      </c>
      <c r="C31" s="173" t="s">
        <v>213</v>
      </c>
      <c r="D31" s="122" t="s">
        <v>223</v>
      </c>
      <c r="E31" s="41" t="s">
        <v>104</v>
      </c>
      <c r="F31" s="122" t="s">
        <v>205</v>
      </c>
      <c r="G31" s="122" t="s">
        <v>221</v>
      </c>
      <c r="H31" s="122" t="s">
        <v>222</v>
      </c>
      <c r="I31" s="41">
        <v>1944000</v>
      </c>
      <c r="J31" s="41">
        <v>1944000</v>
      </c>
      <c r="K31" s="41"/>
      <c r="L31" s="41"/>
      <c r="M31" s="41">
        <v>1944000</v>
      </c>
      <c r="N31" s="41"/>
      <c r="O31" s="41"/>
      <c r="P31" s="41"/>
      <c r="Q31" s="41"/>
      <c r="R31" s="41"/>
      <c r="S31" s="41"/>
      <c r="T31" s="41"/>
      <c r="U31" s="41"/>
      <c r="V31" s="41"/>
      <c r="W31" s="41"/>
      <c r="X31" s="41"/>
    </row>
    <row r="32" customHeight="1" spans="1:24">
      <c r="A32" s="122" t="s">
        <v>200</v>
      </c>
      <c r="B32" s="122" t="s">
        <v>71</v>
      </c>
      <c r="C32" s="173" t="s">
        <v>224</v>
      </c>
      <c r="D32" s="122" t="s">
        <v>225</v>
      </c>
      <c r="E32" s="41" t="s">
        <v>104</v>
      </c>
      <c r="F32" s="122" t="s">
        <v>205</v>
      </c>
      <c r="G32" s="122" t="s">
        <v>226</v>
      </c>
      <c r="H32" s="122" t="s">
        <v>227</v>
      </c>
      <c r="I32" s="41">
        <v>79204</v>
      </c>
      <c r="J32" s="41">
        <v>79204</v>
      </c>
      <c r="K32" s="41"/>
      <c r="L32" s="41"/>
      <c r="M32" s="41">
        <v>79204</v>
      </c>
      <c r="N32" s="41"/>
      <c r="O32" s="41"/>
      <c r="P32" s="41"/>
      <c r="Q32" s="41"/>
      <c r="R32" s="41"/>
      <c r="S32" s="41"/>
      <c r="T32" s="41"/>
      <c r="U32" s="41"/>
      <c r="V32" s="41"/>
      <c r="W32" s="41"/>
      <c r="X32" s="41"/>
    </row>
    <row r="33" customHeight="1" spans="1:24">
      <c r="A33" s="122" t="s">
        <v>200</v>
      </c>
      <c r="B33" s="122" t="s">
        <v>71</v>
      </c>
      <c r="C33" s="173" t="s">
        <v>224</v>
      </c>
      <c r="D33" s="122" t="s">
        <v>225</v>
      </c>
      <c r="E33" s="41" t="s">
        <v>125</v>
      </c>
      <c r="F33" s="122" t="s">
        <v>228</v>
      </c>
      <c r="G33" s="122" t="s">
        <v>229</v>
      </c>
      <c r="H33" s="122" t="s">
        <v>230</v>
      </c>
      <c r="I33" s="41">
        <v>1028330</v>
      </c>
      <c r="J33" s="41">
        <v>1028330</v>
      </c>
      <c r="K33" s="41"/>
      <c r="L33" s="41"/>
      <c r="M33" s="41">
        <v>1028330</v>
      </c>
      <c r="N33" s="41"/>
      <c r="O33" s="41"/>
      <c r="P33" s="41"/>
      <c r="Q33" s="41"/>
      <c r="R33" s="41"/>
      <c r="S33" s="41"/>
      <c r="T33" s="41"/>
      <c r="U33" s="41"/>
      <c r="V33" s="41"/>
      <c r="W33" s="41"/>
      <c r="X33" s="41"/>
    </row>
    <row r="34" customHeight="1" spans="1:24">
      <c r="A34" s="122" t="s">
        <v>200</v>
      </c>
      <c r="B34" s="122" t="s">
        <v>71</v>
      </c>
      <c r="C34" s="173" t="s">
        <v>224</v>
      </c>
      <c r="D34" s="122" t="s">
        <v>225</v>
      </c>
      <c r="E34" s="41" t="s">
        <v>115</v>
      </c>
      <c r="F34" s="122" t="s">
        <v>231</v>
      </c>
      <c r="G34" s="122" t="s">
        <v>232</v>
      </c>
      <c r="H34" s="122" t="s">
        <v>233</v>
      </c>
      <c r="I34" s="41">
        <v>2942475</v>
      </c>
      <c r="J34" s="41">
        <v>2942475</v>
      </c>
      <c r="K34" s="41"/>
      <c r="L34" s="41"/>
      <c r="M34" s="41">
        <v>2942475</v>
      </c>
      <c r="N34" s="41"/>
      <c r="O34" s="41"/>
      <c r="P34" s="41"/>
      <c r="Q34" s="41"/>
      <c r="R34" s="41"/>
      <c r="S34" s="41"/>
      <c r="T34" s="41"/>
      <c r="U34" s="41"/>
      <c r="V34" s="41"/>
      <c r="W34" s="41"/>
      <c r="X34" s="41"/>
    </row>
    <row r="35" customHeight="1" spans="1:24">
      <c r="A35" s="122" t="s">
        <v>200</v>
      </c>
      <c r="B35" s="122" t="s">
        <v>71</v>
      </c>
      <c r="C35" s="173" t="s">
        <v>224</v>
      </c>
      <c r="D35" s="122" t="s">
        <v>225</v>
      </c>
      <c r="E35" s="41" t="s">
        <v>117</v>
      </c>
      <c r="F35" s="122" t="s">
        <v>234</v>
      </c>
      <c r="G35" s="122" t="s">
        <v>235</v>
      </c>
      <c r="H35" s="122" t="s">
        <v>236</v>
      </c>
      <c r="I35" s="41">
        <v>1097920</v>
      </c>
      <c r="J35" s="41">
        <v>1097920</v>
      </c>
      <c r="K35" s="41"/>
      <c r="L35" s="41"/>
      <c r="M35" s="41">
        <v>1097920</v>
      </c>
      <c r="N35" s="41"/>
      <c r="O35" s="41"/>
      <c r="P35" s="41"/>
      <c r="Q35" s="41"/>
      <c r="R35" s="41"/>
      <c r="S35" s="41"/>
      <c r="T35" s="41"/>
      <c r="U35" s="41"/>
      <c r="V35" s="41"/>
      <c r="W35" s="41"/>
      <c r="X35" s="41"/>
    </row>
    <row r="36" customHeight="1" spans="1:24">
      <c r="A36" s="122" t="s">
        <v>200</v>
      </c>
      <c r="B36" s="122" t="s">
        <v>71</v>
      </c>
      <c r="C36" s="173" t="s">
        <v>224</v>
      </c>
      <c r="D36" s="122" t="s">
        <v>225</v>
      </c>
      <c r="E36" s="41" t="s">
        <v>127</v>
      </c>
      <c r="F36" s="122" t="s">
        <v>237</v>
      </c>
      <c r="G36" s="122" t="s">
        <v>226</v>
      </c>
      <c r="H36" s="122" t="s">
        <v>227</v>
      </c>
      <c r="I36" s="41">
        <v>80000</v>
      </c>
      <c r="J36" s="41">
        <v>80000</v>
      </c>
      <c r="K36" s="41"/>
      <c r="L36" s="41"/>
      <c r="M36" s="41">
        <v>80000</v>
      </c>
      <c r="N36" s="41"/>
      <c r="O36" s="41"/>
      <c r="P36" s="41"/>
      <c r="Q36" s="41"/>
      <c r="R36" s="41"/>
      <c r="S36" s="41"/>
      <c r="T36" s="41"/>
      <c r="U36" s="41"/>
      <c r="V36" s="41"/>
      <c r="W36" s="41"/>
      <c r="X36" s="41"/>
    </row>
    <row r="37" customHeight="1" spans="1:24">
      <c r="A37" s="122" t="s">
        <v>200</v>
      </c>
      <c r="B37" s="122" t="s">
        <v>71</v>
      </c>
      <c r="C37" s="173" t="s">
        <v>224</v>
      </c>
      <c r="D37" s="122" t="s">
        <v>225</v>
      </c>
      <c r="E37" s="41" t="s">
        <v>127</v>
      </c>
      <c r="F37" s="122" t="s">
        <v>237</v>
      </c>
      <c r="G37" s="122" t="s">
        <v>226</v>
      </c>
      <c r="H37" s="122" t="s">
        <v>227</v>
      </c>
      <c r="I37" s="41">
        <v>74000</v>
      </c>
      <c r="J37" s="41">
        <v>74000</v>
      </c>
      <c r="K37" s="41"/>
      <c r="L37" s="41"/>
      <c r="M37" s="41">
        <v>74000</v>
      </c>
      <c r="N37" s="41"/>
      <c r="O37" s="41"/>
      <c r="P37" s="41"/>
      <c r="Q37" s="41"/>
      <c r="R37" s="41"/>
      <c r="S37" s="41"/>
      <c r="T37" s="41"/>
      <c r="U37" s="41"/>
      <c r="V37" s="41"/>
      <c r="W37" s="41"/>
      <c r="X37" s="41"/>
    </row>
    <row r="38" customHeight="1" spans="1:24">
      <c r="A38" s="122" t="s">
        <v>200</v>
      </c>
      <c r="B38" s="122" t="s">
        <v>71</v>
      </c>
      <c r="C38" s="173" t="s">
        <v>224</v>
      </c>
      <c r="D38" s="122" t="s">
        <v>225</v>
      </c>
      <c r="E38" s="41" t="s">
        <v>123</v>
      </c>
      <c r="F38" s="122" t="s">
        <v>238</v>
      </c>
      <c r="G38" s="122" t="s">
        <v>239</v>
      </c>
      <c r="H38" s="122" t="s">
        <v>240</v>
      </c>
      <c r="I38" s="41">
        <v>1290342</v>
      </c>
      <c r="J38" s="41">
        <v>1290342</v>
      </c>
      <c r="K38" s="41"/>
      <c r="L38" s="41"/>
      <c r="M38" s="41">
        <v>1290342</v>
      </c>
      <c r="N38" s="41"/>
      <c r="O38" s="41"/>
      <c r="P38" s="41"/>
      <c r="Q38" s="41"/>
      <c r="R38" s="41"/>
      <c r="S38" s="41"/>
      <c r="T38" s="41"/>
      <c r="U38" s="41"/>
      <c r="V38" s="41"/>
      <c r="W38" s="41"/>
      <c r="X38" s="41"/>
    </row>
    <row r="39" customHeight="1" spans="1:24">
      <c r="A39" s="122" t="s">
        <v>200</v>
      </c>
      <c r="B39" s="122" t="s">
        <v>71</v>
      </c>
      <c r="C39" s="173" t="s">
        <v>224</v>
      </c>
      <c r="D39" s="122" t="s">
        <v>241</v>
      </c>
      <c r="E39" s="41" t="s">
        <v>133</v>
      </c>
      <c r="F39" s="122" t="s">
        <v>241</v>
      </c>
      <c r="G39" s="122" t="s">
        <v>242</v>
      </c>
      <c r="H39" s="122" t="s">
        <v>241</v>
      </c>
      <c r="I39" s="41">
        <v>2513292</v>
      </c>
      <c r="J39" s="41">
        <v>2513292</v>
      </c>
      <c r="K39" s="41"/>
      <c r="L39" s="41"/>
      <c r="M39" s="41">
        <v>2513292</v>
      </c>
      <c r="N39" s="41"/>
      <c r="O39" s="41"/>
      <c r="P39" s="41"/>
      <c r="Q39" s="41"/>
      <c r="R39" s="41"/>
      <c r="S39" s="41"/>
      <c r="T39" s="41"/>
      <c r="U39" s="41"/>
      <c r="V39" s="41"/>
      <c r="W39" s="41"/>
      <c r="X39" s="41"/>
    </row>
    <row r="40" customHeight="1" spans="1:24">
      <c r="A40" s="122" t="s">
        <v>200</v>
      </c>
      <c r="B40" s="122" t="s">
        <v>71</v>
      </c>
      <c r="C40" s="173" t="s">
        <v>243</v>
      </c>
      <c r="D40" s="122" t="s">
        <v>244</v>
      </c>
      <c r="E40" s="41" t="s">
        <v>113</v>
      </c>
      <c r="F40" s="122" t="s">
        <v>245</v>
      </c>
      <c r="G40" s="122" t="s">
        <v>246</v>
      </c>
      <c r="H40" s="122" t="s">
        <v>247</v>
      </c>
      <c r="I40" s="41">
        <v>39600</v>
      </c>
      <c r="J40" s="41">
        <v>39600</v>
      </c>
      <c r="K40" s="41"/>
      <c r="L40" s="41"/>
      <c r="M40" s="41">
        <v>39600</v>
      </c>
      <c r="N40" s="41"/>
      <c r="O40" s="41"/>
      <c r="P40" s="41"/>
      <c r="Q40" s="41"/>
      <c r="R40" s="41"/>
      <c r="S40" s="41"/>
      <c r="T40" s="41"/>
      <c r="U40" s="41"/>
      <c r="V40" s="41"/>
      <c r="W40" s="41"/>
      <c r="X40" s="41"/>
    </row>
    <row r="41" customHeight="1" spans="1:24">
      <c r="A41" s="122" t="s">
        <v>200</v>
      </c>
      <c r="B41" s="122" t="s">
        <v>71</v>
      </c>
      <c r="C41" s="173" t="s">
        <v>243</v>
      </c>
      <c r="D41" s="122" t="s">
        <v>244</v>
      </c>
      <c r="E41" s="41" t="s">
        <v>113</v>
      </c>
      <c r="F41" s="122" t="s">
        <v>245</v>
      </c>
      <c r="G41" s="122" t="s">
        <v>246</v>
      </c>
      <c r="H41" s="122" t="s">
        <v>247</v>
      </c>
      <c r="I41" s="41">
        <v>1326000</v>
      </c>
      <c r="J41" s="41">
        <v>1326000</v>
      </c>
      <c r="K41" s="41"/>
      <c r="L41" s="41"/>
      <c r="M41" s="41">
        <v>1326000</v>
      </c>
      <c r="N41" s="41"/>
      <c r="O41" s="41"/>
      <c r="P41" s="41"/>
      <c r="Q41" s="41"/>
      <c r="R41" s="41"/>
      <c r="S41" s="41"/>
      <c r="T41" s="41"/>
      <c r="U41" s="41"/>
      <c r="V41" s="41"/>
      <c r="W41" s="41"/>
      <c r="X41" s="41"/>
    </row>
    <row r="42" customHeight="1" spans="1:24">
      <c r="A42" s="122" t="s">
        <v>200</v>
      </c>
      <c r="B42" s="122" t="s">
        <v>71</v>
      </c>
      <c r="C42" s="173" t="s">
        <v>243</v>
      </c>
      <c r="D42" s="122" t="s">
        <v>206</v>
      </c>
      <c r="E42" s="41" t="s">
        <v>113</v>
      </c>
      <c r="F42" s="122" t="s">
        <v>245</v>
      </c>
      <c r="G42" s="122" t="s">
        <v>209</v>
      </c>
      <c r="H42" s="122" t="s">
        <v>210</v>
      </c>
      <c r="I42" s="41">
        <v>2400</v>
      </c>
      <c r="J42" s="41">
        <v>2400</v>
      </c>
      <c r="K42" s="41"/>
      <c r="L42" s="41"/>
      <c r="M42" s="41">
        <v>2400</v>
      </c>
      <c r="N42" s="41"/>
      <c r="O42" s="41"/>
      <c r="P42" s="41"/>
      <c r="Q42" s="41"/>
      <c r="R42" s="41"/>
      <c r="S42" s="41"/>
      <c r="T42" s="41"/>
      <c r="U42" s="41"/>
      <c r="V42" s="41"/>
      <c r="W42" s="41"/>
      <c r="X42" s="41"/>
    </row>
    <row r="43" customHeight="1" spans="1:24">
      <c r="A43" s="122" t="s">
        <v>200</v>
      </c>
      <c r="B43" s="122" t="s">
        <v>71</v>
      </c>
      <c r="C43" s="173" t="s">
        <v>243</v>
      </c>
      <c r="D43" s="122" t="s">
        <v>206</v>
      </c>
      <c r="E43" s="41" t="s">
        <v>113</v>
      </c>
      <c r="F43" s="122" t="s">
        <v>245</v>
      </c>
      <c r="G43" s="122" t="s">
        <v>209</v>
      </c>
      <c r="H43" s="122" t="s">
        <v>210</v>
      </c>
      <c r="I43" s="41">
        <v>156000</v>
      </c>
      <c r="J43" s="41">
        <v>156000</v>
      </c>
      <c r="K43" s="41"/>
      <c r="L43" s="41"/>
      <c r="M43" s="41">
        <v>156000</v>
      </c>
      <c r="N43" s="41"/>
      <c r="O43" s="41"/>
      <c r="P43" s="41"/>
      <c r="Q43" s="41"/>
      <c r="R43" s="41"/>
      <c r="S43" s="41"/>
      <c r="T43" s="41"/>
      <c r="U43" s="41"/>
      <c r="V43" s="41"/>
      <c r="W43" s="41"/>
      <c r="X43" s="41"/>
    </row>
    <row r="44" customHeight="1" spans="1:24">
      <c r="A44" s="122" t="s">
        <v>200</v>
      </c>
      <c r="B44" s="122" t="s">
        <v>71</v>
      </c>
      <c r="C44" s="173" t="s">
        <v>243</v>
      </c>
      <c r="D44" s="122" t="s">
        <v>206</v>
      </c>
      <c r="E44" s="41" t="s">
        <v>113</v>
      </c>
      <c r="F44" s="122" t="s">
        <v>245</v>
      </c>
      <c r="G44" s="122" t="s">
        <v>248</v>
      </c>
      <c r="H44" s="122" t="s">
        <v>249</v>
      </c>
      <c r="I44" s="41">
        <v>1000</v>
      </c>
      <c r="J44" s="41">
        <v>1000</v>
      </c>
      <c r="K44" s="41"/>
      <c r="L44" s="41"/>
      <c r="M44" s="41">
        <v>1000</v>
      </c>
      <c r="N44" s="41"/>
      <c r="O44" s="41"/>
      <c r="P44" s="41"/>
      <c r="Q44" s="41"/>
      <c r="R44" s="41"/>
      <c r="S44" s="41"/>
      <c r="T44" s="41"/>
      <c r="U44" s="41"/>
      <c r="V44" s="41"/>
      <c r="W44" s="41"/>
      <c r="X44" s="41"/>
    </row>
    <row r="45" customHeight="1" spans="1:24">
      <c r="A45" s="122" t="s">
        <v>200</v>
      </c>
      <c r="B45" s="122" t="s">
        <v>71</v>
      </c>
      <c r="C45" s="173" t="s">
        <v>243</v>
      </c>
      <c r="D45" s="122" t="s">
        <v>206</v>
      </c>
      <c r="E45" s="41" t="s">
        <v>113</v>
      </c>
      <c r="F45" s="122" t="s">
        <v>245</v>
      </c>
      <c r="G45" s="122" t="s">
        <v>248</v>
      </c>
      <c r="H45" s="122" t="s">
        <v>249</v>
      </c>
      <c r="I45" s="41">
        <v>1800</v>
      </c>
      <c r="J45" s="41">
        <v>1800</v>
      </c>
      <c r="K45" s="41"/>
      <c r="L45" s="41"/>
      <c r="M45" s="41">
        <v>1800</v>
      </c>
      <c r="N45" s="41"/>
      <c r="O45" s="41"/>
      <c r="P45" s="41"/>
      <c r="Q45" s="41"/>
      <c r="R45" s="41"/>
      <c r="S45" s="41"/>
      <c r="T45" s="41"/>
      <c r="U45" s="41"/>
      <c r="V45" s="41"/>
      <c r="W45" s="41"/>
      <c r="X45" s="41"/>
    </row>
    <row r="46" customHeight="1" spans="1:24">
      <c r="A46" s="122" t="s">
        <v>200</v>
      </c>
      <c r="B46" s="122" t="s">
        <v>71</v>
      </c>
      <c r="C46" s="173" t="s">
        <v>243</v>
      </c>
      <c r="D46" s="122" t="s">
        <v>206</v>
      </c>
      <c r="E46" s="41" t="s">
        <v>113</v>
      </c>
      <c r="F46" s="122" t="s">
        <v>245</v>
      </c>
      <c r="G46" s="122" t="s">
        <v>248</v>
      </c>
      <c r="H46" s="122" t="s">
        <v>249</v>
      </c>
      <c r="I46" s="41">
        <v>39000</v>
      </c>
      <c r="J46" s="41">
        <v>39000</v>
      </c>
      <c r="K46" s="41"/>
      <c r="L46" s="41"/>
      <c r="M46" s="41">
        <v>39000</v>
      </c>
      <c r="N46" s="41"/>
      <c r="O46" s="41"/>
      <c r="P46" s="41"/>
      <c r="Q46" s="41"/>
      <c r="R46" s="41"/>
      <c r="S46" s="41"/>
      <c r="T46" s="41"/>
      <c r="U46" s="41"/>
      <c r="V46" s="41"/>
      <c r="W46" s="41"/>
      <c r="X46" s="41"/>
    </row>
    <row r="47" customHeight="1" spans="1:24">
      <c r="A47" s="122" t="s">
        <v>200</v>
      </c>
      <c r="B47" s="122" t="s">
        <v>71</v>
      </c>
      <c r="C47" s="173" t="s">
        <v>250</v>
      </c>
      <c r="D47" s="122" t="s">
        <v>251</v>
      </c>
      <c r="E47" s="41" t="s">
        <v>104</v>
      </c>
      <c r="F47" s="122" t="s">
        <v>205</v>
      </c>
      <c r="G47" s="122" t="s">
        <v>252</v>
      </c>
      <c r="H47" s="122" t="s">
        <v>253</v>
      </c>
      <c r="I47" s="41">
        <v>15390</v>
      </c>
      <c r="J47" s="41">
        <v>15390</v>
      </c>
      <c r="K47" s="41"/>
      <c r="L47" s="41"/>
      <c r="M47" s="41">
        <v>15390</v>
      </c>
      <c r="N47" s="41"/>
      <c r="O47" s="41"/>
      <c r="P47" s="41"/>
      <c r="Q47" s="41"/>
      <c r="R47" s="41"/>
      <c r="S47" s="41"/>
      <c r="T47" s="41"/>
      <c r="U47" s="41"/>
      <c r="V47" s="41"/>
      <c r="W47" s="41"/>
      <c r="X47" s="41"/>
    </row>
    <row r="48" customHeight="1" spans="1:24">
      <c r="A48" s="122" t="s">
        <v>200</v>
      </c>
      <c r="B48" s="122" t="s">
        <v>71</v>
      </c>
      <c r="C48" s="173" t="s">
        <v>254</v>
      </c>
      <c r="D48" s="122" t="s">
        <v>255</v>
      </c>
      <c r="E48" s="41" t="s">
        <v>113</v>
      </c>
      <c r="F48" s="122" t="s">
        <v>245</v>
      </c>
      <c r="G48" s="122" t="s">
        <v>209</v>
      </c>
      <c r="H48" s="122" t="s">
        <v>210</v>
      </c>
      <c r="I48" s="41">
        <v>26000</v>
      </c>
      <c r="J48" s="41">
        <v>26000</v>
      </c>
      <c r="K48" s="41"/>
      <c r="L48" s="41"/>
      <c r="M48" s="41">
        <v>26000</v>
      </c>
      <c r="N48" s="41"/>
      <c r="O48" s="41"/>
      <c r="P48" s="41"/>
      <c r="Q48" s="41"/>
      <c r="R48" s="41"/>
      <c r="S48" s="41"/>
      <c r="T48" s="41"/>
      <c r="U48" s="41"/>
      <c r="V48" s="41"/>
      <c r="W48" s="41"/>
      <c r="X48" s="41"/>
    </row>
    <row r="49" customHeight="1" spans="1:24">
      <c r="A49" s="122" t="s">
        <v>200</v>
      </c>
      <c r="B49" s="122" t="s">
        <v>71</v>
      </c>
      <c r="C49" s="173" t="s">
        <v>256</v>
      </c>
      <c r="D49" s="122" t="s">
        <v>257</v>
      </c>
      <c r="E49" s="41" t="s">
        <v>102</v>
      </c>
      <c r="F49" s="122" t="s">
        <v>203</v>
      </c>
      <c r="G49" s="122" t="s">
        <v>258</v>
      </c>
      <c r="H49" s="122" t="s">
        <v>259</v>
      </c>
      <c r="I49" s="41">
        <v>2079000</v>
      </c>
      <c r="J49" s="41">
        <v>2079000</v>
      </c>
      <c r="K49" s="41"/>
      <c r="L49" s="41"/>
      <c r="M49" s="41">
        <v>2079000</v>
      </c>
      <c r="N49" s="41"/>
      <c r="O49" s="41"/>
      <c r="P49" s="41"/>
      <c r="Q49" s="41"/>
      <c r="R49" s="41"/>
      <c r="S49" s="41"/>
      <c r="T49" s="41"/>
      <c r="U49" s="41"/>
      <c r="V49" s="41"/>
      <c r="W49" s="41"/>
      <c r="X49" s="41"/>
    </row>
    <row r="50" customHeight="1" spans="1:24">
      <c r="A50" s="122" t="s">
        <v>200</v>
      </c>
      <c r="B50" s="122" t="s">
        <v>71</v>
      </c>
      <c r="C50" s="173" t="s">
        <v>256</v>
      </c>
      <c r="D50" s="122" t="s">
        <v>257</v>
      </c>
      <c r="E50" s="41" t="s">
        <v>102</v>
      </c>
      <c r="F50" s="122" t="s">
        <v>203</v>
      </c>
      <c r="G50" s="122" t="s">
        <v>258</v>
      </c>
      <c r="H50" s="122" t="s">
        <v>259</v>
      </c>
      <c r="I50" s="41">
        <v>1174365</v>
      </c>
      <c r="J50" s="41">
        <v>1174365</v>
      </c>
      <c r="K50" s="41"/>
      <c r="L50" s="41"/>
      <c r="M50" s="41">
        <v>1174365</v>
      </c>
      <c r="N50" s="41"/>
      <c r="O50" s="41"/>
      <c r="P50" s="41"/>
      <c r="Q50" s="41"/>
      <c r="R50" s="41"/>
      <c r="S50" s="41"/>
      <c r="T50" s="41"/>
      <c r="U50" s="41"/>
      <c r="V50" s="41"/>
      <c r="W50" s="41"/>
      <c r="X50" s="41"/>
    </row>
    <row r="51" customHeight="1" spans="1:24">
      <c r="A51" s="122" t="s">
        <v>200</v>
      </c>
      <c r="B51" s="122" t="s">
        <v>71</v>
      </c>
      <c r="C51" s="173" t="s">
        <v>260</v>
      </c>
      <c r="D51" s="122" t="s">
        <v>261</v>
      </c>
      <c r="E51" s="41" t="s">
        <v>102</v>
      </c>
      <c r="F51" s="122" t="s">
        <v>203</v>
      </c>
      <c r="G51" s="122" t="s">
        <v>207</v>
      </c>
      <c r="H51" s="122" t="s">
        <v>208</v>
      </c>
      <c r="I51" s="41">
        <v>132374</v>
      </c>
      <c r="J51" s="41">
        <v>132374</v>
      </c>
      <c r="K51" s="41"/>
      <c r="L51" s="41"/>
      <c r="M51" s="41">
        <v>132374</v>
      </c>
      <c r="N51" s="41"/>
      <c r="O51" s="41"/>
      <c r="P51" s="41"/>
      <c r="Q51" s="41"/>
      <c r="R51" s="41"/>
      <c r="S51" s="41"/>
      <c r="T51" s="41"/>
      <c r="U51" s="41"/>
      <c r="V51" s="41"/>
      <c r="W51" s="41"/>
      <c r="X51" s="41"/>
    </row>
    <row r="52" ht="17.25" customHeight="1" spans="1:24">
      <c r="A52" s="37" t="s">
        <v>173</v>
      </c>
      <c r="B52" s="38"/>
      <c r="C52" s="174"/>
      <c r="D52" s="174"/>
      <c r="E52" s="174"/>
      <c r="F52" s="174"/>
      <c r="G52" s="174"/>
      <c r="H52" s="175"/>
      <c r="I52" s="86">
        <v>39700397</v>
      </c>
      <c r="J52" s="86">
        <v>39700397</v>
      </c>
      <c r="K52" s="86">
        <v>0</v>
      </c>
      <c r="L52" s="86">
        <v>0</v>
      </c>
      <c r="M52" s="86">
        <v>39700397</v>
      </c>
      <c r="N52" s="86">
        <v>0</v>
      </c>
      <c r="O52" s="86">
        <v>0</v>
      </c>
      <c r="P52" s="86">
        <v>0</v>
      </c>
      <c r="Q52" s="86">
        <v>0</v>
      </c>
      <c r="R52" s="86">
        <v>0</v>
      </c>
      <c r="S52" s="86">
        <v>0</v>
      </c>
      <c r="T52" s="86">
        <v>0</v>
      </c>
      <c r="U52" s="86">
        <v>0</v>
      </c>
      <c r="V52" s="86">
        <v>0</v>
      </c>
      <c r="W52" s="86">
        <v>0</v>
      </c>
      <c r="X52" s="86">
        <v>0</v>
      </c>
    </row>
  </sheetData>
  <sortState ref="A10:X51">
    <sortCondition ref="C10:C51"/>
  </sortState>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topLeftCell="B1" workbookViewId="0">
      <pane ySplit="1" topLeftCell="A2" activePane="bottomLeft" state="frozen"/>
      <selection/>
      <selection pane="bottomLeft" activeCell="I14" sqref="I14"/>
    </sheetView>
  </sheetViews>
  <sheetFormatPr defaultColWidth="9.14166666666667" defaultRowHeight="14.25" customHeight="1"/>
  <cols>
    <col min="1" max="1" width="10.2833333333333" customWidth="1"/>
    <col min="2" max="2" width="21.875" customWidth="1"/>
    <col min="3" max="3" width="32.85" customWidth="1"/>
    <col min="4" max="4" width="16.125" customWidth="1"/>
    <col min="5" max="5" width="8" customWidth="1"/>
    <col min="6" max="6" width="10.375" customWidth="1"/>
    <col min="7" max="7" width="7.625" customWidth="1"/>
    <col min="8" max="8" width="8" customWidth="1"/>
    <col min="9" max="9" width="11.25" customWidth="1"/>
    <col min="10" max="10" width="9.375" customWidth="1"/>
    <col min="11" max="11" width="13.875" customWidth="1"/>
    <col min="12" max="12" width="8" customWidth="1"/>
    <col min="13" max="13" width="11.125" customWidth="1"/>
    <col min="14" max="14" width="10.625" customWidth="1"/>
    <col min="15" max="15" width="7" customWidth="1"/>
    <col min="16" max="16" width="8.75" customWidth="1"/>
    <col min="17" max="17" width="12" customWidth="1"/>
    <col min="18" max="18" width="7" customWidth="1"/>
    <col min="19" max="19" width="7.125" customWidth="1"/>
    <col min="20" max="20" width="12.125" customWidth="1"/>
    <col min="21" max="21" width="9.625" customWidth="1"/>
    <col min="22" max="22" width="11.25" customWidth="1"/>
    <col min="23" max="23" width="9.3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1"/>
      <c r="E2" s="2"/>
      <c r="F2" s="2"/>
      <c r="G2" s="2"/>
      <c r="H2" s="2"/>
      <c r="U2" s="161"/>
      <c r="W2" s="168" t="s">
        <v>262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61"/>
      <c r="W4" s="135" t="s">
        <v>2</v>
      </c>
    </row>
    <row r="5" ht="21.75" customHeight="1" spans="1:23">
      <c r="A5" s="9" t="s">
        <v>263</v>
      </c>
      <c r="B5" s="10" t="s">
        <v>184</v>
      </c>
      <c r="C5" s="9" t="s">
        <v>185</v>
      </c>
      <c r="D5" s="9" t="s">
        <v>264</v>
      </c>
      <c r="E5" s="10" t="s">
        <v>186</v>
      </c>
      <c r="F5" s="10" t="s">
        <v>187</v>
      </c>
      <c r="G5" s="10" t="s">
        <v>265</v>
      </c>
      <c r="H5" s="10" t="s">
        <v>266</v>
      </c>
      <c r="I5" s="31" t="s">
        <v>56</v>
      </c>
      <c r="J5" s="11" t="s">
        <v>267</v>
      </c>
      <c r="K5" s="12"/>
      <c r="L5" s="12"/>
      <c r="M5" s="13"/>
      <c r="N5" s="11" t="s">
        <v>192</v>
      </c>
      <c r="O5" s="12"/>
      <c r="P5" s="13"/>
      <c r="Q5" s="10" t="s">
        <v>62</v>
      </c>
      <c r="R5" s="11" t="s">
        <v>63</v>
      </c>
      <c r="S5" s="12"/>
      <c r="T5" s="12"/>
      <c r="U5" s="12"/>
      <c r="V5" s="12"/>
      <c r="W5" s="13"/>
    </row>
    <row r="6" ht="21.75" customHeight="1" spans="1:23">
      <c r="A6" s="14"/>
      <c r="B6" s="32"/>
      <c r="C6" s="14"/>
      <c r="D6" s="14"/>
      <c r="E6" s="15"/>
      <c r="F6" s="15"/>
      <c r="G6" s="15"/>
      <c r="H6" s="15"/>
      <c r="I6" s="32"/>
      <c r="J6" s="164" t="s">
        <v>59</v>
      </c>
      <c r="K6" s="165"/>
      <c r="L6" s="10" t="s">
        <v>60</v>
      </c>
      <c r="M6" s="10" t="s">
        <v>61</v>
      </c>
      <c r="N6" s="10" t="s">
        <v>59</v>
      </c>
      <c r="O6" s="10" t="s">
        <v>60</v>
      </c>
      <c r="P6" s="10" t="s">
        <v>61</v>
      </c>
      <c r="Q6" s="15"/>
      <c r="R6" s="10" t="s">
        <v>58</v>
      </c>
      <c r="S6" s="10" t="s">
        <v>65</v>
      </c>
      <c r="T6" s="10" t="s">
        <v>198</v>
      </c>
      <c r="U6" s="10" t="s">
        <v>67</v>
      </c>
      <c r="V6" s="10" t="s">
        <v>68</v>
      </c>
      <c r="W6" s="10" t="s">
        <v>69</v>
      </c>
    </row>
    <row r="7" ht="21" customHeight="1" spans="1:23">
      <c r="A7" s="32"/>
      <c r="B7" s="32"/>
      <c r="C7" s="32"/>
      <c r="D7" s="32"/>
      <c r="E7" s="32"/>
      <c r="F7" s="32"/>
      <c r="G7" s="32"/>
      <c r="H7" s="32"/>
      <c r="I7" s="32"/>
      <c r="J7" s="166" t="s">
        <v>58</v>
      </c>
      <c r="K7" s="167"/>
      <c r="L7" s="32"/>
      <c r="M7" s="32"/>
      <c r="N7" s="32"/>
      <c r="O7" s="32"/>
      <c r="P7" s="32"/>
      <c r="Q7" s="32"/>
      <c r="R7" s="32"/>
      <c r="S7" s="32"/>
      <c r="T7" s="32"/>
      <c r="U7" s="32"/>
      <c r="V7" s="32"/>
      <c r="W7" s="32"/>
    </row>
    <row r="8" ht="39.75" customHeight="1" spans="1:23">
      <c r="A8" s="17"/>
      <c r="B8" s="19"/>
      <c r="C8" s="17"/>
      <c r="D8" s="17"/>
      <c r="E8" s="18"/>
      <c r="F8" s="18"/>
      <c r="G8" s="18"/>
      <c r="H8" s="18"/>
      <c r="I8" s="19"/>
      <c r="J8" s="73" t="s">
        <v>58</v>
      </c>
      <c r="K8" s="73" t="s">
        <v>268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ht="15" customHeight="1" spans="1:23">
      <c r="A10" s="22" t="s">
        <v>269</v>
      </c>
      <c r="B10" s="225" t="s">
        <v>270</v>
      </c>
      <c r="C10" s="23" t="s">
        <v>271</v>
      </c>
      <c r="D10" s="21" t="s">
        <v>71</v>
      </c>
      <c r="E10" s="22" t="s">
        <v>104</v>
      </c>
      <c r="F10" s="22" t="s">
        <v>205</v>
      </c>
      <c r="G10" s="22" t="s">
        <v>207</v>
      </c>
      <c r="H10" s="22" t="s">
        <v>208</v>
      </c>
      <c r="I10" s="20">
        <v>4000000</v>
      </c>
      <c r="J10" s="20"/>
      <c r="K10" s="20"/>
      <c r="L10" s="41"/>
      <c r="M10" s="41"/>
      <c r="N10" s="41"/>
      <c r="O10" s="41"/>
      <c r="P10" s="41"/>
      <c r="Q10" s="41">
        <v>4000000</v>
      </c>
      <c r="R10" s="41"/>
      <c r="S10" s="41"/>
      <c r="T10" s="41"/>
      <c r="U10" s="20"/>
      <c r="V10" s="41"/>
      <c r="W10" s="20"/>
    </row>
    <row r="11" ht="15" customHeight="1" spans="1:23">
      <c r="A11" s="22" t="s">
        <v>272</v>
      </c>
      <c r="B11" s="225" t="s">
        <v>273</v>
      </c>
      <c r="C11" s="23" t="s">
        <v>274</v>
      </c>
      <c r="D11" s="21" t="s">
        <v>71</v>
      </c>
      <c r="E11" s="22" t="s">
        <v>102</v>
      </c>
      <c r="F11" s="22" t="s">
        <v>203</v>
      </c>
      <c r="G11" s="22" t="s">
        <v>207</v>
      </c>
      <c r="H11" s="22" t="s">
        <v>208</v>
      </c>
      <c r="I11" s="20">
        <v>218800</v>
      </c>
      <c r="J11" s="20"/>
      <c r="K11" s="20"/>
      <c r="L11" s="41"/>
      <c r="M11" s="41"/>
      <c r="N11" s="25">
        <v>218800</v>
      </c>
      <c r="O11" s="41"/>
      <c r="P11" s="41"/>
      <c r="Q11" s="41"/>
      <c r="R11" s="41"/>
      <c r="S11" s="41"/>
      <c r="T11" s="41"/>
      <c r="U11" s="20"/>
      <c r="V11" s="41"/>
      <c r="W11" s="20"/>
    </row>
    <row r="12" ht="15" customHeight="1" spans="1:23">
      <c r="A12" s="22" t="s">
        <v>272</v>
      </c>
      <c r="B12" s="225" t="s">
        <v>275</v>
      </c>
      <c r="C12" s="23" t="s">
        <v>276</v>
      </c>
      <c r="D12" s="21" t="s">
        <v>71</v>
      </c>
      <c r="E12" s="22" t="s">
        <v>102</v>
      </c>
      <c r="F12" s="22" t="s">
        <v>203</v>
      </c>
      <c r="G12" s="22" t="s">
        <v>207</v>
      </c>
      <c r="H12" s="22" t="s">
        <v>208</v>
      </c>
      <c r="I12" s="20">
        <v>656400</v>
      </c>
      <c r="J12" s="20"/>
      <c r="K12" s="20"/>
      <c r="L12" s="41"/>
      <c r="M12" s="41"/>
      <c r="N12" s="41"/>
      <c r="O12" s="41"/>
      <c r="P12" s="41"/>
      <c r="Q12" s="41"/>
      <c r="R12" s="41"/>
      <c r="S12" s="41"/>
      <c r="T12" s="41"/>
      <c r="U12" s="20"/>
      <c r="V12" s="41"/>
      <c r="W12" s="20">
        <v>656400</v>
      </c>
    </row>
    <row r="13" ht="15" customHeight="1" spans="1:23">
      <c r="A13" s="22" t="s">
        <v>272</v>
      </c>
      <c r="B13" s="225" t="s">
        <v>273</v>
      </c>
      <c r="C13" s="26" t="s">
        <v>277</v>
      </c>
      <c r="D13" s="21" t="s">
        <v>71</v>
      </c>
      <c r="E13" s="163" t="s">
        <v>278</v>
      </c>
      <c r="F13" s="163" t="s">
        <v>82</v>
      </c>
      <c r="G13" s="163" t="s">
        <v>279</v>
      </c>
      <c r="H13" s="163" t="s">
        <v>280</v>
      </c>
      <c r="I13" s="20">
        <v>800</v>
      </c>
      <c r="J13" s="20"/>
      <c r="K13" s="20"/>
      <c r="L13" s="41"/>
      <c r="M13" s="41"/>
      <c r="N13" s="41"/>
      <c r="O13" s="41"/>
      <c r="P13" s="41"/>
      <c r="Q13" s="41"/>
      <c r="R13" s="41"/>
      <c r="S13" s="41"/>
      <c r="T13" s="41"/>
      <c r="U13" s="20"/>
      <c r="V13" s="41"/>
      <c r="W13" s="20">
        <v>800</v>
      </c>
    </row>
    <row r="14" ht="18.75" customHeight="1" spans="1:23">
      <c r="A14" s="37" t="s">
        <v>173</v>
      </c>
      <c r="B14" s="38"/>
      <c r="C14" s="38"/>
      <c r="D14" s="38"/>
      <c r="E14" s="38"/>
      <c r="F14" s="38"/>
      <c r="G14" s="38"/>
      <c r="H14" s="39"/>
      <c r="I14" s="86">
        <v>4876000</v>
      </c>
      <c r="J14" s="86"/>
      <c r="K14" s="86"/>
      <c r="L14" s="86"/>
      <c r="M14" s="86"/>
      <c r="N14" s="86">
        <v>218800</v>
      </c>
      <c r="O14" s="86"/>
      <c r="P14" s="86"/>
      <c r="Q14" s="86">
        <v>4000000</v>
      </c>
      <c r="R14" s="86"/>
      <c r="S14" s="86"/>
      <c r="T14" s="86"/>
      <c r="U14" s="86"/>
      <c r="V14" s="86"/>
      <c r="W14" s="86">
        <v>657200</v>
      </c>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
  <sheetViews>
    <sheetView showZeros="0" workbookViewId="0">
      <pane ySplit="1" topLeftCell="A2" activePane="bottomLeft" state="frozen"/>
      <selection/>
      <selection pane="bottomLeft" activeCell="J21" sqref="J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281</v>
      </c>
    </row>
    <row r="3" ht="39.75" customHeight="1" spans="1:10">
      <c r="A3" s="71" t="str">
        <f>"2025"&amp;"年部门项目支出绩效目标表"</f>
        <v>2025年部门项目支出绩效目标表</v>
      </c>
      <c r="B3" s="4"/>
      <c r="C3" s="4"/>
      <c r="D3" s="4"/>
      <c r="E3" s="4"/>
      <c r="F3" s="72"/>
      <c r="G3" s="4"/>
      <c r="H3" s="72"/>
      <c r="I3" s="72"/>
      <c r="J3" s="4"/>
    </row>
    <row r="4" ht="17.25" customHeight="1" spans="1:1">
      <c r="A4" s="5" t="s">
        <v>1</v>
      </c>
    </row>
    <row r="5" ht="44.25" customHeight="1" spans="1:10">
      <c r="A5" s="73" t="s">
        <v>185</v>
      </c>
      <c r="B5" s="73" t="s">
        <v>282</v>
      </c>
      <c r="C5" s="73" t="s">
        <v>283</v>
      </c>
      <c r="D5" s="73" t="s">
        <v>284</v>
      </c>
      <c r="E5" s="73" t="s">
        <v>285</v>
      </c>
      <c r="F5" s="74" t="s">
        <v>286</v>
      </c>
      <c r="G5" s="73" t="s">
        <v>287</v>
      </c>
      <c r="H5" s="74" t="s">
        <v>288</v>
      </c>
      <c r="I5" s="74" t="s">
        <v>289</v>
      </c>
      <c r="J5" s="73" t="s">
        <v>290</v>
      </c>
    </row>
    <row r="6" ht="18.75" customHeight="1" spans="1:10">
      <c r="A6" s="152">
        <v>1</v>
      </c>
      <c r="B6" s="152">
        <v>2</v>
      </c>
      <c r="C6" s="152">
        <v>3</v>
      </c>
      <c r="D6" s="152">
        <v>4</v>
      </c>
      <c r="E6" s="152">
        <v>5</v>
      </c>
      <c r="F6" s="41">
        <v>6</v>
      </c>
      <c r="G6" s="152">
        <v>7</v>
      </c>
      <c r="H6" s="41">
        <v>8</v>
      </c>
      <c r="I6" s="41">
        <v>9</v>
      </c>
      <c r="J6" s="152">
        <v>10</v>
      </c>
    </row>
    <row r="7" s="151" customFormat="1" ht="45" spans="1:10">
      <c r="A7" s="153" t="s">
        <v>291</v>
      </c>
      <c r="B7" s="153" t="s">
        <v>292</v>
      </c>
      <c r="C7" s="154" t="s">
        <v>293</v>
      </c>
      <c r="D7" s="154" t="s">
        <v>294</v>
      </c>
      <c r="E7" s="155" t="s">
        <v>295</v>
      </c>
      <c r="F7" s="154" t="s">
        <v>296</v>
      </c>
      <c r="G7" s="155" t="s">
        <v>297</v>
      </c>
      <c r="H7" s="154" t="s">
        <v>298</v>
      </c>
      <c r="I7" s="154" t="s">
        <v>299</v>
      </c>
      <c r="J7" s="155" t="s">
        <v>295</v>
      </c>
    </row>
    <row r="8" s="151" customFormat="1" ht="22.5" spans="1:10">
      <c r="A8" s="156"/>
      <c r="B8" s="156"/>
      <c r="C8" s="154" t="s">
        <v>300</v>
      </c>
      <c r="D8" s="154" t="s">
        <v>301</v>
      </c>
      <c r="E8" s="155" t="s">
        <v>302</v>
      </c>
      <c r="F8" s="154" t="s">
        <v>296</v>
      </c>
      <c r="G8" s="155" t="s">
        <v>303</v>
      </c>
      <c r="H8" s="154" t="s">
        <v>304</v>
      </c>
      <c r="I8" s="154" t="s">
        <v>305</v>
      </c>
      <c r="J8" s="155" t="s">
        <v>306</v>
      </c>
    </row>
    <row r="9" s="151" customFormat="1" ht="56.25" spans="1:10">
      <c r="A9" s="157"/>
      <c r="B9" s="157"/>
      <c r="C9" s="154" t="s">
        <v>307</v>
      </c>
      <c r="D9" s="154" t="s">
        <v>308</v>
      </c>
      <c r="E9" s="155" t="s">
        <v>309</v>
      </c>
      <c r="F9" s="154" t="s">
        <v>296</v>
      </c>
      <c r="G9" s="155" t="s">
        <v>310</v>
      </c>
      <c r="H9" s="154" t="s">
        <v>304</v>
      </c>
      <c r="I9" s="154" t="s">
        <v>305</v>
      </c>
      <c r="J9" s="155" t="s">
        <v>311</v>
      </c>
    </row>
    <row r="10" s="151" customFormat="1" ht="33.75" spans="1:10">
      <c r="A10" s="153" t="s">
        <v>312</v>
      </c>
      <c r="B10" s="158" t="s">
        <v>313</v>
      </c>
      <c r="C10" s="154" t="s">
        <v>293</v>
      </c>
      <c r="D10" s="154" t="s">
        <v>294</v>
      </c>
      <c r="E10" s="155" t="s">
        <v>314</v>
      </c>
      <c r="F10" s="154" t="s">
        <v>296</v>
      </c>
      <c r="G10" s="155" t="s">
        <v>315</v>
      </c>
      <c r="H10" s="154" t="s">
        <v>304</v>
      </c>
      <c r="I10" s="154" t="s">
        <v>305</v>
      </c>
      <c r="J10" s="155" t="s">
        <v>316</v>
      </c>
    </row>
    <row r="11" s="151" customFormat="1" ht="33.75" spans="1:10">
      <c r="A11" s="156"/>
      <c r="B11" s="159"/>
      <c r="C11" s="154" t="s">
        <v>293</v>
      </c>
      <c r="D11" s="154" t="s">
        <v>317</v>
      </c>
      <c r="E11" s="155" t="s">
        <v>318</v>
      </c>
      <c r="F11" s="154" t="s">
        <v>296</v>
      </c>
      <c r="G11" s="155" t="s">
        <v>319</v>
      </c>
      <c r="H11" s="154" t="s">
        <v>304</v>
      </c>
      <c r="I11" s="154" t="s">
        <v>305</v>
      </c>
      <c r="J11" s="155" t="s">
        <v>316</v>
      </c>
    </row>
    <row r="12" s="151" customFormat="1" ht="11.25" spans="1:10">
      <c r="A12" s="156"/>
      <c r="B12" s="159"/>
      <c r="C12" s="154" t="s">
        <v>293</v>
      </c>
      <c r="D12" s="154" t="s">
        <v>320</v>
      </c>
      <c r="E12" s="155" t="s">
        <v>321</v>
      </c>
      <c r="F12" s="154" t="s">
        <v>296</v>
      </c>
      <c r="G12" s="155" t="s">
        <v>315</v>
      </c>
      <c r="H12" s="154" t="s">
        <v>304</v>
      </c>
      <c r="I12" s="154" t="s">
        <v>305</v>
      </c>
      <c r="J12" s="155" t="s">
        <v>316</v>
      </c>
    </row>
    <row r="13" s="151" customFormat="1" ht="22.5" spans="1:10">
      <c r="A13" s="156"/>
      <c r="B13" s="159"/>
      <c r="C13" s="154" t="s">
        <v>293</v>
      </c>
      <c r="D13" s="154" t="s">
        <v>322</v>
      </c>
      <c r="E13" s="155" t="s">
        <v>323</v>
      </c>
      <c r="F13" s="154" t="s">
        <v>296</v>
      </c>
      <c r="G13" s="155" t="s">
        <v>315</v>
      </c>
      <c r="H13" s="154" t="s">
        <v>304</v>
      </c>
      <c r="I13" s="154" t="s">
        <v>299</v>
      </c>
      <c r="J13" s="155" t="s">
        <v>316</v>
      </c>
    </row>
    <row r="14" s="151" customFormat="1" ht="45" spans="1:10">
      <c r="A14" s="156"/>
      <c r="B14" s="159"/>
      <c r="C14" s="154" t="s">
        <v>300</v>
      </c>
      <c r="D14" s="154" t="s">
        <v>301</v>
      </c>
      <c r="E14" s="155" t="s">
        <v>324</v>
      </c>
      <c r="F14" s="154" t="s">
        <v>296</v>
      </c>
      <c r="G14" s="155" t="s">
        <v>315</v>
      </c>
      <c r="H14" s="154" t="s">
        <v>304</v>
      </c>
      <c r="I14" s="154" t="s">
        <v>305</v>
      </c>
      <c r="J14" s="155" t="s">
        <v>316</v>
      </c>
    </row>
    <row r="15" s="151" customFormat="1" ht="123.75" spans="1:10">
      <c r="A15" s="156"/>
      <c r="B15" s="159"/>
      <c r="C15" s="154" t="s">
        <v>300</v>
      </c>
      <c r="D15" s="154" t="s">
        <v>325</v>
      </c>
      <c r="E15" s="155" t="s">
        <v>326</v>
      </c>
      <c r="F15" s="154" t="s">
        <v>296</v>
      </c>
      <c r="G15" s="155" t="s">
        <v>315</v>
      </c>
      <c r="H15" s="154" t="s">
        <v>304</v>
      </c>
      <c r="I15" s="154" t="s">
        <v>305</v>
      </c>
      <c r="J15" s="155" t="s">
        <v>316</v>
      </c>
    </row>
    <row r="16" s="151" customFormat="1" ht="11.25" spans="1:10">
      <c r="A16" s="156"/>
      <c r="B16" s="159"/>
      <c r="C16" s="154" t="s">
        <v>300</v>
      </c>
      <c r="D16" s="154" t="s">
        <v>327</v>
      </c>
      <c r="E16" s="155" t="s">
        <v>328</v>
      </c>
      <c r="F16" s="154" t="s">
        <v>296</v>
      </c>
      <c r="G16" s="155" t="s">
        <v>315</v>
      </c>
      <c r="H16" s="154" t="s">
        <v>304</v>
      </c>
      <c r="I16" s="154" t="s">
        <v>305</v>
      </c>
      <c r="J16" s="155" t="s">
        <v>316</v>
      </c>
    </row>
    <row r="17" s="151" customFormat="1" ht="33.75" spans="1:10">
      <c r="A17" s="156"/>
      <c r="B17" s="159"/>
      <c r="C17" s="154" t="s">
        <v>300</v>
      </c>
      <c r="D17" s="154" t="s">
        <v>329</v>
      </c>
      <c r="E17" s="155" t="s">
        <v>330</v>
      </c>
      <c r="F17" s="154" t="s">
        <v>296</v>
      </c>
      <c r="G17" s="155" t="s">
        <v>315</v>
      </c>
      <c r="H17" s="154" t="s">
        <v>304</v>
      </c>
      <c r="I17" s="154" t="s">
        <v>305</v>
      </c>
      <c r="J17" s="155" t="s">
        <v>316</v>
      </c>
    </row>
    <row r="18" s="151" customFormat="1" ht="56.25" spans="1:10">
      <c r="A18" s="157"/>
      <c r="B18" s="160"/>
      <c r="C18" s="154" t="s">
        <v>307</v>
      </c>
      <c r="D18" s="154" t="s">
        <v>308</v>
      </c>
      <c r="E18" s="155" t="s">
        <v>331</v>
      </c>
      <c r="F18" s="154" t="s">
        <v>296</v>
      </c>
      <c r="G18" s="155" t="s">
        <v>315</v>
      </c>
      <c r="H18" s="154" t="s">
        <v>304</v>
      </c>
      <c r="I18" s="154" t="s">
        <v>305</v>
      </c>
      <c r="J18" s="155" t="s">
        <v>316</v>
      </c>
    </row>
    <row r="19" s="151" customFormat="1" ht="45" spans="1:10">
      <c r="A19" s="153" t="s">
        <v>332</v>
      </c>
      <c r="B19" s="153" t="s">
        <v>333</v>
      </c>
      <c r="C19" s="154" t="s">
        <v>293</v>
      </c>
      <c r="D19" s="154" t="s">
        <v>294</v>
      </c>
      <c r="E19" s="155" t="s">
        <v>334</v>
      </c>
      <c r="F19" s="154" t="s">
        <v>296</v>
      </c>
      <c r="G19" s="155" t="s">
        <v>297</v>
      </c>
      <c r="H19" s="154" t="s">
        <v>298</v>
      </c>
      <c r="I19" s="154" t="s">
        <v>299</v>
      </c>
      <c r="J19" s="155" t="s">
        <v>334</v>
      </c>
    </row>
    <row r="20" s="151" customFormat="1" ht="22.5" spans="1:10">
      <c r="A20" s="156"/>
      <c r="B20" s="156"/>
      <c r="C20" s="154" t="s">
        <v>300</v>
      </c>
      <c r="D20" s="154" t="s">
        <v>301</v>
      </c>
      <c r="E20" s="155" t="s">
        <v>302</v>
      </c>
      <c r="F20" s="154" t="s">
        <v>296</v>
      </c>
      <c r="G20" s="155" t="s">
        <v>303</v>
      </c>
      <c r="H20" s="154" t="s">
        <v>304</v>
      </c>
      <c r="I20" s="154" t="s">
        <v>305</v>
      </c>
      <c r="J20" s="155" t="s">
        <v>306</v>
      </c>
    </row>
    <row r="21" s="151" customFormat="1" ht="56.25" spans="1:10">
      <c r="A21" s="157"/>
      <c r="B21" s="157"/>
      <c r="C21" s="154" t="s">
        <v>307</v>
      </c>
      <c r="D21" s="154" t="s">
        <v>308</v>
      </c>
      <c r="E21" s="155" t="s">
        <v>309</v>
      </c>
      <c r="F21" s="154" t="s">
        <v>296</v>
      </c>
      <c r="G21" s="155" t="s">
        <v>310</v>
      </c>
      <c r="H21" s="154" t="s">
        <v>304</v>
      </c>
      <c r="I21" s="154" t="s">
        <v>305</v>
      </c>
      <c r="J21" s="155" t="s">
        <v>311</v>
      </c>
    </row>
    <row r="22" ht="44" customHeight="1" spans="1:10">
      <c r="A22" s="153" t="s">
        <v>277</v>
      </c>
      <c r="B22" s="153" t="s">
        <v>335</v>
      </c>
      <c r="C22" s="154" t="s">
        <v>293</v>
      </c>
      <c r="D22" s="154" t="s">
        <v>294</v>
      </c>
      <c r="E22" s="155" t="s">
        <v>336</v>
      </c>
      <c r="F22" s="154" t="s">
        <v>296</v>
      </c>
      <c r="G22" s="155" t="s">
        <v>297</v>
      </c>
      <c r="H22" s="154" t="s">
        <v>298</v>
      </c>
      <c r="I22" s="154" t="s">
        <v>299</v>
      </c>
      <c r="J22" s="155" t="s">
        <v>337</v>
      </c>
    </row>
    <row r="23" ht="45" customHeight="1" spans="1:10">
      <c r="A23" s="156"/>
      <c r="B23" s="156"/>
      <c r="C23" s="154" t="s">
        <v>300</v>
      </c>
      <c r="D23" s="154" t="s">
        <v>301</v>
      </c>
      <c r="E23" s="155" t="s">
        <v>338</v>
      </c>
      <c r="F23" s="154" t="s">
        <v>296</v>
      </c>
      <c r="G23" s="155" t="s">
        <v>303</v>
      </c>
      <c r="H23" s="154" t="s">
        <v>304</v>
      </c>
      <c r="I23" s="154" t="s">
        <v>305</v>
      </c>
      <c r="J23" s="155" t="s">
        <v>337</v>
      </c>
    </row>
    <row r="24" ht="60" customHeight="1" spans="1:10">
      <c r="A24" s="157"/>
      <c r="B24" s="157"/>
      <c r="C24" s="154" t="s">
        <v>307</v>
      </c>
      <c r="D24" s="154" t="s">
        <v>308</v>
      </c>
      <c r="E24" s="155" t="s">
        <v>309</v>
      </c>
      <c r="F24" s="154" t="s">
        <v>296</v>
      </c>
      <c r="G24" s="155" t="s">
        <v>310</v>
      </c>
      <c r="H24" s="154" t="s">
        <v>304</v>
      </c>
      <c r="I24" s="154" t="s">
        <v>305</v>
      </c>
      <c r="J24" s="155" t="s">
        <v>311</v>
      </c>
    </row>
  </sheetData>
  <mergeCells count="10">
    <mergeCell ref="A3:J3"/>
    <mergeCell ref="A4:H4"/>
    <mergeCell ref="A7:A9"/>
    <mergeCell ref="A10:A18"/>
    <mergeCell ref="A19:A21"/>
    <mergeCell ref="A22:A24"/>
    <mergeCell ref="B7:B9"/>
    <mergeCell ref="B10:B18"/>
    <mergeCell ref="B19:B21"/>
    <mergeCell ref="B22:B2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24" sqref="B2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6">
        <v>1</v>
      </c>
      <c r="B2" s="137">
        <v>0</v>
      </c>
      <c r="C2" s="136">
        <v>1</v>
      </c>
      <c r="D2" s="138"/>
      <c r="E2" s="138"/>
      <c r="F2" s="135" t="s">
        <v>339</v>
      </c>
    </row>
    <row r="3" ht="42" customHeight="1" spans="1:6">
      <c r="A3" s="139" t="str">
        <f>"2025"&amp;"年部门政府性基金预算支出预算表"</f>
        <v>2025年部门政府性基金预算支出预算表</v>
      </c>
      <c r="B3" s="139" t="s">
        <v>340</v>
      </c>
      <c r="C3" s="140"/>
      <c r="D3" s="141"/>
      <c r="E3" s="141"/>
      <c r="F3" s="141"/>
    </row>
    <row r="4" ht="13.5" customHeight="1" spans="1:6">
      <c r="A4" s="5" t="s">
        <v>1</v>
      </c>
      <c r="B4" s="5"/>
      <c r="C4" s="136"/>
      <c r="D4" s="138"/>
      <c r="E4" s="138"/>
      <c r="F4" s="135" t="s">
        <v>2</v>
      </c>
    </row>
    <row r="5" ht="19.5" customHeight="1" spans="1:6">
      <c r="A5" s="142" t="s">
        <v>183</v>
      </c>
      <c r="B5" s="143" t="s">
        <v>73</v>
      </c>
      <c r="C5" s="142" t="s">
        <v>74</v>
      </c>
      <c r="D5" s="11" t="s">
        <v>341</v>
      </c>
      <c r="E5" s="12"/>
      <c r="F5" s="13"/>
    </row>
    <row r="6" ht="18.75" customHeight="1" spans="1:6">
      <c r="A6" s="144"/>
      <c r="B6" s="145"/>
      <c r="C6" s="144"/>
      <c r="D6" s="16" t="s">
        <v>56</v>
      </c>
      <c r="E6" s="11" t="s">
        <v>76</v>
      </c>
      <c r="F6" s="16" t="s">
        <v>77</v>
      </c>
    </row>
    <row r="7" ht="18.75" customHeight="1" spans="1:6">
      <c r="A7" s="74">
        <v>1</v>
      </c>
      <c r="B7" s="146" t="s">
        <v>84</v>
      </c>
      <c r="C7" s="74">
        <v>3</v>
      </c>
      <c r="D7" s="147">
        <v>4</v>
      </c>
      <c r="E7" s="147">
        <v>5</v>
      </c>
      <c r="F7" s="147">
        <v>6</v>
      </c>
    </row>
    <row r="8" ht="21" customHeight="1" spans="1:6">
      <c r="A8" s="34"/>
      <c r="B8" s="34"/>
      <c r="C8" s="34"/>
      <c r="D8" s="86"/>
      <c r="E8" s="86"/>
      <c r="F8" s="86"/>
    </row>
    <row r="9" ht="18.75" customHeight="1" spans="1:6">
      <c r="A9" s="148" t="s">
        <v>173</v>
      </c>
      <c r="B9" s="148" t="s">
        <v>173</v>
      </c>
      <c r="C9" s="149" t="s">
        <v>173</v>
      </c>
      <c r="D9" s="86"/>
      <c r="E9" s="86"/>
      <c r="F9" s="86"/>
    </row>
    <row r="10" customHeight="1" spans="1:1">
      <c r="A10" s="150" t="s">
        <v>342</v>
      </c>
    </row>
  </sheetData>
  <mergeCells count="7">
    <mergeCell ref="A3:F3"/>
    <mergeCell ref="A4:C4"/>
    <mergeCell ref="D5:F5"/>
    <mergeCell ref="A9:C9"/>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topLeftCell="F1" workbookViewId="0">
      <pane ySplit="1" topLeftCell="A2" activePane="bottomLeft" state="frozen"/>
      <selection/>
      <selection pane="bottomLeft" activeCell="N24" sqref="N24"/>
    </sheetView>
  </sheetViews>
  <sheetFormatPr defaultColWidth="9.14166666666667" defaultRowHeight="14.25" customHeight="1"/>
  <cols>
    <col min="1" max="1" width="20" customWidth="1"/>
    <col min="2" max="2" width="21" customWidth="1"/>
    <col min="3" max="3" width="29.25" customWidth="1"/>
    <col min="4" max="4" width="26.375" customWidth="1"/>
    <col min="5" max="5" width="22.5" customWidth="1"/>
    <col min="6" max="6" width="7.70833333333333" customWidth="1"/>
    <col min="7" max="7" width="7.25" customWidth="1"/>
    <col min="8" max="8" width="13.2833333333333" customWidth="1"/>
    <col min="9" max="9" width="11" customWidth="1"/>
    <col min="10" max="10" width="14" customWidth="1"/>
    <col min="11" max="11" width="12" customWidth="1"/>
    <col min="12" max="12" width="13.125" customWidth="1"/>
    <col min="13" max="13" width="13.375" customWidth="1"/>
    <col min="14" max="14" width="10.875" customWidth="1"/>
    <col min="15" max="15" width="10.625" customWidth="1"/>
    <col min="16" max="16" width="17.5" customWidth="1"/>
    <col min="17" max="17" width="12.75" customWidth="1"/>
    <col min="18" max="18" width="11.875" customWidth="1"/>
    <col min="19" max="19" width="10.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1"/>
      <c r="C2" s="91"/>
      <c r="R2" s="3"/>
      <c r="S2" s="3" t="s">
        <v>343</v>
      </c>
    </row>
    <row r="3" ht="41.25" customHeight="1" spans="1:19">
      <c r="A3" s="79" t="str">
        <f>"2025"&amp;"年部门政府采购预算表"</f>
        <v>2025年部门政府采购预算表</v>
      </c>
      <c r="B3" s="72"/>
      <c r="C3" s="72"/>
      <c r="D3" s="4"/>
      <c r="E3" s="4"/>
      <c r="F3" s="4"/>
      <c r="G3" s="4"/>
      <c r="H3" s="4"/>
      <c r="I3" s="4"/>
      <c r="J3" s="4"/>
      <c r="K3" s="4"/>
      <c r="L3" s="4"/>
      <c r="M3" s="72"/>
      <c r="N3" s="4"/>
      <c r="O3" s="4"/>
      <c r="P3" s="72"/>
      <c r="Q3" s="4"/>
      <c r="R3" s="72"/>
      <c r="S3" s="72"/>
    </row>
    <row r="4" ht="18.75" customHeight="1" spans="1:19">
      <c r="A4" s="119" t="s">
        <v>1</v>
      </c>
      <c r="B4" s="93"/>
      <c r="C4" s="93"/>
      <c r="D4" s="7"/>
      <c r="E4" s="7"/>
      <c r="F4" s="7"/>
      <c r="G4" s="7"/>
      <c r="H4" s="7"/>
      <c r="I4" s="7"/>
      <c r="J4" s="7"/>
      <c r="K4" s="7"/>
      <c r="L4" s="7"/>
      <c r="R4" s="8"/>
      <c r="S4" s="135" t="s">
        <v>2</v>
      </c>
    </row>
    <row r="5" ht="15.75" customHeight="1" spans="1:19">
      <c r="A5" s="10" t="s">
        <v>182</v>
      </c>
      <c r="B5" s="94" t="s">
        <v>183</v>
      </c>
      <c r="C5" s="94" t="s">
        <v>344</v>
      </c>
      <c r="D5" s="95" t="s">
        <v>345</v>
      </c>
      <c r="E5" s="95" t="s">
        <v>346</v>
      </c>
      <c r="F5" s="95" t="s">
        <v>347</v>
      </c>
      <c r="G5" s="95" t="s">
        <v>348</v>
      </c>
      <c r="H5" s="95" t="s">
        <v>349</v>
      </c>
      <c r="I5" s="109" t="s">
        <v>190</v>
      </c>
      <c r="J5" s="109"/>
      <c r="K5" s="109"/>
      <c r="L5" s="109"/>
      <c r="M5" s="110"/>
      <c r="N5" s="109"/>
      <c r="O5" s="109"/>
      <c r="P5" s="88"/>
      <c r="Q5" s="109"/>
      <c r="R5" s="110"/>
      <c r="S5" s="89"/>
    </row>
    <row r="6" ht="17.25" customHeight="1" spans="1:19">
      <c r="A6" s="15"/>
      <c r="B6" s="96"/>
      <c r="C6" s="96"/>
      <c r="D6" s="97"/>
      <c r="E6" s="97"/>
      <c r="F6" s="97"/>
      <c r="G6" s="97"/>
      <c r="H6" s="97"/>
      <c r="I6" s="97" t="s">
        <v>56</v>
      </c>
      <c r="J6" s="97" t="s">
        <v>59</v>
      </c>
      <c r="K6" s="97" t="s">
        <v>350</v>
      </c>
      <c r="L6" s="97" t="s">
        <v>351</v>
      </c>
      <c r="M6" s="111" t="s">
        <v>352</v>
      </c>
      <c r="N6" s="112" t="s">
        <v>353</v>
      </c>
      <c r="O6" s="112"/>
      <c r="P6" s="117"/>
      <c r="Q6" s="112"/>
      <c r="R6" s="118"/>
      <c r="S6" s="98"/>
    </row>
    <row r="7" ht="54" customHeight="1" spans="1:19">
      <c r="A7" s="18"/>
      <c r="B7" s="98"/>
      <c r="C7" s="98"/>
      <c r="D7" s="99"/>
      <c r="E7" s="99"/>
      <c r="F7" s="99"/>
      <c r="G7" s="99"/>
      <c r="H7" s="99"/>
      <c r="I7" s="99"/>
      <c r="J7" s="99" t="s">
        <v>58</v>
      </c>
      <c r="K7" s="99"/>
      <c r="L7" s="99"/>
      <c r="M7" s="113"/>
      <c r="N7" s="99" t="s">
        <v>58</v>
      </c>
      <c r="O7" s="99" t="s">
        <v>65</v>
      </c>
      <c r="P7" s="98" t="s">
        <v>66</v>
      </c>
      <c r="Q7" s="99" t="s">
        <v>67</v>
      </c>
      <c r="R7" s="113" t="s">
        <v>68</v>
      </c>
      <c r="S7" s="98" t="s">
        <v>69</v>
      </c>
    </row>
    <row r="8" ht="18" customHeight="1" spans="1:19">
      <c r="A8" s="120">
        <v>1</v>
      </c>
      <c r="B8" s="120" t="s">
        <v>84</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ht="18" customHeight="1" spans="1:19">
      <c r="A9" s="122" t="s">
        <v>200</v>
      </c>
      <c r="B9" s="122" t="s">
        <v>71</v>
      </c>
      <c r="C9" s="123" t="s">
        <v>251</v>
      </c>
      <c r="D9" s="124" t="s">
        <v>354</v>
      </c>
      <c r="E9" s="124" t="s">
        <v>355</v>
      </c>
      <c r="F9" s="125" t="s">
        <v>356</v>
      </c>
      <c r="G9" s="126" t="s">
        <v>83</v>
      </c>
      <c r="H9" s="127">
        <v>8000</v>
      </c>
      <c r="I9" s="127">
        <v>8000</v>
      </c>
      <c r="J9" s="127">
        <v>8000</v>
      </c>
      <c r="K9" s="120"/>
      <c r="L9" s="120"/>
      <c r="M9" s="120"/>
      <c r="N9" s="120"/>
      <c r="O9" s="120"/>
      <c r="P9" s="120"/>
      <c r="Q9" s="120"/>
      <c r="R9" s="120"/>
      <c r="S9" s="120"/>
    </row>
    <row r="10" ht="18" customHeight="1" spans="1:19">
      <c r="A10" s="122" t="s">
        <v>200</v>
      </c>
      <c r="B10" s="122" t="s">
        <v>71</v>
      </c>
      <c r="C10" s="123"/>
      <c r="D10" s="124" t="s">
        <v>357</v>
      </c>
      <c r="E10" s="124" t="s">
        <v>358</v>
      </c>
      <c r="F10" s="125" t="s">
        <v>359</v>
      </c>
      <c r="G10" s="126" t="s">
        <v>83</v>
      </c>
      <c r="H10" s="127">
        <v>6390</v>
      </c>
      <c r="I10" s="127">
        <v>6390</v>
      </c>
      <c r="J10" s="127">
        <v>6390</v>
      </c>
      <c r="K10" s="120"/>
      <c r="L10" s="120"/>
      <c r="M10" s="120"/>
      <c r="N10" s="120"/>
      <c r="O10" s="120"/>
      <c r="P10" s="120"/>
      <c r="Q10" s="120"/>
      <c r="R10" s="120"/>
      <c r="S10" s="120"/>
    </row>
    <row r="11" ht="18" customHeight="1" spans="1:19">
      <c r="A11" s="122" t="s">
        <v>200</v>
      </c>
      <c r="B11" s="122" t="s">
        <v>71</v>
      </c>
      <c r="C11" s="128"/>
      <c r="D11" s="124" t="s">
        <v>360</v>
      </c>
      <c r="E11" s="129" t="s">
        <v>361</v>
      </c>
      <c r="F11" s="125" t="s">
        <v>356</v>
      </c>
      <c r="G11" s="126" t="s">
        <v>83</v>
      </c>
      <c r="H11" s="127">
        <v>1000</v>
      </c>
      <c r="I11" s="127">
        <v>1000</v>
      </c>
      <c r="J11" s="127">
        <v>1000</v>
      </c>
      <c r="K11" s="120"/>
      <c r="L11" s="120"/>
      <c r="M11" s="120"/>
      <c r="N11" s="120"/>
      <c r="O11" s="120"/>
      <c r="P11" s="120"/>
      <c r="Q11" s="120"/>
      <c r="R11" s="120"/>
      <c r="S11" s="120"/>
    </row>
    <row r="12" ht="18" customHeight="1" spans="1:19">
      <c r="A12" s="122" t="s">
        <v>200</v>
      </c>
      <c r="B12" s="122" t="s">
        <v>71</v>
      </c>
      <c r="C12" s="123" t="s">
        <v>206</v>
      </c>
      <c r="D12" s="130" t="s">
        <v>362</v>
      </c>
      <c r="E12" s="131" t="s">
        <v>363</v>
      </c>
      <c r="F12" s="125" t="s">
        <v>364</v>
      </c>
      <c r="G12" s="126">
        <v>80</v>
      </c>
      <c r="H12" s="127">
        <v>11000</v>
      </c>
      <c r="I12" s="127">
        <v>11000</v>
      </c>
      <c r="J12" s="127"/>
      <c r="K12" s="120"/>
      <c r="L12" s="120"/>
      <c r="M12" s="127">
        <v>11000</v>
      </c>
      <c r="N12" s="120"/>
      <c r="O12" s="120"/>
      <c r="P12" s="120"/>
      <c r="Q12" s="120"/>
      <c r="R12" s="120"/>
      <c r="S12" s="120"/>
    </row>
    <row r="13" ht="18" customHeight="1" spans="1:19">
      <c r="A13" s="122" t="s">
        <v>200</v>
      </c>
      <c r="B13" s="122" t="s">
        <v>71</v>
      </c>
      <c r="C13" s="123"/>
      <c r="D13" s="130" t="s">
        <v>365</v>
      </c>
      <c r="E13" s="131" t="s">
        <v>366</v>
      </c>
      <c r="F13" s="125" t="s">
        <v>356</v>
      </c>
      <c r="G13" s="126" t="s">
        <v>83</v>
      </c>
      <c r="H13" s="127">
        <v>60000</v>
      </c>
      <c r="I13" s="127">
        <v>60000</v>
      </c>
      <c r="J13" s="127"/>
      <c r="K13" s="120"/>
      <c r="L13" s="120"/>
      <c r="M13" s="127">
        <v>60000</v>
      </c>
      <c r="N13" s="120"/>
      <c r="O13" s="120"/>
      <c r="P13" s="120"/>
      <c r="Q13" s="120"/>
      <c r="R13" s="120"/>
      <c r="S13" s="120"/>
    </row>
    <row r="14" ht="18" customHeight="1" spans="1:19">
      <c r="A14" s="122" t="s">
        <v>200</v>
      </c>
      <c r="B14" s="122" t="s">
        <v>71</v>
      </c>
      <c r="C14" s="123"/>
      <c r="D14" s="130" t="s">
        <v>365</v>
      </c>
      <c r="E14" s="131" t="s">
        <v>367</v>
      </c>
      <c r="F14" s="125" t="s">
        <v>356</v>
      </c>
      <c r="G14" s="126" t="s">
        <v>83</v>
      </c>
      <c r="H14" s="127">
        <v>181200</v>
      </c>
      <c r="I14" s="127">
        <v>181200</v>
      </c>
      <c r="J14" s="127"/>
      <c r="K14" s="120"/>
      <c r="L14" s="120"/>
      <c r="M14" s="127">
        <v>181200</v>
      </c>
      <c r="N14" s="120"/>
      <c r="O14" s="120"/>
      <c r="P14" s="120"/>
      <c r="Q14" s="120"/>
      <c r="R14" s="120"/>
      <c r="S14" s="120"/>
    </row>
    <row r="15" ht="18" customHeight="1" spans="1:19">
      <c r="A15" s="122" t="s">
        <v>200</v>
      </c>
      <c r="B15" s="122" t="s">
        <v>71</v>
      </c>
      <c r="C15" s="123"/>
      <c r="D15" s="130" t="s">
        <v>365</v>
      </c>
      <c r="E15" s="131" t="s">
        <v>368</v>
      </c>
      <c r="F15" s="125" t="s">
        <v>369</v>
      </c>
      <c r="G15" s="126">
        <v>15</v>
      </c>
      <c r="H15" s="127">
        <v>457200</v>
      </c>
      <c r="I15" s="127">
        <v>457200</v>
      </c>
      <c r="J15" s="127">
        <v>457200</v>
      </c>
      <c r="K15" s="120"/>
      <c r="L15" s="120"/>
      <c r="M15" s="120"/>
      <c r="N15" s="120"/>
      <c r="O15" s="120"/>
      <c r="P15" s="120"/>
      <c r="Q15" s="120"/>
      <c r="R15" s="120"/>
      <c r="S15" s="120"/>
    </row>
    <row r="16" ht="18" customHeight="1" spans="1:19">
      <c r="A16" s="122" t="s">
        <v>200</v>
      </c>
      <c r="B16" s="122" t="s">
        <v>71</v>
      </c>
      <c r="C16" s="128"/>
      <c r="D16" s="130" t="s">
        <v>365</v>
      </c>
      <c r="E16" s="131" t="s">
        <v>370</v>
      </c>
      <c r="F16" s="125" t="s">
        <v>369</v>
      </c>
      <c r="G16" s="126">
        <v>14</v>
      </c>
      <c r="H16" s="127">
        <v>414240</v>
      </c>
      <c r="I16" s="127">
        <v>414240</v>
      </c>
      <c r="J16" s="127">
        <v>414240</v>
      </c>
      <c r="K16" s="120"/>
      <c r="L16" s="120"/>
      <c r="M16" s="120"/>
      <c r="N16" s="120"/>
      <c r="O16" s="120"/>
      <c r="P16" s="120"/>
      <c r="Q16" s="120"/>
      <c r="R16" s="120"/>
      <c r="S16" s="120"/>
    </row>
    <row r="17" ht="21" customHeight="1" spans="1:19">
      <c r="A17" s="103" t="s">
        <v>173</v>
      </c>
      <c r="B17" s="104"/>
      <c r="C17" s="104"/>
      <c r="D17" s="105"/>
      <c r="E17" s="105"/>
      <c r="F17" s="105"/>
      <c r="G17" s="132"/>
      <c r="H17" s="86">
        <v>1139030</v>
      </c>
      <c r="I17" s="86">
        <v>1139030</v>
      </c>
      <c r="J17" s="86">
        <v>886830</v>
      </c>
      <c r="K17" s="86">
        <v>0</v>
      </c>
      <c r="L17" s="86">
        <v>0</v>
      </c>
      <c r="M17" s="86">
        <v>252200</v>
      </c>
      <c r="N17" s="86"/>
      <c r="O17" s="86"/>
      <c r="P17" s="86"/>
      <c r="Q17" s="86"/>
      <c r="R17" s="86"/>
      <c r="S17" s="86"/>
    </row>
    <row r="18" ht="21" customHeight="1" spans="1:19">
      <c r="A18" s="119" t="s">
        <v>371</v>
      </c>
      <c r="B18" s="5"/>
      <c r="C18" s="5"/>
      <c r="D18" s="119"/>
      <c r="E18" s="119"/>
      <c r="F18" s="119"/>
      <c r="G18" s="133"/>
      <c r="H18" s="134"/>
      <c r="I18" s="134"/>
      <c r="J18" s="134"/>
      <c r="K18" s="134"/>
      <c r="L18" s="134"/>
      <c r="M18" s="134"/>
      <c r="N18" s="134"/>
      <c r="O18" s="134"/>
      <c r="P18" s="134"/>
      <c r="Q18" s="134"/>
      <c r="R18" s="134"/>
      <c r="S18" s="134"/>
    </row>
  </sheetData>
  <mergeCells count="21">
    <mergeCell ref="A3:S3"/>
    <mergeCell ref="A4:H4"/>
    <mergeCell ref="I5:S5"/>
    <mergeCell ref="N6:S6"/>
    <mergeCell ref="A17:G17"/>
    <mergeCell ref="A18:S18"/>
    <mergeCell ref="A5:A7"/>
    <mergeCell ref="B5:B7"/>
    <mergeCell ref="C5:C7"/>
    <mergeCell ref="C9:C11"/>
    <mergeCell ref="C12:C16"/>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91"/>
      <c r="C2" s="91"/>
      <c r="D2" s="91"/>
      <c r="E2" s="91"/>
      <c r="F2" s="91"/>
      <c r="G2" s="91"/>
      <c r="H2" s="83"/>
      <c r="I2" s="83"/>
      <c r="J2" s="83"/>
      <c r="K2" s="83"/>
      <c r="L2" s="83"/>
      <c r="M2" s="83"/>
      <c r="N2" s="107"/>
      <c r="O2" s="83"/>
      <c r="P2" s="83"/>
      <c r="Q2" s="91"/>
      <c r="R2" s="83"/>
      <c r="S2" s="115"/>
      <c r="T2" s="115" t="s">
        <v>372</v>
      </c>
    </row>
    <row r="3" ht="41.25" customHeight="1" spans="1:20">
      <c r="A3" s="79" t="str">
        <f>"2025"&amp;"年部门政府购买服务预算表"</f>
        <v>2025年部门政府购买服务预算表</v>
      </c>
      <c r="B3" s="72"/>
      <c r="C3" s="72"/>
      <c r="D3" s="72"/>
      <c r="E3" s="72"/>
      <c r="F3" s="72"/>
      <c r="G3" s="72"/>
      <c r="H3" s="92"/>
      <c r="I3" s="92"/>
      <c r="J3" s="92"/>
      <c r="K3" s="92"/>
      <c r="L3" s="92"/>
      <c r="M3" s="92"/>
      <c r="N3" s="108"/>
      <c r="O3" s="92"/>
      <c r="P3" s="92"/>
      <c r="Q3" s="72"/>
      <c r="R3" s="92"/>
      <c r="S3" s="108"/>
      <c r="T3" s="72"/>
    </row>
    <row r="4" ht="22.5" customHeight="1" spans="1:20">
      <c r="A4" s="80" t="s">
        <v>1</v>
      </c>
      <c r="B4" s="93"/>
      <c r="C4" s="93"/>
      <c r="D4" s="93"/>
      <c r="E4" s="93"/>
      <c r="F4" s="93"/>
      <c r="G4" s="93"/>
      <c r="H4" s="81"/>
      <c r="I4" s="81"/>
      <c r="J4" s="81"/>
      <c r="K4" s="81"/>
      <c r="L4" s="81"/>
      <c r="M4" s="81"/>
      <c r="N4" s="107"/>
      <c r="O4" s="83"/>
      <c r="P4" s="83"/>
      <c r="Q4" s="91"/>
      <c r="R4" s="83"/>
      <c r="S4" s="116"/>
      <c r="T4" s="115" t="s">
        <v>2</v>
      </c>
    </row>
    <row r="5" ht="24" customHeight="1" spans="1:20">
      <c r="A5" s="10" t="s">
        <v>182</v>
      </c>
      <c r="B5" s="94" t="s">
        <v>183</v>
      </c>
      <c r="C5" s="94" t="s">
        <v>344</v>
      </c>
      <c r="D5" s="94" t="s">
        <v>373</v>
      </c>
      <c r="E5" s="94" t="s">
        <v>374</v>
      </c>
      <c r="F5" s="94" t="s">
        <v>375</v>
      </c>
      <c r="G5" s="94" t="s">
        <v>376</v>
      </c>
      <c r="H5" s="95" t="s">
        <v>377</v>
      </c>
      <c r="I5" s="95" t="s">
        <v>378</v>
      </c>
      <c r="J5" s="109" t="s">
        <v>190</v>
      </c>
      <c r="K5" s="109"/>
      <c r="L5" s="109"/>
      <c r="M5" s="109"/>
      <c r="N5" s="110"/>
      <c r="O5" s="109"/>
      <c r="P5" s="109"/>
      <c r="Q5" s="88"/>
      <c r="R5" s="109"/>
      <c r="S5" s="110"/>
      <c r="T5" s="89"/>
    </row>
    <row r="6" ht="24" customHeight="1" spans="1:20">
      <c r="A6" s="15"/>
      <c r="B6" s="96"/>
      <c r="C6" s="96"/>
      <c r="D6" s="96"/>
      <c r="E6" s="96"/>
      <c r="F6" s="96"/>
      <c r="G6" s="96"/>
      <c r="H6" s="97"/>
      <c r="I6" s="97"/>
      <c r="J6" s="97" t="s">
        <v>56</v>
      </c>
      <c r="K6" s="97" t="s">
        <v>59</v>
      </c>
      <c r="L6" s="97" t="s">
        <v>350</v>
      </c>
      <c r="M6" s="97" t="s">
        <v>351</v>
      </c>
      <c r="N6" s="111" t="s">
        <v>352</v>
      </c>
      <c r="O6" s="112" t="s">
        <v>353</v>
      </c>
      <c r="P6" s="112"/>
      <c r="Q6" s="117"/>
      <c r="R6" s="112"/>
      <c r="S6" s="118"/>
      <c r="T6" s="98"/>
    </row>
    <row r="7" ht="54" customHeight="1" spans="1:20">
      <c r="A7" s="18"/>
      <c r="B7" s="98"/>
      <c r="C7" s="98"/>
      <c r="D7" s="98"/>
      <c r="E7" s="98"/>
      <c r="F7" s="98"/>
      <c r="G7" s="98"/>
      <c r="H7" s="99"/>
      <c r="I7" s="99"/>
      <c r="J7" s="99"/>
      <c r="K7" s="99" t="s">
        <v>58</v>
      </c>
      <c r="L7" s="99"/>
      <c r="M7" s="99"/>
      <c r="N7" s="113"/>
      <c r="O7" s="99" t="s">
        <v>58</v>
      </c>
      <c r="P7" s="99" t="s">
        <v>65</v>
      </c>
      <c r="Q7" s="98" t="s">
        <v>66</v>
      </c>
      <c r="R7" s="99" t="s">
        <v>67</v>
      </c>
      <c r="S7" s="113" t="s">
        <v>68</v>
      </c>
      <c r="T7" s="98" t="s">
        <v>69</v>
      </c>
    </row>
    <row r="8" ht="17.25" customHeight="1" spans="1:20">
      <c r="A8" s="19">
        <v>1</v>
      </c>
      <c r="B8" s="98">
        <v>2</v>
      </c>
      <c r="C8" s="19">
        <v>3</v>
      </c>
      <c r="D8" s="19">
        <v>4</v>
      </c>
      <c r="E8" s="98">
        <v>5</v>
      </c>
      <c r="F8" s="19">
        <v>6</v>
      </c>
      <c r="G8" s="19">
        <v>7</v>
      </c>
      <c r="H8" s="98">
        <v>8</v>
      </c>
      <c r="I8" s="19">
        <v>9</v>
      </c>
      <c r="J8" s="19">
        <v>10</v>
      </c>
      <c r="K8" s="98">
        <v>11</v>
      </c>
      <c r="L8" s="19">
        <v>12</v>
      </c>
      <c r="M8" s="19">
        <v>13</v>
      </c>
      <c r="N8" s="98">
        <v>14</v>
      </c>
      <c r="O8" s="19">
        <v>15</v>
      </c>
      <c r="P8" s="19">
        <v>16</v>
      </c>
      <c r="Q8" s="98">
        <v>17</v>
      </c>
      <c r="R8" s="19">
        <v>18</v>
      </c>
      <c r="S8" s="19">
        <v>19</v>
      </c>
      <c r="T8" s="19">
        <v>20</v>
      </c>
    </row>
    <row r="9" ht="21" customHeight="1" spans="1:20">
      <c r="A9" s="100"/>
      <c r="B9" s="101"/>
      <c r="C9" s="101"/>
      <c r="D9" s="101"/>
      <c r="E9" s="101"/>
      <c r="F9" s="101"/>
      <c r="G9" s="101"/>
      <c r="H9" s="102"/>
      <c r="I9" s="102"/>
      <c r="J9" s="86"/>
      <c r="K9" s="86"/>
      <c r="L9" s="86"/>
      <c r="M9" s="86"/>
      <c r="N9" s="86"/>
      <c r="O9" s="86"/>
      <c r="P9" s="86"/>
      <c r="Q9" s="86"/>
      <c r="R9" s="86"/>
      <c r="S9" s="86"/>
      <c r="T9" s="86"/>
    </row>
    <row r="10" ht="21" customHeight="1" spans="1:20">
      <c r="A10" s="103" t="s">
        <v>173</v>
      </c>
      <c r="B10" s="104"/>
      <c r="C10" s="104"/>
      <c r="D10" s="104"/>
      <c r="E10" s="104"/>
      <c r="F10" s="104"/>
      <c r="G10" s="104"/>
      <c r="H10" s="105"/>
      <c r="I10" s="114"/>
      <c r="J10" s="86"/>
      <c r="K10" s="86"/>
      <c r="L10" s="86"/>
      <c r="M10" s="86"/>
      <c r="N10" s="86"/>
      <c r="O10" s="86"/>
      <c r="P10" s="86"/>
      <c r="Q10" s="86"/>
      <c r="R10" s="86"/>
      <c r="S10" s="86"/>
      <c r="T10" s="86"/>
    </row>
    <row r="11" customHeight="1" spans="1:6">
      <c r="A11" s="106" t="s">
        <v>379</v>
      </c>
      <c r="B11" s="106"/>
      <c r="C11" s="106"/>
      <c r="D11" s="106"/>
      <c r="E11" s="106"/>
      <c r="F11" s="106"/>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8"/>
      <c r="W2" s="3"/>
      <c r="X2" s="3" t="s">
        <v>380</v>
      </c>
    </row>
    <row r="3" ht="41.25" customHeight="1" spans="1:24">
      <c r="A3" s="79"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2"/>
      <c r="X3" s="72"/>
    </row>
    <row r="4" ht="18" customHeight="1" spans="1:24">
      <c r="A4" s="80" t="s">
        <v>1</v>
      </c>
      <c r="B4" s="81"/>
      <c r="C4" s="81"/>
      <c r="D4" s="82"/>
      <c r="E4" s="83"/>
      <c r="F4" s="83"/>
      <c r="G4" s="83"/>
      <c r="H4" s="83"/>
      <c r="I4" s="83"/>
      <c r="W4" s="8"/>
      <c r="X4" s="8" t="s">
        <v>2</v>
      </c>
    </row>
    <row r="5" ht="19.5" customHeight="1" spans="1:24">
      <c r="A5" s="31" t="s">
        <v>381</v>
      </c>
      <c r="B5" s="11" t="s">
        <v>190</v>
      </c>
      <c r="C5" s="12"/>
      <c r="D5" s="12"/>
      <c r="E5" s="11" t="s">
        <v>382</v>
      </c>
      <c r="F5" s="12"/>
      <c r="G5" s="12"/>
      <c r="H5" s="12"/>
      <c r="I5" s="12"/>
      <c r="J5" s="12"/>
      <c r="K5" s="12"/>
      <c r="L5" s="12"/>
      <c r="M5" s="12"/>
      <c r="N5" s="12"/>
      <c r="O5" s="12"/>
      <c r="P5" s="12"/>
      <c r="Q5" s="12"/>
      <c r="R5" s="12"/>
      <c r="S5" s="12"/>
      <c r="T5" s="12"/>
      <c r="U5" s="12"/>
      <c r="V5" s="12"/>
      <c r="W5" s="88"/>
      <c r="X5" s="89"/>
    </row>
    <row r="6" ht="40.5" customHeight="1" spans="1:24">
      <c r="A6" s="19"/>
      <c r="B6" s="32" t="s">
        <v>56</v>
      </c>
      <c r="C6" s="10" t="s">
        <v>59</v>
      </c>
      <c r="D6" s="84" t="s">
        <v>350</v>
      </c>
      <c r="E6" s="53" t="s">
        <v>383</v>
      </c>
      <c r="F6" s="53" t="s">
        <v>384</v>
      </c>
      <c r="G6" s="53" t="s">
        <v>385</v>
      </c>
      <c r="H6" s="53" t="s">
        <v>386</v>
      </c>
      <c r="I6" s="53" t="s">
        <v>387</v>
      </c>
      <c r="J6" s="53" t="s">
        <v>388</v>
      </c>
      <c r="K6" s="53" t="s">
        <v>389</v>
      </c>
      <c r="L6" s="53" t="s">
        <v>390</v>
      </c>
      <c r="M6" s="53" t="s">
        <v>391</v>
      </c>
      <c r="N6" s="53" t="s">
        <v>392</v>
      </c>
      <c r="O6" s="53" t="s">
        <v>393</v>
      </c>
      <c r="P6" s="53" t="s">
        <v>394</v>
      </c>
      <c r="Q6" s="53" t="s">
        <v>395</v>
      </c>
      <c r="R6" s="53" t="s">
        <v>396</v>
      </c>
      <c r="S6" s="53" t="s">
        <v>397</v>
      </c>
      <c r="T6" s="53" t="s">
        <v>398</v>
      </c>
      <c r="U6" s="53" t="s">
        <v>399</v>
      </c>
      <c r="V6" s="53" t="s">
        <v>400</v>
      </c>
      <c r="W6" s="53" t="s">
        <v>401</v>
      </c>
      <c r="X6" s="90" t="s">
        <v>402</v>
      </c>
    </row>
    <row r="7" ht="19.5" customHeight="1" spans="1:24">
      <c r="A7" s="20">
        <v>1</v>
      </c>
      <c r="B7" s="20">
        <v>2</v>
      </c>
      <c r="C7" s="20">
        <v>3</v>
      </c>
      <c r="D7" s="85">
        <v>4</v>
      </c>
      <c r="E7" s="41">
        <v>5</v>
      </c>
      <c r="F7" s="20">
        <v>6</v>
      </c>
      <c r="G7" s="20">
        <v>7</v>
      </c>
      <c r="H7" s="85">
        <v>8</v>
      </c>
      <c r="I7" s="20">
        <v>9</v>
      </c>
      <c r="J7" s="20">
        <v>10</v>
      </c>
      <c r="K7" s="20">
        <v>11</v>
      </c>
      <c r="L7" s="85">
        <v>12</v>
      </c>
      <c r="M7" s="20">
        <v>13</v>
      </c>
      <c r="N7" s="20">
        <v>14</v>
      </c>
      <c r="O7" s="20">
        <v>15</v>
      </c>
      <c r="P7" s="85">
        <v>16</v>
      </c>
      <c r="Q7" s="20">
        <v>17</v>
      </c>
      <c r="R7" s="20">
        <v>18</v>
      </c>
      <c r="S7" s="20">
        <v>19</v>
      </c>
      <c r="T7" s="85">
        <v>20</v>
      </c>
      <c r="U7" s="85">
        <v>21</v>
      </c>
      <c r="V7" s="85">
        <v>22</v>
      </c>
      <c r="W7" s="41">
        <v>23</v>
      </c>
      <c r="X7" s="41">
        <v>24</v>
      </c>
    </row>
    <row r="8" ht="19.5" customHeight="1" spans="1:24">
      <c r="A8" s="33"/>
      <c r="B8" s="86"/>
      <c r="C8" s="86"/>
      <c r="D8" s="86"/>
      <c r="E8" s="86"/>
      <c r="F8" s="86"/>
      <c r="G8" s="86"/>
      <c r="H8" s="86"/>
      <c r="I8" s="86"/>
      <c r="J8" s="86"/>
      <c r="K8" s="86"/>
      <c r="L8" s="86"/>
      <c r="M8" s="86"/>
      <c r="N8" s="86"/>
      <c r="O8" s="86"/>
      <c r="P8" s="86"/>
      <c r="Q8" s="86"/>
      <c r="R8" s="86"/>
      <c r="S8" s="86"/>
      <c r="T8" s="86"/>
      <c r="U8" s="86"/>
      <c r="V8" s="86"/>
      <c r="W8" s="86"/>
      <c r="X8" s="86"/>
    </row>
    <row r="9" ht="19.5" customHeight="1" spans="1:24">
      <c r="A9" s="75"/>
      <c r="B9" s="86"/>
      <c r="C9" s="86"/>
      <c r="D9" s="86"/>
      <c r="E9" s="86"/>
      <c r="F9" s="86"/>
      <c r="G9" s="86"/>
      <c r="H9" s="86"/>
      <c r="I9" s="86"/>
      <c r="J9" s="86"/>
      <c r="K9" s="86"/>
      <c r="L9" s="86"/>
      <c r="M9" s="86"/>
      <c r="N9" s="86"/>
      <c r="O9" s="86"/>
      <c r="P9" s="86"/>
      <c r="Q9" s="86"/>
      <c r="R9" s="86"/>
      <c r="S9" s="86"/>
      <c r="T9" s="86"/>
      <c r="U9" s="86"/>
      <c r="V9" s="86"/>
      <c r="W9" s="86"/>
      <c r="X9" s="86"/>
    </row>
    <row r="10" customHeight="1" spans="1:1">
      <c r="A10" s="87" t="s">
        <v>403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404</v>
      </c>
    </row>
    <row r="3" ht="41.25" customHeight="1" spans="1:10">
      <c r="A3" s="71" t="str">
        <f>"2025"&amp;"年市对下转移支付绩效目标表"</f>
        <v>2025年市对下转移支付绩效目标表</v>
      </c>
      <c r="B3" s="4"/>
      <c r="C3" s="4"/>
      <c r="D3" s="4"/>
      <c r="E3" s="4"/>
      <c r="F3" s="72"/>
      <c r="G3" s="4"/>
      <c r="H3" s="72"/>
      <c r="I3" s="72"/>
      <c r="J3" s="4"/>
    </row>
    <row r="4" ht="17.25" customHeight="1" spans="1:1">
      <c r="A4" s="5" t="s">
        <v>1</v>
      </c>
    </row>
    <row r="5" ht="44.25" customHeight="1" spans="1:10">
      <c r="A5" s="73" t="s">
        <v>381</v>
      </c>
      <c r="B5" s="73" t="s">
        <v>282</v>
      </c>
      <c r="C5" s="73" t="s">
        <v>283</v>
      </c>
      <c r="D5" s="73" t="s">
        <v>284</v>
      </c>
      <c r="E5" s="73" t="s">
        <v>285</v>
      </c>
      <c r="F5" s="74" t="s">
        <v>286</v>
      </c>
      <c r="G5" s="73" t="s">
        <v>287</v>
      </c>
      <c r="H5" s="74" t="s">
        <v>288</v>
      </c>
      <c r="I5" s="74" t="s">
        <v>289</v>
      </c>
      <c r="J5" s="73" t="s">
        <v>290</v>
      </c>
    </row>
    <row r="6" ht="14.25" customHeight="1" spans="1:10">
      <c r="A6" s="73">
        <v>1</v>
      </c>
      <c r="B6" s="73">
        <v>2</v>
      </c>
      <c r="C6" s="73">
        <v>3</v>
      </c>
      <c r="D6" s="73">
        <v>4</v>
      </c>
      <c r="E6" s="73">
        <v>5</v>
      </c>
      <c r="F6" s="74">
        <v>6</v>
      </c>
      <c r="G6" s="73">
        <v>7</v>
      </c>
      <c r="H6" s="74">
        <v>8</v>
      </c>
      <c r="I6" s="74">
        <v>9</v>
      </c>
      <c r="J6" s="73">
        <v>10</v>
      </c>
    </row>
    <row r="7" ht="42" customHeight="1" spans="1:10">
      <c r="A7" s="33"/>
      <c r="B7" s="75"/>
      <c r="C7" s="75"/>
      <c r="D7" s="75"/>
      <c r="E7" s="76"/>
      <c r="F7" s="77"/>
      <c r="G7" s="76"/>
      <c r="H7" s="77"/>
      <c r="I7" s="77"/>
      <c r="J7" s="76"/>
    </row>
    <row r="8" ht="42" customHeight="1" spans="1:10">
      <c r="A8" s="33"/>
      <c r="B8" s="34"/>
      <c r="C8" s="34"/>
      <c r="D8" s="34"/>
      <c r="E8" s="33"/>
      <c r="F8" s="34"/>
      <c r="G8" s="33"/>
      <c r="H8" s="34"/>
      <c r="I8" s="34"/>
      <c r="J8" s="33"/>
    </row>
    <row r="9" customHeight="1" spans="1:1">
      <c r="A9" t="s">
        <v>403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3" sqref="A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3" t="s">
        <v>405</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70" t="s">
        <v>2</v>
      </c>
    </row>
    <row r="5" ht="28.5" customHeight="1" spans="1:9">
      <c r="A5" s="52" t="s">
        <v>182</v>
      </c>
      <c r="B5" s="53" t="s">
        <v>183</v>
      </c>
      <c r="C5" s="54" t="s">
        <v>406</v>
      </c>
      <c r="D5" s="52" t="s">
        <v>407</v>
      </c>
      <c r="E5" s="52" t="s">
        <v>408</v>
      </c>
      <c r="F5" s="52" t="s">
        <v>409</v>
      </c>
      <c r="G5" s="53" t="s">
        <v>410</v>
      </c>
      <c r="H5" s="41"/>
      <c r="I5" s="52"/>
    </row>
    <row r="6" ht="21" customHeight="1" spans="1:9">
      <c r="A6" s="54"/>
      <c r="B6" s="55"/>
      <c r="C6" s="55"/>
      <c r="D6" s="56"/>
      <c r="E6" s="55"/>
      <c r="F6" s="55"/>
      <c r="G6" s="53" t="s">
        <v>348</v>
      </c>
      <c r="H6" s="53" t="s">
        <v>411</v>
      </c>
      <c r="I6" s="53" t="s">
        <v>412</v>
      </c>
    </row>
    <row r="7" ht="17.25" customHeight="1" spans="1:9">
      <c r="A7" s="57" t="s">
        <v>83</v>
      </c>
      <c r="B7" s="58"/>
      <c r="C7" s="59" t="s">
        <v>84</v>
      </c>
      <c r="D7" s="57" t="s">
        <v>85</v>
      </c>
      <c r="E7" s="60" t="s">
        <v>86</v>
      </c>
      <c r="F7" s="57" t="s">
        <v>87</v>
      </c>
      <c r="G7" s="59" t="s">
        <v>88</v>
      </c>
      <c r="H7" s="61" t="s">
        <v>89</v>
      </c>
      <c r="I7" s="60" t="s">
        <v>90</v>
      </c>
    </row>
    <row r="8" ht="19.5" customHeight="1" spans="1:9">
      <c r="A8" s="62"/>
      <c r="B8" s="36"/>
      <c r="C8" s="36"/>
      <c r="D8" s="33"/>
      <c r="E8" s="34"/>
      <c r="F8" s="61"/>
      <c r="G8" s="63"/>
      <c r="H8" s="64"/>
      <c r="I8" s="64"/>
    </row>
    <row r="9" ht="19.5" customHeight="1" spans="1:9">
      <c r="A9" s="65" t="s">
        <v>56</v>
      </c>
      <c r="B9" s="66"/>
      <c r="C9" s="66"/>
      <c r="D9" s="67"/>
      <c r="E9" s="68"/>
      <c r="F9" s="68"/>
      <c r="G9" s="63"/>
      <c r="H9" s="64"/>
      <c r="I9" s="64"/>
    </row>
    <row r="10" customHeight="1" spans="1:1">
      <c r="A10" s="69" t="s">
        <v>413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3" sqref="B1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414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263</v>
      </c>
      <c r="B5" s="9" t="s">
        <v>185</v>
      </c>
      <c r="C5" s="9" t="s">
        <v>264</v>
      </c>
      <c r="D5" s="10" t="s">
        <v>186</v>
      </c>
      <c r="E5" s="10" t="s">
        <v>187</v>
      </c>
      <c r="F5" s="10" t="s">
        <v>265</v>
      </c>
      <c r="G5" s="10" t="s">
        <v>266</v>
      </c>
      <c r="H5" s="31" t="s">
        <v>56</v>
      </c>
      <c r="I5" s="11" t="s">
        <v>415</v>
      </c>
      <c r="J5" s="12"/>
      <c r="K5" s="13"/>
    </row>
    <row r="6" ht="21.75" customHeight="1" spans="1:11">
      <c r="A6" s="14"/>
      <c r="B6" s="14"/>
      <c r="C6" s="14"/>
      <c r="D6" s="15"/>
      <c r="E6" s="15"/>
      <c r="F6" s="15"/>
      <c r="G6" s="15"/>
      <c r="H6" s="32"/>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1">
        <v>10</v>
      </c>
      <c r="K8" s="41">
        <v>11</v>
      </c>
    </row>
    <row r="9" ht="18.75" customHeight="1" spans="1:11">
      <c r="A9" s="33"/>
      <c r="B9" s="34"/>
      <c r="C9" s="33"/>
      <c r="D9" s="33"/>
      <c r="E9" s="33"/>
      <c r="F9" s="33"/>
      <c r="G9" s="33"/>
      <c r="H9" s="35"/>
      <c r="I9" s="42"/>
      <c r="J9" s="42"/>
      <c r="K9" s="35"/>
    </row>
    <row r="10" ht="18.75" customHeight="1" spans="1:11">
      <c r="A10" s="36"/>
      <c r="B10" s="34"/>
      <c r="C10" s="34"/>
      <c r="D10" s="34"/>
      <c r="E10" s="34"/>
      <c r="F10" s="34"/>
      <c r="G10" s="34"/>
      <c r="H10" s="30"/>
      <c r="I10" s="30"/>
      <c r="J10" s="30"/>
      <c r="K10" s="35"/>
    </row>
    <row r="11" ht="18.75" customHeight="1" spans="1:11">
      <c r="A11" s="37" t="s">
        <v>173</v>
      </c>
      <c r="B11" s="38"/>
      <c r="C11" s="38"/>
      <c r="D11" s="38"/>
      <c r="E11" s="38"/>
      <c r="F11" s="38"/>
      <c r="G11" s="39"/>
      <c r="H11" s="30"/>
      <c r="I11" s="30"/>
      <c r="J11" s="30"/>
      <c r="K11" s="35"/>
    </row>
    <row r="12" customHeight="1" spans="1:1">
      <c r="A12" s="40" t="s">
        <v>416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E14" sqref="E14"/>
    </sheetView>
  </sheetViews>
  <sheetFormatPr defaultColWidth="9.14166666666667" defaultRowHeight="14.25" customHeight="1" outlineLevelCol="6"/>
  <cols>
    <col min="1" max="1" width="21.75" customWidth="1"/>
    <col min="2" max="2" width="19.25" customWidth="1"/>
    <col min="3" max="3" width="32.625" customWidth="1"/>
    <col min="4" max="4" width="17.875" customWidth="1"/>
    <col min="5" max="5" width="16.125" customWidth="1"/>
    <col min="6" max="6" width="17.75" customWidth="1"/>
    <col min="7" max="7" width="17.875" customWidth="1"/>
  </cols>
  <sheetData>
    <row r="1" customHeight="1" spans="1:7">
      <c r="A1" s="1"/>
      <c r="B1" s="1"/>
      <c r="C1" s="1"/>
      <c r="D1" s="1"/>
      <c r="E1" s="1"/>
      <c r="F1" s="1"/>
      <c r="G1" s="1"/>
    </row>
    <row r="2" ht="13.5" customHeight="1" spans="4:7">
      <c r="D2" s="2"/>
      <c r="G2" s="3" t="s">
        <v>417</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264</v>
      </c>
      <c r="B5" s="9" t="s">
        <v>263</v>
      </c>
      <c r="C5" s="9" t="s">
        <v>185</v>
      </c>
      <c r="D5" s="10" t="s">
        <v>418</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t="s">
        <v>269</v>
      </c>
      <c r="C9" s="23" t="s">
        <v>271</v>
      </c>
      <c r="D9" s="24" t="s">
        <v>419</v>
      </c>
      <c r="E9" s="25">
        <v>4000000</v>
      </c>
      <c r="F9" s="25">
        <v>4000000</v>
      </c>
      <c r="G9" s="25">
        <v>4000000</v>
      </c>
    </row>
    <row r="10" ht="17.25" customHeight="1" spans="1:7">
      <c r="A10" s="21" t="s">
        <v>71</v>
      </c>
      <c r="B10" s="22" t="s">
        <v>272</v>
      </c>
      <c r="C10" s="23" t="s">
        <v>274</v>
      </c>
      <c r="D10" s="24" t="s">
        <v>419</v>
      </c>
      <c r="E10" s="25">
        <v>656400</v>
      </c>
      <c r="F10" s="25">
        <v>660000</v>
      </c>
      <c r="G10" s="25">
        <v>660000</v>
      </c>
    </row>
    <row r="11" ht="18.75" customHeight="1" spans="1:7">
      <c r="A11" s="21" t="s">
        <v>71</v>
      </c>
      <c r="B11" s="22" t="s">
        <v>272</v>
      </c>
      <c r="C11" s="23" t="s">
        <v>276</v>
      </c>
      <c r="D11" s="24" t="s">
        <v>419</v>
      </c>
      <c r="E11" s="25">
        <v>218800</v>
      </c>
      <c r="F11" s="25">
        <v>220000</v>
      </c>
      <c r="G11" s="25">
        <v>220000</v>
      </c>
    </row>
    <row r="12" ht="18.75" customHeight="1" spans="1:7">
      <c r="A12" s="21" t="s">
        <v>71</v>
      </c>
      <c r="B12" s="22" t="s">
        <v>272</v>
      </c>
      <c r="C12" s="26" t="s">
        <v>277</v>
      </c>
      <c r="D12" s="24" t="s">
        <v>419</v>
      </c>
      <c r="E12" s="25">
        <v>800</v>
      </c>
      <c r="F12" s="25">
        <v>800</v>
      </c>
      <c r="G12" s="25">
        <v>800</v>
      </c>
    </row>
    <row r="13" ht="18.75" customHeight="1" spans="1:7">
      <c r="A13" s="27" t="s">
        <v>56</v>
      </c>
      <c r="B13" s="28" t="s">
        <v>420</v>
      </c>
      <c r="C13" s="28"/>
      <c r="D13" s="29"/>
      <c r="E13" s="30">
        <v>4876000</v>
      </c>
      <c r="F13" s="30">
        <v>4880800</v>
      </c>
      <c r="G13" s="30">
        <v>4880800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2025-02-19T08:08:29Z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2052-11.1.0.9740</vt:lpwstr>
  </property>
</Properties>
</file>