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<sst xmlns="http://schemas.openxmlformats.org/spreadsheetml/2006/main" count="2094" uniqueCount="628">
  <si>
    <t>预算01-1表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</si>
  <si>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</si>
  <si>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</si>
  <si>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</si>
  <si>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</si>
  <si>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</si>
  <si>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</si>
  <si>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</si>
  <si>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</si>
  <si>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</si>
  <si>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</si>
  <si>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</si>
  <si>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</si>
  <si>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</si>
  <si>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</si>
  <si>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</si>
  <si>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</si>
  <si>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</si>
  <si>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</si>
  <si>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</si>
  <si>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</si>
  <si>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</si>
  <si>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</si>
  <si>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</si>
  <si>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</si>
  <si>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</si>
  <si>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</si>
  <si>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</si>
  <si>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</si>
  <si>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</si>
  <si>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</si>
  <si>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</si>
  <si>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</si>
  <si>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</si>
  <si>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</si>
  <si>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</si>
  <si>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</si>
  <si>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</si>
  <si>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</si>
  <si>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</si>
  <si>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</si>
  <si>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</si>
  <si>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</si>
  <si>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</si>
  <si>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</si>
  <si>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</si>
  <si>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</si>
  <si>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</si>
  <si>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</si>
  <si>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</si>
  <si>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</si>
  <si>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</si>
  <si>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</si>
  <si>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</si>
  <si>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</si>
  <si>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</si>
  <si>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</si>
  <si>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</si>
  <si>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</si>
  <si>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</si>
  <si>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</si>
  <si>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</si>
  <si>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</si>
  <si>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</si>
  <si>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</si>
  <si>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</si>
  <si>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</si>
  <si>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</si>
  <si>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</si>
  <si>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昆明市官渡区人民政府吴井街道办事处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</si>
  <si>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</si>
  <si>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</si>
  <si>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</si>
  <si>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</si>
  <si>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</si>
  <si>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</si>
  <si>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</si>
  <si>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</si>
  <si>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</si>
  <si>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</si>
  <si>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</si>
  <si>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</si>
  <si>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</si>
  <si>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</si>
  <si>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</si>
  <si>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</si>
  <si>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</si>
  <si>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</si>
  <si>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</si>
  <si>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</si>
  <si>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</si>
  <si>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</si>
  <si>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</si>
  <si>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</si>
  <si>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</si>
  <si>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</si>
  <si>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</si>
  <si>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</si>
  <si>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</si>
  <si>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</si>
  <si>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</si>
  <si>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</si>
  <si>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</si>
  <si>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</si>
  <si>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</si>
  <si>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20139</t>
  </si>
  <si>
    <t>社会工作事务</t>
  </si>
  <si>
    <t>2013904</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</si>
  <si>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</si>
  <si>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</si>
  <si>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</si>
  <si>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</si>
  <si>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</si>
  <si>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</si>
  <si>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</si>
  <si>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</si>
  <si>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</si>
  <si>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</si>
  <si>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</si>
  <si>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</si>
  <si>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</si>
  <si>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</si>
  <si>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</si>
  <si>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</si>
  <si>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</si>
  <si>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</si>
  <si>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</si>
  <si>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</si>
  <si>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</si>
  <si>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</si>
  <si>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</si>
  <si>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217</t>
  </si>
  <si>
    <t>金融支出</t>
  </si>
  <si>
    <t>21703</t>
  </si>
  <si>
    <t>金融发展支出</t>
  </si>
  <si>
    <t>2170302</t>
  </si>
  <si>
    <t>利息费用补贴支出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</si>
  <si>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</si>
  <si>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</si>
  <si>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</si>
  <si>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</si>
  <si>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</si>
  <si>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</si>
  <si>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</si>
  <si>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</si>
  <si>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</si>
  <si>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</si>
  <si>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</si>
  <si>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</si>
  <si>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</si>
  <si>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</si>
  <si>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</si>
  <si>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</si>
  <si>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</si>
  <si>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</si>
  <si>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</si>
  <si>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</si>
  <si>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</si>
  <si>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</si>
  <si>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</si>
  <si>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</si>
  <si>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</si>
  <si>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</si>
  <si>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</si>
  <si>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</si>
  <si>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</si>
  <si>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</si>
  <si>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</si>
  <si>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</si>
  <si>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</si>
  <si>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</si>
  <si>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</si>
  <si>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</si>
  <si>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</si>
  <si>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</si>
  <si>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</si>
  <si>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</si>
  <si>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</si>
  <si>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</si>
  <si>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</si>
  <si>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</si>
  <si>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</si>
  <si>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</si>
  <si>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</si>
  <si>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</si>
  <si>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</si>
  <si>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</si>
  <si>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</si>
  <si>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</si>
  <si>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</si>
  <si>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</si>
  <si>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</si>
  <si>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</si>
  <si>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</si>
  <si>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</si>
  <si>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</si>
  <si>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</si>
  <si>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</si>
  <si>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</si>
  <si>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</si>
  <si>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</si>
  <si>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</si>
  <si>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</si>
  <si>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</si>
  <si>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</si>
  <si>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</si>
  <si>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</si>
  <si>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</si>
  <si>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</si>
  <si>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530111210000000005131</t>
  </si>
  <si>
    <t>行政人员工资支出</t>
  </si>
  <si>
    <t>30101</t>
  </si>
  <si>
    <t>基本工资</t>
  </si>
  <si>
    <t>30102</t>
  </si>
  <si>
    <t>津贴补贴</t>
  </si>
  <si>
    <t>30103</t>
  </si>
  <si>
    <t>奖金</t>
  </si>
  <si>
    <t>530111210000000005132</t>
  </si>
  <si>
    <t>事业人员工资支出</t>
  </si>
  <si>
    <t>30107</t>
  </si>
  <si>
    <t>绩效工资</t>
  </si>
  <si>
    <t>530111210000000005133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</si>
  <si>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</si>
  <si>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</si>
  <si>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</si>
  <si>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</si>
  <si>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</si>
  <si>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</si>
  <si>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</si>
  <si>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</si>
  <si>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</si>
  <si>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</si>
  <si>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</si>
  <si>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530111210000000005134</t>
  </si>
  <si>
    <t>530111210000000005137</t>
  </si>
  <si>
    <t>公车购置及运维费</t>
  </si>
  <si>
    <t>30231</t>
  </si>
  <si>
    <t>公务用车运行维护费</t>
  </si>
  <si>
    <t>530111210000000005138</t>
  </si>
  <si>
    <t>公务交通补贴</t>
  </si>
  <si>
    <t>30239</t>
  </si>
  <si>
    <t>其他交通费用</t>
  </si>
  <si>
    <t>530111210000000005139</t>
  </si>
  <si>
    <t>工会经费</t>
  </si>
  <si>
    <t>30228</t>
  </si>
  <si>
    <t>530111210000000005140</t>
  </si>
  <si>
    <t>一般公用支出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</si>
  <si>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</si>
  <si>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</si>
  <si>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</si>
  <si>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</si>
  <si>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</si>
  <si>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</si>
  <si>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</si>
  <si>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</si>
  <si>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</si>
  <si>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</si>
  <si>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</si>
  <si>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</si>
  <si>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</si>
  <si>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</si>
  <si>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</si>
  <si>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</si>
  <si>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</si>
  <si>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</si>
  <si>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30299</t>
  </si>
  <si>
    <t>其他商品和服务支出</t>
  </si>
  <si>
    <t>530111231100001442424</t>
  </si>
  <si>
    <t>事业人员绩效奖励</t>
  </si>
  <si>
    <t>530111231100001442425</t>
  </si>
  <si>
    <t>离退休人员支出</t>
  </si>
  <si>
    <t>30305</t>
  </si>
  <si>
    <t>生活补助</t>
  </si>
  <si>
    <t>530111231100001442440</t>
  </si>
  <si>
    <t>行政人员绩效奖励</t>
  </si>
  <si>
    <t>530111241100002094010</t>
  </si>
  <si>
    <t>离退休干部走访慰问经费</t>
  </si>
  <si>
    <t>530111241100002318692</t>
  </si>
  <si>
    <t>其他人员支出</t>
  </si>
  <si>
    <t>30199</t>
  </si>
  <si>
    <t>其他工资福利支出</t>
  </si>
  <si>
    <t>530111241100002330954</t>
  </si>
  <si>
    <t>其他财政供养人员工资支出</t>
  </si>
  <si>
    <t>530111241100002330977</t>
  </si>
  <si>
    <t>其他人员生活补助</t>
  </si>
  <si>
    <t>530111251100003617966</t>
  </si>
  <si>
    <t>行政人员公共交通专项经费</t>
  </si>
  <si>
    <t>530111251100003617974</t>
  </si>
  <si>
    <t>事业人员公共交通专项经费</t>
  </si>
  <si>
    <t>530111251100003620073</t>
  </si>
  <si>
    <t>社区工作经费</t>
  </si>
  <si>
    <t>预算05-1表</t>
  </si>
  <si>
    <t>项目分类</t>
  </si>
  <si>
    <t>项目单位</t>
  </si>
  <si>
    <t>经济科目编码</t>
  </si>
  <si>
    <t>经济科目名称</t>
  </si>
  <si>
    <t>本年拨款</t>
  </si>
  <si>
    <t>其中：本次下达</t>
  </si>
  <si>
    <t>专项业务类</t>
  </si>
  <si>
    <t>530111251100003663811</t>
  </si>
  <si>
    <t>吴井街道食堂运行专项经费</t>
  </si>
  <si>
    <t>530111251100003663843</t>
  </si>
  <si>
    <t>机关运行工作经费</t>
  </si>
  <si>
    <t>530111251100003663851</t>
  </si>
  <si>
    <t>政府采购专项经费</t>
  </si>
  <si>
    <t>530111251100003663863</t>
  </si>
  <si>
    <t>党政办工作经费</t>
  </si>
  <si>
    <t>530111251100003666016</t>
  </si>
  <si>
    <t>综合行政执法队工作经费</t>
  </si>
  <si>
    <t>530111251100003666035</t>
  </si>
  <si>
    <t>党群服务中心工作经费</t>
  </si>
  <si>
    <t>530111251100003666047</t>
  </si>
  <si>
    <t>武装工作经费</t>
  </si>
  <si>
    <t>530111251100003666306</t>
  </si>
  <si>
    <t>平安法治办工作经费</t>
  </si>
  <si>
    <t>530111251100003666347</t>
  </si>
  <si>
    <t>城市建设服务中心工作经费</t>
  </si>
  <si>
    <t>530111251100003666372</t>
  </si>
  <si>
    <t>基层党建办工作经费</t>
  </si>
  <si>
    <t>530111251100003666375</t>
  </si>
  <si>
    <t>社会事务办公室工作经费</t>
  </si>
  <si>
    <t>530111251100003666381</t>
  </si>
  <si>
    <t>经济发展办公室工作经费</t>
  </si>
  <si>
    <t>530111251100003737064</t>
  </si>
  <si>
    <t>2025年收支专用账户结转资金</t>
  </si>
  <si>
    <t>530111251100003738777</t>
  </si>
  <si>
    <t>2025年收支专用账户利息及账户管理资金</t>
  </si>
  <si>
    <t>预算05-2表</t>
  </si>
  <si>
    <t>项目年度绩效目标</t>
  </si>
  <si>
    <t>一级指标</t>
  </si>
  <si>
    <t>二级指标</t>
  </si>
  <si>
    <t>三级指标</t>
  </si>
  <si>
    <t>指标性质</t>
  </si>
  <si>
    <t>指标值</t>
  </si>
  <si>
    <t>度量单位</t>
  </si>
  <si>
    <t>指标属性</t>
  </si>
  <si>
    <t>指标内容</t>
  </si>
  <si>
    <t>2025年收支专用账户利息及账户管理费</t>
  </si>
  <si>
    <t>产出指标</t>
  </si>
  <si>
    <t>数量指标</t>
  </si>
  <si>
    <t>完成2025年四个季度利息缴纳</t>
  </si>
  <si>
    <t>=</t>
  </si>
  <si>
    <t>100%</t>
  </si>
  <si>
    <t>%</t>
  </si>
  <si>
    <t>定量指标</t>
  </si>
  <si>
    <t>质量指标</t>
  </si>
  <si>
    <t>按时按量上缴2025年四个季度利息</t>
  </si>
  <si>
    <t>定性指标</t>
  </si>
  <si>
    <t>效益指标</t>
  </si>
  <si>
    <t>社会效益</t>
  </si>
  <si>
    <t>推动辖区经济高质量发展</t>
  </si>
  <si>
    <t>满意度指标</t>
  </si>
  <si>
    <t>服务对象满意度</t>
  </si>
  <si>
    <t>&gt;=</t>
  </si>
  <si>
    <t>98%</t>
  </si>
  <si>
    <t>完成2025年度政务服务各项工作，认真做好“高效办成一件事”工作，着重做好“互联网+政务服务”工作,不断优化营商环境工作，做好“24小时自助区”常态化长效化管理及“e办通”自助终端使用。同时，健全完善服务窗口及窗口区域、优化办事流程，加强中心日常管理，规范窗口服务。</t>
  </si>
  <si>
    <t>窗口设置标准化</t>
  </si>
  <si>
    <t>10个</t>
  </si>
  <si>
    <t>个</t>
  </si>
  <si>
    <t>规范设置综合受理窗口或综合服务窗口、“跨省通办”“省内通办”窗口、老年人服务窗口、帮办代办窗口、惠企政策“一站式”服务窗口，做到有人值守，值守人员能够熟练说出窗口服务的内容。</t>
  </si>
  <si>
    <t>日常窗口政务服务事项办结率</t>
  </si>
  <si>
    <t>持续推进政务服务规范化，着力提升政务服务成效度和方式完备度</t>
  </si>
  <si>
    <t>时效指标</t>
  </si>
  <si>
    <t>完成时限</t>
  </si>
  <si>
    <t>1年</t>
  </si>
  <si>
    <t>年</t>
  </si>
  <si>
    <t>完成时限1年</t>
  </si>
  <si>
    <t>成本指标</t>
  </si>
  <si>
    <t>经济成本指标</t>
  </si>
  <si>
    <t>12000</t>
  </si>
  <si>
    <t>元</t>
  </si>
  <si>
    <t>深化街道便民服务中心、社区便民服务站标准化建设，按照“应进必进”原则，推动政务服务事项进驻事项负面清单以外的100%向政务服务中心集中，实现街道便民服务中心、社区便民服务站“前台综合受理、后台分类审批、统一窗口出件”综合窗口100%全覆盖。“一件事一次办”、“跨省通办”、“省内通办”和帮办代办等窗口规范设置率达100%。</t>
  </si>
  <si>
    <t>提高办事效率、提升服务水平、提高一体化政务服务能力</t>
  </si>
  <si>
    <t>100%有所提升</t>
  </si>
  <si>
    <t>进一步健全完善街道、社区二级政务服务实体大厅线下帮办代办服务体系，街道便民服务中心、社区便民服务站要依托综合服务窗口、导办服务台、值班台等，设置帮办代办窗口，为老年人、残疾人等特殊群体提供帮办代办服务。</t>
  </si>
  <si>
    <t>可持续影响</t>
  </si>
  <si>
    <t>持续提高办事效率、持续提升服务水平、持续提高一体化政务服务能力</t>
  </si>
  <si>
    <t>持续提升</t>
  </si>
  <si>
    <t>办事群众满意度</t>
  </si>
  <si>
    <t>95%</t>
  </si>
  <si>
    <t>差评整改。各地主动评价数据中差评(评价等级为不满意、
非常不满意)的整改率达 100%。</t>
  </si>
  <si>
    <t>切实帮助企业解决生产经营中存在的资金问题，帮助企业搭平台找业务，调动企业发展的积极性与主动性，促进辖区对经济指标支撑力度大的企业不断发展壮大，实现营收稳定增加，推动街道主要经济指标持续增长，圆满完成年度经济工作目标任务。</t>
  </si>
  <si>
    <t>帮扶企业数量</t>
  </si>
  <si>
    <t>家</t>
  </si>
  <si>
    <t>及时拨付兑现企业扶持资金</t>
  </si>
  <si>
    <t>任务目标完成率</t>
  </si>
  <si>
    <t>反映该项任务的完成情况</t>
  </si>
  <si>
    <t>兑现准确率</t>
  </si>
  <si>
    <t>反映补助准确发放的情况，补助兑现准确率=补助兑付额/应付额*100%</t>
  </si>
  <si>
    <t>及时完成资金拨付</t>
  </si>
  <si>
    <t>90%</t>
  </si>
  <si>
    <t>反映奖补资金的及时拨付情况</t>
  </si>
  <si>
    <t>经济效益</t>
  </si>
  <si>
    <t>带动地区经济发展</t>
  </si>
  <si>
    <t>增加辖区企业发展动力，为经济发展奠定基础</t>
  </si>
  <si>
    <t>改善辖区营商环境</t>
  </si>
  <si>
    <t>加大政府服务企业力度，改善辖区营商环境</t>
  </si>
  <si>
    <t>拉动辖区经济长期向好发展</t>
  </si>
  <si>
    <t>带动辖区经济实力不断稳步提升</t>
  </si>
  <si>
    <t>辖区企业满意度</t>
  </si>
  <si>
    <t>反映辖区企业对政府经济工作的满意程度</t>
  </si>
  <si>
    <t>社会公众满意度</t>
  </si>
  <si>
    <t>反映社会公众对街道做好经济工作的满意程度</t>
  </si>
  <si>
    <t>1.按照昆明市网格化综合监督指挥中心官渡分中心关于印发《官渡区城市网格化管理考核指标体系（2024年修订）》的通知，持续巡查监督辖区门头广告设施设置情况；修复背街小巷道路坑洼破损情况；应急处置环境卫生突发情况；消除城市牛皮癣；清除暴露地脚钉等，有利于提高市民安全出行。2.按照《官渡区加强河流管理保护工作的实施方案（印发）》，完成国家和省、市规定的黑臭水体治理目标，全面消除城市黑臭水体。官渡区湖滨水生态系统功能明显恢复，城镇及农村污水收集和处理水平显著提高，湖滨生态湿地“绿色屏障” 基本建成，水污染物排放总量进一步削减，环境监管能力显著加强，努力实现“河畅、水清、岸绿、景美”的河长制总体目标。3.健康县城建设（勤洗手、清垃圾、扫厕所、灭四害）。关于印发《官渡区推进健康县城建设三年行动方案（2022—2024年）》的通知，巩固拓展爱国卫生“7个专项行动”成果，通过开展“绿城市、治污染、除四害、食安心、勤锻炼、管慢病、家健康”行动，将健康融入所有政策，推动全生命周期健康管理。推进机关、企事业单位、社区、居民区开展“除四害”行动，聚焦食品加工销售、餐饮服务单位（含食品摊贩）、单位食堂、农贸市场、商场超市等重点行业重点部位开展“除四害”行动，健全防制设施，防蝇防鼠设施合格率≥95％。有效治理湖泊、河流、沟渠、景观水体、小型积水、垃圾、厕所等各类病媒生物孳生环境。4.按照《官渡区2024年城市防汛排涝抢险应急处置预案（2024定稿）》，做好吴井辖区洪涝的防范与处置工作，确保辖区的防洪安全，保证辖区防汛抢险救灾工作的高效有序进行，最大限度减少人员伤亡和财产损失，保障城市经济社会安全稳定和可持续发展。5.按照《昆明市居民小区生活垃圾分类党建引领“2+2”模式试点工作方案》要求，创建垃圾分类示范片区。以街道或社区为单位打造生活垃圾分类示范片区，示范片区生活垃圾分类知晓率达100%，参与率参与率达90%以上，生活垃圾100%实现分类收集、分类运输。6.按照属地管理原则，对辖区无人管理的老旧小区、不在环卫一体化管理范围的存在隐患及高危乔木进行修剪，消除存在的安全隐患，进一步提升辖区人居环境。</t>
  </si>
  <si>
    <t>涵盖辖区范围内社区</t>
  </si>
  <si>
    <t>11个</t>
  </si>
  <si>
    <t>在完成2024年度各项城市建设管理工作的基础上，继续完成2025年城市建设管理各项工作。</t>
  </si>
  <si>
    <t>6项主要工作任务高效开展</t>
  </si>
  <si>
    <t>网格化管理工作、河道管护工作、健康县城建设（勤洗手、清垃圾、扫厕所、灭四害）、防汛排涝、城乡垃圾分类、无人管养乔木修剪</t>
  </si>
  <si>
    <t>当年完成</t>
  </si>
  <si>
    <t>城市建设服务中心完成当年工作目标</t>
  </si>
  <si>
    <t>&lt;=</t>
  </si>
  <si>
    <t>14万元</t>
  </si>
  <si>
    <t>万元</t>
  </si>
  <si>
    <t>全年完成工作目标经济成本</t>
  </si>
  <si>
    <t>生态效益</t>
  </si>
  <si>
    <t>建设绿色城市、美丽河道</t>
  </si>
  <si>
    <t>进一步改善辖区居民人居环境</t>
  </si>
  <si>
    <t>辖区居民群众满意度</t>
  </si>
  <si>
    <t>完成2025年度各项工作，开展应急处突队伍建设及装备配置；组织开展《维护社会稳定责任制规定》培训会、座谈会；完成邪教人员教育转化任务，落实走访、回访工作；开展防范化解各类风险及重点人员管控工作；开展辖区信访人员进京上访劝返工作，期间产生的住宿、交通、餐饮等费用；常态化开展普法教育宣传工作；完成2025年度“两区一村”254路人脸识别摄像头网络运营费，为辖区社会治安稳定做保障，同时协助各派出所快速侦破案件，有效降低警情发案数。</t>
  </si>
  <si>
    <t>保障11个社区及街道范围内平安稳定</t>
  </si>
  <si>
    <t>139000</t>
  </si>
  <si>
    <t>维护辖区政治、社会安全稳定，防范辖区发生突发群体、个人安全案（事）件</t>
  </si>
  <si>
    <t>保障辖区2025年社会治安综合稳定</t>
  </si>
  <si>
    <t>辖区居民群众安全感满意度</t>
  </si>
  <si>
    <t>根据街道办事处2024年工作人员需求，合理制定2025年的政府采购清单并予以落实。</t>
  </si>
  <si>
    <t>采购数量</t>
  </si>
  <si>
    <t>国资委批准采购数量</t>
  </si>
  <si>
    <t>箱</t>
  </si>
  <si>
    <t>于预算年度内采购完成</t>
  </si>
  <si>
    <t>于预算年度内完成</t>
  </si>
  <si>
    <t>0.96万元</t>
  </si>
  <si>
    <t>政府采购成本</t>
  </si>
  <si>
    <t>改善街道营商环境，有助于吸引投资</t>
  </si>
  <si>
    <t>有效改善</t>
  </si>
  <si>
    <t>提高了街道办工作效率，丰富办公设备，满足办公需要</t>
  </si>
  <si>
    <t>单位职工满意度</t>
  </si>
  <si>
    <t>完成2025年基层党建各项工作，开展好征订党报党刊、党员教育培训、街道党校办学、基层党建新闻宣传、社会宣传及节日氛围营造、党务书籍征订、经营城市党建会客厅、理论宣讲、文明城市创建、共青团团组织建设、发放西部志愿者补贴等工作。</t>
  </si>
  <si>
    <t>党员教育培训工作：集中培训党员不少于总数的50%，学时不少于24学时，严格落实学时制度，党员每年参加集中培训和集体学习时间一般不少于32学时，基层党组织书记和班子成员每年参加集中培训和集体学习时间不少于56学时。</t>
  </si>
  <si>
    <t>集中培训党员不少于总数的50%，学时不少于24学时，严格落实学时制度，党员每年参加集中培训和集体学习时间一般不少于32学时，基层党组织书记和班子成员每年参加集中培训和集体学习时间不少于56学时。</t>
  </si>
  <si>
    <t>创文工作：按照文明城市创建测评指标要求，完成本部门本单位主责任务。</t>
  </si>
  <si>
    <t>按照创文总指办要求开展工作，包括测评指标达标、新时代文明实践活动开展等。</t>
  </si>
  <si>
    <t>完成本年度区委宣传部下发的党报党刊征订任务数</t>
  </si>
  <si>
    <t>加强组织青年、引导青年、服务青年和基层团组织建设，提升团组织有效覆盖及基层团组织服务能力</t>
  </si>
  <si>
    <t>完成2025年团区委下达的工作任务。</t>
  </si>
  <si>
    <t>提升团组织有效覆盖及基层团组织服务能力</t>
  </si>
  <si>
    <t>完成2025年度党员教育培训工作</t>
  </si>
  <si>
    <t>一年两次，完成集中培训党员不少于总数的50%，学时不少于24学时，严格落实学时制度，党员每年参加集中培训和集体学习时间一般不少于32学时，基层党组织书记和班子成员每年参加集中培训和集体学习时间不少于56学时的目标。</t>
  </si>
  <si>
    <t>完成2025年度理论宣讲工作</t>
  </si>
  <si>
    <t>按要求认真组织开展重大主题宣讲。发挥各类宣讲队伍作用，全年开展常态化宣讲。组织开展意识形态工作专题培训。</t>
  </si>
  <si>
    <t>完成2025年度社会宣传及国防宣传工作</t>
  </si>
  <si>
    <t>按要求开展春节、国庆、国防教育日、南博会等重要节点、重要工作社会宣传。深入开展爱国主义教育、全民国防教育。</t>
  </si>
  <si>
    <t>完成2025年度内刊征订和学习使用工作</t>
  </si>
  <si>
    <t>征订完成情况纳入年度意识形态工作目标考核。</t>
  </si>
  <si>
    <t>完成2025年度文明城市建设本部门本单位主责任务</t>
  </si>
  <si>
    <t>102000</t>
  </si>
  <si>
    <t>全年基层党建办公室工作经费控制在10.20万元以内</t>
  </si>
  <si>
    <t>党报党刊是宣传党的主张、武装党员干部的重要载体，是治国理政的重要资源和重要手段，是党的意识形态工作主阵地</t>
  </si>
  <si>
    <t>街道党员不断接受理论学习和党性锻炼。</t>
  </si>
  <si>
    <t>根据党员岗位职责要求和工作需要，组织引导党员学习掌握业务知识、科技知识、实用技术等，帮助党员提高综合素质和履职能力，增强服务本领。</t>
  </si>
  <si>
    <t>加强理论武装、传播党的政策、广泛凝聚人心，让广大党员干部明确工作的目标、方向、责任</t>
  </si>
  <si>
    <t>加强理论武装、传播党的政策、广泛凝聚人心，让党员干部明确工作的目标、方向、责任</t>
  </si>
  <si>
    <t>大力传承中华优秀传统文化，着力营造隆重热烈、喜庆祥和、安定团结的节日氛围。大力弘扬主旋律、传播正能量。</t>
  </si>
  <si>
    <t>加强春节、国庆、国防教育日、南博会等重要节点、重要工作社会宣传。深入开展爱国主义教育、全民国防教育。</t>
  </si>
  <si>
    <t>书籍征订及学用工作有助于广大领导干部、宣传教育工作者认识把握国内外形势发展变化，进一步交流宣传思想工作经验，提高理论水平和业务素质，做好新时代下的宣传思想文化和意识形态工作</t>
  </si>
  <si>
    <t>发挥共青团服务群众的作用</t>
  </si>
  <si>
    <t>充分发挥共青团组织作用。</t>
  </si>
  <si>
    <t>持续提高基层党建工作水平，并发挥党员的先进模范带头作用。</t>
  </si>
  <si>
    <t>通过集中培训和系统学习，提高党员政治素质和理论水平，增强贯彻落实党的路线方针政策的自觉性和坚定性。</t>
  </si>
  <si>
    <t>受训对象对党员教育培训工作满意度</t>
  </si>
  <si>
    <t>提升培训人员政治理论宿素养，强化党建知识理论。</t>
  </si>
  <si>
    <t>社会、服务对象、政府对共青团服务工作的满意度</t>
  </si>
  <si>
    <t>按照街道职能职责及区政府的相关工作安排部署，完成2025年度各项工作目标及任务。</t>
  </si>
  <si>
    <t>保障街道五个办公室、三个中心正常运转，完成各项工作任务</t>
  </si>
  <si>
    <t>100%保障</t>
  </si>
  <si>
    <t>街道五个办公室、三个中心正常运转，完成各项工作任务</t>
  </si>
  <si>
    <t>在计划时效内完成所有工作</t>
  </si>
  <si>
    <t>50万元</t>
  </si>
  <si>
    <t>将成本控制在50万元内</t>
  </si>
  <si>
    <t>通过项目实施，促进辖区经济发展</t>
  </si>
  <si>
    <t>促进辖区经济发展</t>
  </si>
  <si>
    <t>解决群众急难愁盼问题</t>
  </si>
  <si>
    <t>项目产出能持续运用</t>
  </si>
  <si>
    <t>项目主要用于保障街道正常运转</t>
  </si>
  <si>
    <t>群众满意度</t>
  </si>
  <si>
    <t>完成国防动员（民兵整组、民兵训练、民兵政治教育、民兵参建参治、国防潜力调查）、兵役征集（征兵任务、兵役登记）、全民国防教育、双拥等工作</t>
  </si>
  <si>
    <t>兵役征集任务9人，民兵整组90人（现参照上年任务数，具体以当年下达任务数为准）。</t>
  </si>
  <si>
    <t>完成2025年度兵役征集9人，民兵整组90人的任务指标（现参照上年任务数，具体以当年下达任务数为准）。</t>
  </si>
  <si>
    <t>进一步提高兵源征集质量</t>
  </si>
  <si>
    <t>提高大学毕业生征集比例</t>
  </si>
  <si>
    <t>未按年度任务完成，扣除相应分值</t>
  </si>
  <si>
    <t>助力强国兴军、维护社会稳定，促进经济社会发展积极贡献力量。</t>
  </si>
  <si>
    <t>提高兵源征集质量，加强民兵建设。</t>
  </si>
  <si>
    <t>面向全社会努力营造关心国防、支持国防、建设国防的浓厚氛围，为今后国防后备力量建设奠定基层。</t>
  </si>
  <si>
    <t>受益对象满意度</t>
  </si>
  <si>
    <t>积极开展好宣传工作</t>
  </si>
  <si>
    <t>完成年度工作任务，一季度重点做好综合行政执法培训和实操、生产安全年初“双节检查和责任书签订、交通安全春运反流、消防安全春季火灾、低温冷冻等防灾减灾等工作；二季度重点做好综合行政执法培训和实操、生产安全重点隐患摸排、交通安全重点人群宣传、消防安全”三清三关”、防灾减灾的汛前检查等工作；三季度重点做好综合行政执法培训和实操、生产安全半年督导、交通安全暑期学生群体、消防安全弱势群体、防灾减灾的防汛度汛等工作；四季度重点综合行政执法培训和实操、生产安全隐患清零、交通安全物流运输、消防安全冬季火灾、低温冷冻等防灾减灾工作及全年度考核。</t>
  </si>
  <si>
    <t>综合应急救援队队员</t>
  </si>
  <si>
    <t>6人</t>
  </si>
  <si>
    <t>人</t>
  </si>
  <si>
    <t>综合应急救援队6名队员</t>
  </si>
  <si>
    <t>街道2名道路交通安全专职协管员和11名社区交通安全宣传员</t>
  </si>
  <si>
    <t>13人</t>
  </si>
  <si>
    <t>开展安全生产、消防安全、交通安全、防灾减灾演练宣传和整治次数</t>
  </si>
  <si>
    <t>30次</t>
  </si>
  <si>
    <t>次</t>
  </si>
  <si>
    <t>全覆盖摸清辖区安全隐患底数，全覆盖开展生产安全、道路交通安全、消防安全等检查和宣传，配合做好各类安全事故和突发事件处置工作</t>
  </si>
  <si>
    <t>完成年度工作任务，做好一季度登记社区安全隐患排查摸底和冬春季辖区火灾防控工作；二季度及时做好城市内涝应急处置和安全隐患督促整改工作；三季度协助开展社区安全生产隐患检查、自然灾害处置等工作；四季度开展生产安全、道路交通安全、消防安全宣传工作，配合做好年底辖区火灾防控工作。</t>
  </si>
  <si>
    <t>完成年度工作任务，做好一季度登记社区道路交通安全宣传（春运）、面包车一车一档建设、道路交通安全隐患整治工作；二季度做好道路交通安全隐患排查统计上报、面包车一车一档建设、道路交通安全隐患整治工作；三季度做好暑期学生道路交通安全宣传、面包车一车一档建设、道路交通安全隐患整治工作；四季度做好面包车一车一档建设、道路交通安全隐患整治工作。</t>
  </si>
  <si>
    <t>正常开展并在城市综合管理中取得实效，能够顺畅实施行政处罚及行政处罚相关的行政强制措施权和监督检查权</t>
  </si>
  <si>
    <t>配备适量的服装通讯、物资等器材装备，做好综合行政执法培训和实操、生产安全年初“双节检查和责任书签订、交通安全春运反流、消防安全春季火灾、低温冷冻等防灾减灾等工作。</t>
  </si>
  <si>
    <t>对辖区7家专业市场、8000余户企业（个体工商户、沿街商铺）、2家大型超市、17所中小学幼儿园、1家养老院、138个住宅小区（老旧小区）、4家城中村、27家危化品代购代销企业、2家加油站、2家送气站、5处在建工地、4处拆迁工地，开展检查并整治安全隐患，同时开展安全应急演练活动，发放宣传资料，普及安全常识。</t>
  </si>
  <si>
    <t>5月防灾减灾月、6月安全生产月、11月消防安全宣传月、12月交通安全宣传月及其他专项工作的宣传演练，全年开展30余次演练和发放宣传页</t>
  </si>
  <si>
    <t>584000</t>
  </si>
  <si>
    <t>控制在584000元以内</t>
  </si>
  <si>
    <t>辖区安全生产形势持续稳定，护航经济社会稳健发展。</t>
  </si>
  <si>
    <t>根据官渡区政府相关部门要求，完成2025年我街道国家卫生城市复审工作、科普活动和科普宣传工作、无偿献血工作、社会救助工作、生育服务工作。</t>
  </si>
  <si>
    <t>完成500人献血任务</t>
  </si>
  <si>
    <t>500人</t>
  </si>
  <si>
    <t>完成年度无偿献血工作任务数</t>
  </si>
  <si>
    <t>预计完成745户低保入户调查</t>
  </si>
  <si>
    <t>完成每半年进行一次的低保核查工作</t>
  </si>
  <si>
    <t>按照年度计划开展生育宣传、慰问活动</t>
  </si>
  <si>
    <t>按项目要求完成宣传、慰问活动次数</t>
  </si>
  <si>
    <t>按时完成2025年科普、无偿献血、社会救助、计生等工作</t>
  </si>
  <si>
    <t>提高辖区卫生质量、保障辖区科普宣传工作，营造良好科学氛围</t>
  </si>
  <si>
    <t>用于支付街道城市会客厅尾款、党群服务项目经费，保障民生领域。</t>
  </si>
  <si>
    <t>保障辖区民生领域有序救助</t>
  </si>
  <si>
    <t>城市会客厅平稳运转</t>
  </si>
  <si>
    <t>增进民生福祉，保障辖区稳定</t>
  </si>
  <si>
    <t>辖区被服务群众满意度</t>
  </si>
  <si>
    <t>为保障街道公共场所安全，防范事故发生以及保障干部职工有更舒适的工作环境，让干部职工有更多精力投入服务基层工作，因此由街道聘请保安、保洁人员保障日常运行，同时按照云南省总工会文件：云工发〔2018〕44 号文中第八条 第四点 职工集体福利支出规定：基层工会逢年过节可以向全体会员发放节日慰问品，为保障好临聘人员的合法权益，所产生的后勤保障运行经费由财政资金进行补助；按照文件《2024-2025年度云南省大学生志愿服务西部计划实施方案》（云青联〔2024〕11号），发放街道2名大学生西部计划志愿者生活补贴。</t>
  </si>
  <si>
    <t>发放临聘人员元旦、春节慰问品人数</t>
  </si>
  <si>
    <t>125人</t>
  </si>
  <si>
    <t>2025年吴井街道临聘人员“元旦.春节”慰问品购买</t>
  </si>
  <si>
    <t>发放西部志愿者生活补贴人数</t>
  </si>
  <si>
    <t>2人</t>
  </si>
  <si>
    <t>完成团区委交办的各项工作，及街道相关工作。</t>
  </si>
  <si>
    <t>按时按量发放</t>
  </si>
  <si>
    <t>临聘人员春节 中秋节慰问品购买、西部志愿者每月生活补贴、保安保洁每月费用</t>
  </si>
  <si>
    <t>232000</t>
  </si>
  <si>
    <t>西部志愿者每月生活补贴、街道临聘人员“春节 中秋”节慰问品购买、保安、保洁物业管理费</t>
  </si>
  <si>
    <t>通过发放慰问品，提高临聘人员工作积极性</t>
  </si>
  <si>
    <t>保障街道公共场所安全，防范事故发生以及保障干部职工有更舒适的工作环境</t>
  </si>
  <si>
    <t>临聘职工满意度</t>
  </si>
  <si>
    <t>辖区团员满意度</t>
  </si>
  <si>
    <t>认真服务好辖区团员</t>
  </si>
  <si>
    <t>2025年吴井街道机关食堂运行经费预算主要用于支付第三方服务公司购买粮油、蔬菜、肉类、副食、调料、燃气及人员工资等费用，按月支付，分阶段完成绩效目标，能够按期完成绩效总目标。</t>
  </si>
  <si>
    <t>用餐人数</t>
  </si>
  <si>
    <t>150人</t>
  </si>
  <si>
    <t>根据协议是否按照规定支付每个月食堂运转费用。</t>
  </si>
  <si>
    <t>通过保障干部职工用餐，提升工作积极性，更好服务群众。</t>
  </si>
  <si>
    <t>全体干部职工满意度</t>
  </si>
  <si>
    <t>预算06表</t>
  </si>
  <si>
    <t>政府性基金预算支出预算表</t>
  </si>
  <si>
    <t>单位名称：昆明市发展和改革委员会</t>
  </si>
  <si>
    <t>政府性基金预算支出</t>
  </si>
  <si>
    <t>本表无数据</t>
  </si>
  <si>
    <t>备注：昆明市官渡区人民政府吴井街道办事处无政府性基金预算支出，本表无数据。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</si>
  <si>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</si>
  <si>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</si>
  <si>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</si>
  <si>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</si>
  <si>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</si>
  <si>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</si>
  <si>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</si>
  <si>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</si>
  <si>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</si>
  <si>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</si>
  <si>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</si>
  <si>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公务用车加油服务</t>
  </si>
  <si>
    <t>车辆加油、添加燃料服务</t>
  </si>
  <si>
    <t>公务用车维修和保养服务</t>
  </si>
  <si>
    <t>车辆维修和保养服务</t>
  </si>
  <si>
    <t>公务用车保险服务</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</si>
  <si>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</si>
  <si>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</si>
  <si>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</si>
  <si>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</si>
  <si>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</si>
  <si>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</si>
  <si>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</si>
  <si>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</si>
  <si>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</si>
  <si>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</si>
  <si>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</si>
  <si>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</si>
  <si>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</si>
  <si>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</si>
  <si>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</si>
  <si>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</si>
  <si>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</si>
  <si>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</si>
  <si>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</si>
  <si>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</si>
  <si>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</si>
  <si>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</si>
  <si>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</si>
  <si>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</si>
  <si>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</si>
  <si>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</si>
  <si>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</si>
  <si>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</si>
  <si>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</si>
  <si>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</si>
  <si>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</si>
  <si>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</si>
  <si>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</si>
  <si>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</si>
  <si>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</si>
  <si>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备注：昆明市官渡区人民政府吴井街道办事处无对下转移支付，此表无数据。</t>
  </si>
  <si>
    <t>预算09-2表</t>
  </si>
  <si>
    <t>预算10表</t>
  </si>
  <si>
    <t>资产类别</t>
  </si>
  <si>
    <t>资产分类代码.名称</t>
  </si>
  <si>
    <t>资产名称</t>
  </si>
  <si>
    <t>计量单位</t>
  </si>
  <si>
    <t>财政部门批复数（元）</t>
  </si>
  <si>
    <t>单价</t>
  </si>
  <si>
    <t>金额</t>
  </si>
  <si>
    <t>备注：昆明市官渡区人民政府吴井街道办事处2025年无新增资产，本表无数据。</t>
  </si>
  <si>
    <t>预算11表</t>
  </si>
  <si>
    <t>上级补助</t>
  </si>
  <si>
    <t>备注：昆明市官渡区人民政府吴井街道办事处无上级转移支付补助项目支出，此表无数据。</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</si>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</sst>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xf numFmtId="0" fontId="34" fillId="0" borderId="0">
      <alignment vertical="top"/>
      <protection locked="0"/>
    </xf>
  </cellStyleXfs>
  <cellXfs count="201">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178" fontId="2" fillId="0" borderId="7" xfId="54" applyFont="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NumberFormat="1" applyFont="1" applyFill="1" applyBorder="1" applyAlignment="1">
      <alignment horizontal="center"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right"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0" borderId="2" xfId="57" applyFont="1" applyFill="1" applyBorder="1" applyAlignment="1" applyProtection="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32" sqref="C32"/>
    </sheetView>
  </sheetViews>
  <sheetFormatPr defaultColWidth="8.575" defaultRowHeight="12.75" customHeight="1" outlineLevelCol="3"/>
  <cols>
    <col min="1" max="4" width="41" customWidth="1"/>
  </cols>
  <sheetData>
    <row r="1" customHeight="1" spans="1:4">
      <c r="A1" s="1"/>
      <c r="B1" s="1"/>
      <c r="C1" s="1"/>
      <c r="D1" s="1"/>
    </row>
    <row r="2" ht="15" customHeight="1" spans="1:4">
      <c r="A2" s="44"/>
      <c r="B2" s="44"/>
      <c r="C2" s="44"/>
      <c r="D2" s="62" t="s">
        <v>0</v>
      </c>
    </row>
    <row r="3" ht="41.25" customHeight="1" spans="1:1">
      <c r="A3" s="39" t="str">
        <f>"2025"&amp;"年部门财务收支预算总表"</f>
        <v>2025年部门财务收支预算总表</v>
      </c>
    </row>
    <row r="4" ht="17.25" customHeight="1" spans="1:4">
      <c r="A4" s="42" t="str">
        <f>"单位名称："&amp;"昆明市官渡区人民政府吴井街道办事处"</f>
        <v>单位名称：昆明市官渡区人民政府吴井街道办事处</v>
      </c>
      <c r="B4" s="161"/>
      <c r="D4" s="139"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78">
        <v>30244786</v>
      </c>
      <c r="C7" s="164" t="s">
        <v>8</v>
      </c>
      <c r="D7" s="78">
        <v>25986099.9</v>
      </c>
    </row>
    <row r="8" ht="17.25" customHeight="1" spans="1:4">
      <c r="A8" s="164" t="s">
        <v>9</v>
      </c>
      <c r="B8" s="78"/>
      <c r="C8" s="164" t="s">
        <v>10</v>
      </c>
      <c r="D8" s="78"/>
    </row>
    <row r="9" ht="17.25" customHeight="1" spans="1:4">
      <c r="A9" s="164" t="s">
        <v>11</v>
      </c>
      <c r="B9" s="78"/>
      <c r="C9" s="200" t="s">
        <v>12</v>
      </c>
      <c r="D9" s="78"/>
    </row>
    <row r="10" ht="17.25" customHeight="1" spans="1:4">
      <c r="A10" s="164" t="s">
        <v>13</v>
      </c>
      <c r="B10" s="78"/>
      <c r="C10" s="200" t="s">
        <v>14</v>
      </c>
      <c r="D10" s="78"/>
    </row>
    <row r="11" ht="17.25" customHeight="1" spans="1:4">
      <c r="A11" s="164" t="s">
        <v>15</v>
      </c>
      <c r="B11" s="78">
        <v>759285.9</v>
      </c>
      <c r="C11" s="200" t="s">
        <v>16</v>
      </c>
      <c r="D11" s="78"/>
    </row>
    <row r="12" ht="17.25" customHeight="1" spans="1:4">
      <c r="A12" s="164" t="s">
        <v>17</v>
      </c>
      <c r="B12" s="78"/>
      <c r="C12" s="200" t="s">
        <v>18</v>
      </c>
      <c r="D12" s="78"/>
    </row>
    <row r="13" ht="17.25" customHeight="1" spans="1:4">
      <c r="A13" s="164" t="s">
        <v>19</v>
      </c>
      <c r="B13" s="78"/>
      <c r="C13" s="30" t="s">
        <v>20</v>
      </c>
      <c r="D13" s="78"/>
    </row>
    <row r="14" ht="17.25" customHeight="1" spans="1:4">
      <c r="A14" s="164" t="s">
        <v>21</v>
      </c>
      <c r="B14" s="78"/>
      <c r="C14" s="30" t="s">
        <v>22</v>
      </c>
      <c r="D14" s="78">
        <v>2805120</v>
      </c>
    </row>
    <row r="15" ht="17.25" customHeight="1" spans="1:4">
      <c r="A15" s="164" t="s">
        <v>23</v>
      </c>
      <c r="B15" s="78"/>
      <c r="C15" s="30" t="s">
        <v>24</v>
      </c>
      <c r="D15" s="78">
        <v>1214812</v>
      </c>
    </row>
    <row r="16" ht="17.25" customHeight="1" spans="1:4">
      <c r="A16" s="164" t="s">
        <v>25</v>
      </c>
      <c r="B16" s="78">
        <v>759285.9</v>
      </c>
      <c r="C16" s="30" t="s">
        <v>26</v>
      </c>
      <c r="D16" s="78"/>
    </row>
    <row r="17" ht="17.25" customHeight="1" spans="1:4">
      <c r="A17" s="144"/>
      <c r="B17" s="78"/>
      <c r="C17" s="30" t="s">
        <v>27</v>
      </c>
      <c r="D17" s="78"/>
    </row>
    <row r="18" ht="17.25" customHeight="1" spans="1:4">
      <c r="A18" s="165"/>
      <c r="B18" s="78"/>
      <c r="C18" s="30" t="s">
        <v>28</v>
      </c>
      <c r="D18" s="78"/>
    </row>
    <row r="19" ht="17.25" customHeight="1" spans="1:4">
      <c r="A19" s="165"/>
      <c r="B19" s="78"/>
      <c r="C19" s="30" t="s">
        <v>29</v>
      </c>
      <c r="D19" s="78"/>
    </row>
    <row r="20" ht="17.25" customHeight="1" spans="1:4">
      <c r="A20" s="165"/>
      <c r="B20" s="78"/>
      <c r="C20" s="30" t="s">
        <v>30</v>
      </c>
      <c r="D20" s="78"/>
    </row>
    <row r="21" ht="17.25" customHeight="1" spans="1:4">
      <c r="A21" s="165"/>
      <c r="B21" s="78"/>
      <c r="C21" s="30" t="s">
        <v>31</v>
      </c>
      <c r="D21" s="78"/>
    </row>
    <row r="22" ht="17.25" customHeight="1" spans="1:4">
      <c r="A22" s="165"/>
      <c r="B22" s="78"/>
      <c r="C22" s="30" t="s">
        <v>32</v>
      </c>
      <c r="D22" s="78">
        <v>5000</v>
      </c>
    </row>
    <row r="23" ht="17.25" customHeight="1" spans="1:4">
      <c r="A23" s="165"/>
      <c r="B23" s="78"/>
      <c r="C23" s="30" t="s">
        <v>33</v>
      </c>
      <c r="D23" s="78"/>
    </row>
    <row r="24" ht="17.25" customHeight="1" spans="1:4">
      <c r="A24" s="165"/>
      <c r="B24" s="78"/>
      <c r="C24" s="30" t="s">
        <v>34</v>
      </c>
      <c r="D24" s="78"/>
    </row>
    <row r="25" ht="17.25" customHeight="1" spans="1:4">
      <c r="A25" s="165"/>
      <c r="B25" s="78"/>
      <c r="C25" s="30" t="s">
        <v>35</v>
      </c>
      <c r="D25" s="78">
        <v>993040</v>
      </c>
    </row>
    <row r="26" ht="17.25" customHeight="1" spans="1:4">
      <c r="A26" s="165"/>
      <c r="B26" s="78"/>
      <c r="C26" s="30" t="s">
        <v>36</v>
      </c>
      <c r="D26" s="78"/>
    </row>
    <row r="27" ht="17.25" customHeight="1" spans="1:4">
      <c r="A27" s="165"/>
      <c r="B27" s="78"/>
      <c r="C27" s="144" t="s">
        <v>37</v>
      </c>
      <c r="D27" s="78"/>
    </row>
    <row r="28" ht="17.25" customHeight="1" spans="1:4">
      <c r="A28" s="165"/>
      <c r="B28" s="78"/>
      <c r="C28" s="30" t="s">
        <v>38</v>
      </c>
      <c r="D28" s="78"/>
    </row>
    <row r="29" ht="16.5" customHeight="1" spans="1:4">
      <c r="A29" s="165"/>
      <c r="B29" s="78"/>
      <c r="C29" s="30" t="s">
        <v>39</v>
      </c>
      <c r="D29" s="78"/>
    </row>
    <row r="30" ht="16.5" customHeight="1" spans="1:4">
      <c r="A30" s="165"/>
      <c r="B30" s="78"/>
      <c r="C30" s="144" t="s">
        <v>40</v>
      </c>
      <c r="D30" s="78"/>
    </row>
    <row r="31" ht="17.25" customHeight="1" spans="1:4">
      <c r="A31" s="165"/>
      <c r="B31" s="78"/>
      <c r="C31" s="144" t="s">
        <v>41</v>
      </c>
      <c r="D31" s="78"/>
    </row>
    <row r="32" ht="17.25" customHeight="1" spans="1:4">
      <c r="A32" s="165"/>
      <c r="B32" s="78"/>
      <c r="C32" s="30" t="s">
        <v>42</v>
      </c>
      <c r="D32" s="78"/>
    </row>
    <row r="33" ht="16.5" customHeight="1" spans="1:4">
      <c r="A33" s="165" t="s">
        <v>43</v>
      </c>
      <c r="B33" s="78">
        <v>31004071.9</v>
      </c>
      <c r="C33" s="165" t="s">
        <v>44</v>
      </c>
      <c r="D33" s="78">
        <v>31004071.9</v>
      </c>
    </row>
    <row r="34" ht="16.5" customHeight="1" spans="1:4">
      <c r="A34" s="144" t="s">
        <v>45</v>
      </c>
      <c r="B34" s="78"/>
      <c r="C34" s="144" t="s">
        <v>46</v>
      </c>
      <c r="D34" s="78"/>
    </row>
    <row r="35" ht="16.5" customHeight="1" spans="1:4">
      <c r="A35" s="30" t="s">
        <v>47</v>
      </c>
      <c r="B35" s="78"/>
      <c r="C35" s="30" t="s">
        <v>47</v>
      </c>
      <c r="D35" s="78"/>
    </row>
    <row r="36" ht="16.5" customHeight="1" spans="1:4">
      <c r="A36" s="30" t="s">
        <v>48</v>
      </c>
      <c r="B36" s="78"/>
      <c r="C36" s="30" t="s">
        <v>49</v>
      </c>
      <c r="D36" s="78"/>
    </row>
    <row r="37" ht="16.5" customHeight="1" spans="1:4">
      <c r="A37" s="166" t="s">
        <v>50</v>
      </c>
      <c r="B37" s="78">
        <v>31004071.9</v>
      </c>
      <c r="C37" s="166" t="s">
        <v>51</v>
      </c>
      <c r="D37" s="78">
        <v>31004071.9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ignoredErrors>
    <ignoredError sqref="A3:A4"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3" sqref="A3:F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7">
        <v>1</v>
      </c>
      <c r="B2" s="118">
        <v>0</v>
      </c>
      <c r="C2" s="117">
        <v>1</v>
      </c>
      <c r="D2" s="119"/>
      <c r="E2" s="119"/>
      <c r="F2" s="116" t="s">
        <v>553</v>
      </c>
    </row>
    <row r="3" ht="42" customHeight="1" spans="1:6">
      <c r="A3" s="120" t="str">
        <f>"2025"&amp;"年部门政府性基金预算支出预算表"</f>
        <v>2025年部门政府性基金预算支出预算表</v>
      </c>
      <c r="B3" s="120" t="s">
        <v>554</v>
      </c>
      <c r="C3" s="121"/>
      <c r="D3" s="122"/>
      <c r="E3" s="122"/>
      <c r="F3" s="122"/>
    </row>
    <row r="4" ht="13.5" customHeight="1" spans="1:6">
      <c r="A4" s="5" t="str">
        <f>"单位名称："&amp;"昆明市官渡区人民政府吴井街道办事处"</f>
        <v>单位名称：昆明市官渡区人民政府吴井街道办事处</v>
      </c>
      <c r="B4" s="5" t="s">
        <v>555</v>
      </c>
      <c r="C4" s="117"/>
      <c r="D4" s="119"/>
      <c r="E4" s="119"/>
      <c r="F4" s="116" t="s">
        <v>1</v>
      </c>
    </row>
    <row r="5" ht="19.5" customHeight="1" spans="1:6">
      <c r="A5" s="123" t="s">
        <v>192</v>
      </c>
      <c r="B5" s="124" t="s">
        <v>71</v>
      </c>
      <c r="C5" s="123" t="s">
        <v>72</v>
      </c>
      <c r="D5" s="11" t="s">
        <v>556</v>
      </c>
      <c r="E5" s="12"/>
      <c r="F5" s="13"/>
    </row>
    <row r="6" ht="18.75" customHeight="1" spans="1:6">
      <c r="A6" s="125"/>
      <c r="B6" s="126"/>
      <c r="C6" s="125"/>
      <c r="D6" s="16" t="s">
        <v>55</v>
      </c>
      <c r="E6" s="11" t="s">
        <v>74</v>
      </c>
      <c r="F6" s="16" t="s">
        <v>75</v>
      </c>
    </row>
    <row r="7" ht="18.75" customHeight="1" spans="1:6">
      <c r="A7" s="66">
        <v>1</v>
      </c>
      <c r="B7" s="127" t="s">
        <v>181</v>
      </c>
      <c r="C7" s="66">
        <v>3</v>
      </c>
      <c r="D7" s="128">
        <v>4</v>
      </c>
      <c r="E7" s="128">
        <v>5</v>
      </c>
      <c r="F7" s="128">
        <v>6</v>
      </c>
    </row>
    <row r="8" ht="21" customHeight="1" spans="1:6">
      <c r="A8" s="21" t="s">
        <v>557</v>
      </c>
      <c r="B8" s="21"/>
      <c r="C8" s="21"/>
      <c r="D8" s="78"/>
      <c r="E8" s="78"/>
      <c r="F8" s="78"/>
    </row>
    <row r="9" ht="21" customHeight="1" spans="1:6">
      <c r="A9" s="21"/>
      <c r="B9" s="21"/>
      <c r="C9" s="21"/>
      <c r="D9" s="78"/>
      <c r="E9" s="78"/>
      <c r="F9" s="78"/>
    </row>
    <row r="10" ht="18.75" customHeight="1" spans="1:6">
      <c r="A10" s="129" t="s">
        <v>182</v>
      </c>
      <c r="B10" s="129" t="s">
        <v>182</v>
      </c>
      <c r="C10" s="130" t="s">
        <v>182</v>
      </c>
      <c r="D10" s="78"/>
      <c r="E10" s="78"/>
      <c r="F10" s="78"/>
    </row>
    <row r="11" customHeight="1" spans="1:1">
      <c r="A11" t="s">
        <v>558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ignoredErrors>
    <ignoredError sqref="B7" numberStoredAsText="1"/>
    <ignoredError sqref="A3:A4" unlocked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E26" sqref="E2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559</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tr">
        <f>"单位名称："&amp;"昆明市官渡区人民政府吴井街道办事处"</f>
        <v>单位名称：昆明市官渡区人民政府吴井街道办事处</v>
      </c>
      <c r="B4" s="84"/>
      <c r="C4" s="84"/>
      <c r="D4" s="7"/>
      <c r="E4" s="7"/>
      <c r="F4" s="7"/>
      <c r="G4" s="7"/>
      <c r="H4" s="7"/>
      <c r="I4" s="7"/>
      <c r="J4" s="7"/>
      <c r="K4" s="7"/>
      <c r="L4" s="7"/>
      <c r="R4" s="8"/>
      <c r="S4" s="116" t="s">
        <v>1</v>
      </c>
    </row>
    <row r="5" ht="15.75" customHeight="1" spans="1:19">
      <c r="A5" s="10" t="s">
        <v>191</v>
      </c>
      <c r="B5" s="85" t="s">
        <v>192</v>
      </c>
      <c r="C5" s="85" t="s">
        <v>560</v>
      </c>
      <c r="D5" s="86" t="s">
        <v>561</v>
      </c>
      <c r="E5" s="86" t="s">
        <v>562</v>
      </c>
      <c r="F5" s="86" t="s">
        <v>563</v>
      </c>
      <c r="G5" s="86" t="s">
        <v>564</v>
      </c>
      <c r="H5" s="86" t="s">
        <v>565</v>
      </c>
      <c r="I5" s="99" t="s">
        <v>199</v>
      </c>
      <c r="J5" s="99"/>
      <c r="K5" s="99"/>
      <c r="L5" s="99"/>
      <c r="M5" s="100"/>
      <c r="N5" s="99"/>
      <c r="O5" s="99"/>
      <c r="P5" s="79"/>
      <c r="Q5" s="99"/>
      <c r="R5" s="100"/>
      <c r="S5" s="80"/>
    </row>
    <row r="6" ht="17.25" customHeight="1" spans="1:19">
      <c r="A6" s="15"/>
      <c r="B6" s="87"/>
      <c r="C6" s="87"/>
      <c r="D6" s="88"/>
      <c r="E6" s="88"/>
      <c r="F6" s="88"/>
      <c r="G6" s="88"/>
      <c r="H6" s="88"/>
      <c r="I6" s="88" t="s">
        <v>55</v>
      </c>
      <c r="J6" s="88" t="s">
        <v>58</v>
      </c>
      <c r="K6" s="88" t="s">
        <v>566</v>
      </c>
      <c r="L6" s="88" t="s">
        <v>567</v>
      </c>
      <c r="M6" s="101" t="s">
        <v>568</v>
      </c>
      <c r="N6" s="102" t="s">
        <v>569</v>
      </c>
      <c r="O6" s="102"/>
      <c r="P6" s="107"/>
      <c r="Q6" s="102"/>
      <c r="R6" s="108"/>
      <c r="S6" s="89"/>
    </row>
    <row r="7" ht="54" customHeight="1" spans="1:19">
      <c r="A7" s="18"/>
      <c r="B7" s="89"/>
      <c r="C7" s="89"/>
      <c r="D7" s="90"/>
      <c r="E7" s="90"/>
      <c r="F7" s="90"/>
      <c r="G7" s="90"/>
      <c r="H7" s="90"/>
      <c r="I7" s="90"/>
      <c r="J7" s="90" t="s">
        <v>57</v>
      </c>
      <c r="K7" s="90"/>
      <c r="L7" s="90"/>
      <c r="M7" s="103"/>
      <c r="N7" s="90" t="s">
        <v>57</v>
      </c>
      <c r="O7" s="90" t="s">
        <v>64</v>
      </c>
      <c r="P7" s="89" t="s">
        <v>65</v>
      </c>
      <c r="Q7" s="90" t="s">
        <v>66</v>
      </c>
      <c r="R7" s="103" t="s">
        <v>67</v>
      </c>
      <c r="S7" s="89" t="s">
        <v>68</v>
      </c>
    </row>
    <row r="8" ht="18" customHeight="1" spans="1:19">
      <c r="A8" s="110">
        <v>1</v>
      </c>
      <c r="B8" s="110" t="s">
        <v>181</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1" t="s">
        <v>69</v>
      </c>
      <c r="B9" s="92" t="s">
        <v>69</v>
      </c>
      <c r="C9" s="92" t="s">
        <v>235</v>
      </c>
      <c r="D9" s="93" t="s">
        <v>570</v>
      </c>
      <c r="E9" s="93" t="s">
        <v>571</v>
      </c>
      <c r="F9" s="93" t="s">
        <v>370</v>
      </c>
      <c r="G9" s="112">
        <v>1</v>
      </c>
      <c r="H9" s="78">
        <v>15000</v>
      </c>
      <c r="I9" s="78">
        <v>15000</v>
      </c>
      <c r="J9" s="78">
        <v>15000</v>
      </c>
      <c r="K9" s="78"/>
      <c r="L9" s="78"/>
      <c r="M9" s="78"/>
      <c r="N9" s="78"/>
      <c r="O9" s="78"/>
      <c r="P9" s="78"/>
      <c r="Q9" s="78"/>
      <c r="R9" s="78"/>
      <c r="S9" s="78"/>
    </row>
    <row r="10" ht="21" customHeight="1" spans="1:19">
      <c r="A10" s="91" t="s">
        <v>69</v>
      </c>
      <c r="B10" s="92" t="s">
        <v>69</v>
      </c>
      <c r="C10" s="92" t="s">
        <v>235</v>
      </c>
      <c r="D10" s="93" t="s">
        <v>572</v>
      </c>
      <c r="E10" s="93" t="s">
        <v>573</v>
      </c>
      <c r="F10" s="93" t="s">
        <v>370</v>
      </c>
      <c r="G10" s="112">
        <v>1</v>
      </c>
      <c r="H10" s="78">
        <v>30000</v>
      </c>
      <c r="I10" s="78">
        <v>30000</v>
      </c>
      <c r="J10" s="78">
        <v>30000</v>
      </c>
      <c r="K10" s="78"/>
      <c r="L10" s="78"/>
      <c r="M10" s="78"/>
      <c r="N10" s="78"/>
      <c r="O10" s="78"/>
      <c r="P10" s="78"/>
      <c r="Q10" s="78"/>
      <c r="R10" s="78"/>
      <c r="S10" s="78"/>
    </row>
    <row r="11" ht="21" customHeight="1" spans="1:19">
      <c r="A11" s="91" t="s">
        <v>69</v>
      </c>
      <c r="B11" s="92" t="s">
        <v>69</v>
      </c>
      <c r="C11" s="92" t="s">
        <v>235</v>
      </c>
      <c r="D11" s="93" t="s">
        <v>574</v>
      </c>
      <c r="E11" s="93" t="s">
        <v>575</v>
      </c>
      <c r="F11" s="93" t="s">
        <v>370</v>
      </c>
      <c r="G11" s="112">
        <v>1</v>
      </c>
      <c r="H11" s="78">
        <v>15000</v>
      </c>
      <c r="I11" s="78">
        <v>15000</v>
      </c>
      <c r="J11" s="78">
        <v>15000</v>
      </c>
      <c r="K11" s="78"/>
      <c r="L11" s="78"/>
      <c r="M11" s="78"/>
      <c r="N11" s="78"/>
      <c r="O11" s="78"/>
      <c r="P11" s="78"/>
      <c r="Q11" s="78"/>
      <c r="R11" s="78"/>
      <c r="S11" s="78"/>
    </row>
    <row r="12" ht="21" customHeight="1" spans="1:19">
      <c r="A12" s="91" t="s">
        <v>69</v>
      </c>
      <c r="B12" s="92" t="s">
        <v>69</v>
      </c>
      <c r="C12" s="92" t="s">
        <v>304</v>
      </c>
      <c r="D12" s="93" t="s">
        <v>576</v>
      </c>
      <c r="E12" s="93" t="s">
        <v>576</v>
      </c>
      <c r="F12" s="93" t="s">
        <v>370</v>
      </c>
      <c r="G12" s="112">
        <v>60</v>
      </c>
      <c r="H12" s="78">
        <v>9600</v>
      </c>
      <c r="I12" s="78">
        <v>9600</v>
      </c>
      <c r="J12" s="78">
        <v>9600</v>
      </c>
      <c r="K12" s="78"/>
      <c r="L12" s="78"/>
      <c r="M12" s="78"/>
      <c r="N12" s="78"/>
      <c r="O12" s="78"/>
      <c r="P12" s="78"/>
      <c r="Q12" s="78"/>
      <c r="R12" s="78"/>
      <c r="S12" s="78"/>
    </row>
    <row r="13" ht="21" customHeight="1" spans="1:19">
      <c r="A13" s="94" t="s">
        <v>182</v>
      </c>
      <c r="B13" s="95"/>
      <c r="C13" s="95"/>
      <c r="D13" s="96"/>
      <c r="E13" s="96"/>
      <c r="F13" s="96"/>
      <c r="G13" s="113"/>
      <c r="H13" s="78">
        <v>69600</v>
      </c>
      <c r="I13" s="78">
        <v>69600</v>
      </c>
      <c r="J13" s="78">
        <v>69600</v>
      </c>
      <c r="K13" s="78"/>
      <c r="L13" s="78"/>
      <c r="M13" s="78"/>
      <c r="N13" s="78"/>
      <c r="O13" s="78"/>
      <c r="P13" s="78"/>
      <c r="Q13" s="78"/>
      <c r="R13" s="78"/>
      <c r="S13" s="78"/>
    </row>
    <row r="14" ht="21" customHeight="1" spans="1:19">
      <c r="A14" s="109" t="s">
        <v>577</v>
      </c>
      <c r="B14" s="5"/>
      <c r="C14" s="5"/>
      <c r="D14" s="109"/>
      <c r="E14" s="109"/>
      <c r="F14" s="109"/>
      <c r="G14" s="114"/>
      <c r="H14" s="115"/>
      <c r="I14" s="115"/>
      <c r="J14" s="115"/>
      <c r="K14" s="115"/>
      <c r="L14" s="115"/>
      <c r="M14" s="115"/>
      <c r="N14" s="115"/>
      <c r="O14" s="115"/>
      <c r="P14" s="115"/>
      <c r="Q14" s="115"/>
      <c r="R14" s="115"/>
      <c r="S14" s="115"/>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topLeftCell="J1" workbookViewId="0">
      <pane ySplit="1" topLeftCell="A2" activePane="bottomLeft" state="frozen"/>
      <selection/>
      <selection pane="bottomLeft" activeCell="A12" sqref="A12:I1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5"/>
      <c r="B2" s="82"/>
      <c r="C2" s="82"/>
      <c r="D2" s="82"/>
      <c r="E2" s="82"/>
      <c r="F2" s="82"/>
      <c r="G2" s="82"/>
      <c r="H2" s="75"/>
      <c r="I2" s="75"/>
      <c r="J2" s="75"/>
      <c r="K2" s="75"/>
      <c r="L2" s="75"/>
      <c r="M2" s="75"/>
      <c r="N2" s="97"/>
      <c r="O2" s="75"/>
      <c r="P2" s="75"/>
      <c r="Q2" s="82"/>
      <c r="R2" s="75"/>
      <c r="S2" s="105"/>
      <c r="T2" s="105" t="s">
        <v>578</v>
      </c>
    </row>
    <row r="3" ht="41.25" customHeight="1" spans="1:20">
      <c r="A3" s="71" t="str">
        <f>"2025"&amp;"年部门政府购买服务预算表"</f>
        <v>2025年部门政府购买服务预算表</v>
      </c>
      <c r="B3" s="64"/>
      <c r="C3" s="64"/>
      <c r="D3" s="64"/>
      <c r="E3" s="64"/>
      <c r="F3" s="64"/>
      <c r="G3" s="64"/>
      <c r="H3" s="83"/>
      <c r="I3" s="83"/>
      <c r="J3" s="83"/>
      <c r="K3" s="83"/>
      <c r="L3" s="83"/>
      <c r="M3" s="83"/>
      <c r="N3" s="98"/>
      <c r="O3" s="83"/>
      <c r="P3" s="83"/>
      <c r="Q3" s="64"/>
      <c r="R3" s="83"/>
      <c r="S3" s="98"/>
      <c r="T3" s="64"/>
    </row>
    <row r="4" ht="22.5" customHeight="1" spans="1:20">
      <c r="A4" s="72" t="str">
        <f>"单位名称："&amp;"昆明市官渡区人民政府吴井街道办事处"</f>
        <v>单位名称：昆明市官渡区人民政府吴井街道办事处</v>
      </c>
      <c r="B4" s="84"/>
      <c r="C4" s="84"/>
      <c r="D4" s="84"/>
      <c r="E4" s="84"/>
      <c r="F4" s="84"/>
      <c r="G4" s="84"/>
      <c r="H4" s="73"/>
      <c r="I4" s="73"/>
      <c r="J4" s="73"/>
      <c r="K4" s="73"/>
      <c r="L4" s="73"/>
      <c r="M4" s="73"/>
      <c r="N4" s="97"/>
      <c r="O4" s="75"/>
      <c r="P4" s="75"/>
      <c r="Q4" s="82"/>
      <c r="R4" s="75"/>
      <c r="S4" s="106"/>
      <c r="T4" s="105" t="s">
        <v>1</v>
      </c>
    </row>
    <row r="5" ht="24" customHeight="1" spans="1:20">
      <c r="A5" s="10" t="s">
        <v>191</v>
      </c>
      <c r="B5" s="85" t="s">
        <v>192</v>
      </c>
      <c r="C5" s="85" t="s">
        <v>560</v>
      </c>
      <c r="D5" s="85" t="s">
        <v>579</v>
      </c>
      <c r="E5" s="85" t="s">
        <v>580</v>
      </c>
      <c r="F5" s="85" t="s">
        <v>581</v>
      </c>
      <c r="G5" s="85" t="s">
        <v>582</v>
      </c>
      <c r="H5" s="86" t="s">
        <v>583</v>
      </c>
      <c r="I5" s="86" t="s">
        <v>584</v>
      </c>
      <c r="J5" s="99" t="s">
        <v>199</v>
      </c>
      <c r="K5" s="99"/>
      <c r="L5" s="99"/>
      <c r="M5" s="99"/>
      <c r="N5" s="100"/>
      <c r="O5" s="99"/>
      <c r="P5" s="99"/>
      <c r="Q5" s="79"/>
      <c r="R5" s="99"/>
      <c r="S5" s="100"/>
      <c r="T5" s="80"/>
    </row>
    <row r="6" ht="24" customHeight="1" spans="1:20">
      <c r="A6" s="15"/>
      <c r="B6" s="87"/>
      <c r="C6" s="87"/>
      <c r="D6" s="87"/>
      <c r="E6" s="87"/>
      <c r="F6" s="87"/>
      <c r="G6" s="87"/>
      <c r="H6" s="88"/>
      <c r="I6" s="88"/>
      <c r="J6" s="88" t="s">
        <v>55</v>
      </c>
      <c r="K6" s="88" t="s">
        <v>58</v>
      </c>
      <c r="L6" s="88" t="s">
        <v>566</v>
      </c>
      <c r="M6" s="88" t="s">
        <v>567</v>
      </c>
      <c r="N6" s="101" t="s">
        <v>568</v>
      </c>
      <c r="O6" s="102" t="s">
        <v>569</v>
      </c>
      <c r="P6" s="102"/>
      <c r="Q6" s="107"/>
      <c r="R6" s="102"/>
      <c r="S6" s="108"/>
      <c r="T6" s="89"/>
    </row>
    <row r="7" ht="54" customHeight="1" spans="1:20">
      <c r="A7" s="18"/>
      <c r="B7" s="89"/>
      <c r="C7" s="89"/>
      <c r="D7" s="89"/>
      <c r="E7" s="89"/>
      <c r="F7" s="89"/>
      <c r="G7" s="89"/>
      <c r="H7" s="90"/>
      <c r="I7" s="90"/>
      <c r="J7" s="90"/>
      <c r="K7" s="90" t="s">
        <v>57</v>
      </c>
      <c r="L7" s="90"/>
      <c r="M7" s="90"/>
      <c r="N7" s="103"/>
      <c r="O7" s="90" t="s">
        <v>57</v>
      </c>
      <c r="P7" s="90" t="s">
        <v>64</v>
      </c>
      <c r="Q7" s="89" t="s">
        <v>65</v>
      </c>
      <c r="R7" s="90" t="s">
        <v>66</v>
      </c>
      <c r="S7" s="103" t="s">
        <v>67</v>
      </c>
      <c r="T7" s="89"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t="s">
        <v>69</v>
      </c>
      <c r="B9" s="92" t="s">
        <v>69</v>
      </c>
      <c r="C9" s="92" t="s">
        <v>235</v>
      </c>
      <c r="D9" s="92" t="s">
        <v>574</v>
      </c>
      <c r="E9" s="92" t="s">
        <v>585</v>
      </c>
      <c r="F9" s="92" t="s">
        <v>74</v>
      </c>
      <c r="G9" s="92" t="s">
        <v>586</v>
      </c>
      <c r="H9" s="93" t="s">
        <v>96</v>
      </c>
      <c r="I9" s="93" t="s">
        <v>574</v>
      </c>
      <c r="J9" s="78">
        <v>15000</v>
      </c>
      <c r="K9" s="78">
        <v>15000</v>
      </c>
      <c r="L9" s="78"/>
      <c r="M9" s="78"/>
      <c r="N9" s="78"/>
      <c r="O9" s="78"/>
      <c r="P9" s="78"/>
      <c r="Q9" s="78"/>
      <c r="R9" s="78"/>
      <c r="S9" s="78"/>
      <c r="T9" s="78"/>
    </row>
    <row r="10" ht="21" customHeight="1" spans="1:20">
      <c r="A10" s="91" t="s">
        <v>69</v>
      </c>
      <c r="B10" s="92" t="s">
        <v>69</v>
      </c>
      <c r="C10" s="92" t="s">
        <v>235</v>
      </c>
      <c r="D10" s="92" t="s">
        <v>570</v>
      </c>
      <c r="E10" s="92" t="s">
        <v>585</v>
      </c>
      <c r="F10" s="92" t="s">
        <v>74</v>
      </c>
      <c r="G10" s="92" t="s">
        <v>586</v>
      </c>
      <c r="H10" s="93" t="s">
        <v>96</v>
      </c>
      <c r="I10" s="93" t="s">
        <v>570</v>
      </c>
      <c r="J10" s="78">
        <v>15000</v>
      </c>
      <c r="K10" s="78">
        <v>15000</v>
      </c>
      <c r="L10" s="78"/>
      <c r="M10" s="78"/>
      <c r="N10" s="78"/>
      <c r="O10" s="78"/>
      <c r="P10" s="78"/>
      <c r="Q10" s="78"/>
      <c r="R10" s="78"/>
      <c r="S10" s="78"/>
      <c r="T10" s="78"/>
    </row>
    <row r="11" ht="21" customHeight="1" spans="1:20">
      <c r="A11" s="91" t="s">
        <v>69</v>
      </c>
      <c r="B11" s="92" t="s">
        <v>69</v>
      </c>
      <c r="C11" s="92" t="s">
        <v>235</v>
      </c>
      <c r="D11" s="92" t="s">
        <v>572</v>
      </c>
      <c r="E11" s="92" t="s">
        <v>585</v>
      </c>
      <c r="F11" s="92" t="s">
        <v>74</v>
      </c>
      <c r="G11" s="92" t="s">
        <v>586</v>
      </c>
      <c r="H11" s="93" t="s">
        <v>96</v>
      </c>
      <c r="I11" s="93" t="s">
        <v>572</v>
      </c>
      <c r="J11" s="78">
        <v>30000</v>
      </c>
      <c r="K11" s="78">
        <v>30000</v>
      </c>
      <c r="L11" s="78"/>
      <c r="M11" s="78"/>
      <c r="N11" s="78"/>
      <c r="O11" s="78"/>
      <c r="P11" s="78"/>
      <c r="Q11" s="78"/>
      <c r="R11" s="78"/>
      <c r="S11" s="78"/>
      <c r="T11" s="78"/>
    </row>
    <row r="12" ht="21" customHeight="1" spans="1:20">
      <c r="A12" s="94" t="s">
        <v>182</v>
      </c>
      <c r="B12" s="95"/>
      <c r="C12" s="95"/>
      <c r="D12" s="95"/>
      <c r="E12" s="95"/>
      <c r="F12" s="95"/>
      <c r="G12" s="95"/>
      <c r="H12" s="96"/>
      <c r="I12" s="104"/>
      <c r="J12" s="78">
        <v>60000</v>
      </c>
      <c r="K12" s="78">
        <v>60000</v>
      </c>
      <c r="L12" s="78"/>
      <c r="M12" s="78"/>
      <c r="N12" s="78"/>
      <c r="O12" s="78"/>
      <c r="P12" s="78"/>
      <c r="Q12" s="78"/>
      <c r="R12" s="78"/>
      <c r="S12" s="78"/>
      <c r="T12" s="78"/>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N1" workbookViewId="0">
      <pane ySplit="1" topLeftCell="A2" activePane="bottomLeft" state="frozen"/>
      <selection/>
      <selection pane="bottomLeft" activeCell="A8" sqref="A8"/>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0"/>
      <c r="W2" s="3"/>
      <c r="X2" s="3" t="s">
        <v>587</v>
      </c>
    </row>
    <row r="3" ht="41.25" customHeight="1" spans="1:24">
      <c r="A3" s="71"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4"/>
      <c r="X3" s="64"/>
    </row>
    <row r="4" ht="18" customHeight="1" spans="1:24">
      <c r="A4" s="72" t="str">
        <f>"单位名称："&amp;"昆明市官渡区人民政府吴井街道办事处"</f>
        <v>单位名称：昆明市官渡区人民政府吴井街道办事处</v>
      </c>
      <c r="B4" s="73"/>
      <c r="C4" s="73"/>
      <c r="D4" s="74"/>
      <c r="E4" s="75"/>
      <c r="F4" s="75"/>
      <c r="G4" s="75"/>
      <c r="H4" s="75"/>
      <c r="I4" s="75"/>
      <c r="W4" s="8"/>
      <c r="X4" s="8" t="s">
        <v>1</v>
      </c>
    </row>
    <row r="5" ht="19.5" customHeight="1" spans="1:24">
      <c r="A5" s="26" t="s">
        <v>588</v>
      </c>
      <c r="B5" s="11" t="s">
        <v>199</v>
      </c>
      <c r="C5" s="12"/>
      <c r="D5" s="12"/>
      <c r="E5" s="11" t="s">
        <v>589</v>
      </c>
      <c r="F5" s="12"/>
      <c r="G5" s="12"/>
      <c r="H5" s="12"/>
      <c r="I5" s="12"/>
      <c r="J5" s="12"/>
      <c r="K5" s="12"/>
      <c r="L5" s="12"/>
      <c r="M5" s="12"/>
      <c r="N5" s="12"/>
      <c r="O5" s="12"/>
      <c r="P5" s="12"/>
      <c r="Q5" s="12"/>
      <c r="R5" s="12"/>
      <c r="S5" s="12"/>
      <c r="T5" s="12"/>
      <c r="U5" s="12"/>
      <c r="V5" s="12"/>
      <c r="W5" s="79"/>
      <c r="X5" s="80"/>
    </row>
    <row r="6" ht="40.5" customHeight="1" spans="1:24">
      <c r="A6" s="19"/>
      <c r="B6" s="27" t="s">
        <v>55</v>
      </c>
      <c r="C6" s="10" t="s">
        <v>58</v>
      </c>
      <c r="D6" s="76" t="s">
        <v>566</v>
      </c>
      <c r="E6" s="46" t="s">
        <v>590</v>
      </c>
      <c r="F6" s="46" t="s">
        <v>591</v>
      </c>
      <c r="G6" s="46" t="s">
        <v>592</v>
      </c>
      <c r="H6" s="46" t="s">
        <v>593</v>
      </c>
      <c r="I6" s="46" t="s">
        <v>594</v>
      </c>
      <c r="J6" s="46" t="s">
        <v>595</v>
      </c>
      <c r="K6" s="46" t="s">
        <v>596</v>
      </c>
      <c r="L6" s="46" t="s">
        <v>597</v>
      </c>
      <c r="M6" s="46" t="s">
        <v>598</v>
      </c>
      <c r="N6" s="46" t="s">
        <v>599</v>
      </c>
      <c r="O6" s="46" t="s">
        <v>600</v>
      </c>
      <c r="P6" s="46" t="s">
        <v>601</v>
      </c>
      <c r="Q6" s="46" t="s">
        <v>602</v>
      </c>
      <c r="R6" s="46" t="s">
        <v>603</v>
      </c>
      <c r="S6" s="46" t="s">
        <v>604</v>
      </c>
      <c r="T6" s="46" t="s">
        <v>605</v>
      </c>
      <c r="U6" s="46" t="s">
        <v>606</v>
      </c>
      <c r="V6" s="46" t="s">
        <v>607</v>
      </c>
      <c r="W6" s="46" t="s">
        <v>608</v>
      </c>
      <c r="X6" s="81" t="s">
        <v>609</v>
      </c>
    </row>
    <row r="7" ht="19.5" customHeight="1" spans="1:24">
      <c r="A7" s="20">
        <v>1</v>
      </c>
      <c r="B7" s="20">
        <v>2</v>
      </c>
      <c r="C7" s="20">
        <v>3</v>
      </c>
      <c r="D7" s="77">
        <v>4</v>
      </c>
      <c r="E7" s="34">
        <v>5</v>
      </c>
      <c r="F7" s="20">
        <v>6</v>
      </c>
      <c r="G7" s="20">
        <v>7</v>
      </c>
      <c r="H7" s="77">
        <v>8</v>
      </c>
      <c r="I7" s="20">
        <v>9</v>
      </c>
      <c r="J7" s="20">
        <v>10</v>
      </c>
      <c r="K7" s="20">
        <v>11</v>
      </c>
      <c r="L7" s="77">
        <v>12</v>
      </c>
      <c r="M7" s="20">
        <v>13</v>
      </c>
      <c r="N7" s="20">
        <v>14</v>
      </c>
      <c r="O7" s="20">
        <v>15</v>
      </c>
      <c r="P7" s="77">
        <v>16</v>
      </c>
      <c r="Q7" s="20">
        <v>17</v>
      </c>
      <c r="R7" s="20">
        <v>18</v>
      </c>
      <c r="S7" s="20">
        <v>19</v>
      </c>
      <c r="T7" s="77">
        <v>20</v>
      </c>
      <c r="U7" s="77">
        <v>21</v>
      </c>
      <c r="V7" s="77">
        <v>22</v>
      </c>
      <c r="W7" s="34">
        <v>23</v>
      </c>
      <c r="X7" s="34">
        <v>24</v>
      </c>
    </row>
    <row r="8" ht="19.5" customHeight="1" spans="1:24">
      <c r="A8" s="28" t="s">
        <v>557</v>
      </c>
      <c r="B8" s="78"/>
      <c r="C8" s="78"/>
      <c r="D8" s="78"/>
      <c r="E8" s="78"/>
      <c r="F8" s="78"/>
      <c r="G8" s="78"/>
      <c r="H8" s="78"/>
      <c r="I8" s="78"/>
      <c r="J8" s="78"/>
      <c r="K8" s="78"/>
      <c r="L8" s="78"/>
      <c r="M8" s="78"/>
      <c r="N8" s="78"/>
      <c r="O8" s="78"/>
      <c r="P8" s="78"/>
      <c r="Q8" s="78"/>
      <c r="R8" s="78"/>
      <c r="S8" s="78"/>
      <c r="T8" s="78"/>
      <c r="U8" s="78"/>
      <c r="V8" s="78"/>
      <c r="W8" s="78"/>
      <c r="X8" s="78"/>
    </row>
    <row r="9" ht="19.5" customHeight="1" spans="1:24">
      <c r="A9" s="67"/>
      <c r="B9" s="78"/>
      <c r="C9" s="78"/>
      <c r="D9" s="78"/>
      <c r="E9" s="78"/>
      <c r="F9" s="78"/>
      <c r="G9" s="78"/>
      <c r="H9" s="78"/>
      <c r="I9" s="78"/>
      <c r="J9" s="78"/>
      <c r="K9" s="78"/>
      <c r="L9" s="78"/>
      <c r="M9" s="78"/>
      <c r="N9" s="78"/>
      <c r="O9" s="78"/>
      <c r="P9" s="78"/>
      <c r="Q9" s="78"/>
      <c r="R9" s="78"/>
      <c r="S9" s="78"/>
      <c r="T9" s="78"/>
      <c r="U9" s="78"/>
      <c r="V9" s="78"/>
      <c r="W9" s="78"/>
      <c r="X9" s="78"/>
    </row>
    <row r="10" customHeight="1" spans="1:1">
      <c r="A10" t="s">
        <v>610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1" sqref="A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611</v>
      </c>
    </row>
    <row r="3" ht="41.25" customHeight="1" spans="1:10">
      <c r="A3" s="63" t="str">
        <f>"2025"&amp;"年对下转移支付绩效目标表"</f>
        <v>2025年对下转移支付绩效目标表</v>
      </c>
      <c r="B3" s="4"/>
      <c r="C3" s="4"/>
      <c r="D3" s="4"/>
      <c r="E3" s="4"/>
      <c r="F3" s="64"/>
      <c r="G3" s="4"/>
      <c r="H3" s="64"/>
      <c r="I3" s="64"/>
      <c r="J3" s="4"/>
    </row>
    <row r="4" ht="17.25" customHeight="1" spans="1:1">
      <c r="A4" s="5" t="str">
        <f>"单位名称："&amp;"昆明市官渡区人民政府吴井街道办事处"</f>
        <v>单位名称：昆明市官渡区人民政府吴井街道办事处</v>
      </c>
    </row>
    <row r="5" ht="44.25" customHeight="1" spans="1:10">
      <c r="A5" s="65" t="s">
        <v>588</v>
      </c>
      <c r="B5" s="65" t="s">
        <v>328</v>
      </c>
      <c r="C5" s="65" t="s">
        <v>329</v>
      </c>
      <c r="D5" s="65" t="s">
        <v>330</v>
      </c>
      <c r="E5" s="65" t="s">
        <v>331</v>
      </c>
      <c r="F5" s="66" t="s">
        <v>332</v>
      </c>
      <c r="G5" s="65" t="s">
        <v>333</v>
      </c>
      <c r="H5" s="66" t="s">
        <v>334</v>
      </c>
      <c r="I5" s="66" t="s">
        <v>335</v>
      </c>
      <c r="J5" s="65" t="s">
        <v>336</v>
      </c>
    </row>
    <row r="6" ht="14.25" customHeight="1" spans="1:10">
      <c r="A6" s="65">
        <v>1</v>
      </c>
      <c r="B6" s="65">
        <v>2</v>
      </c>
      <c r="C6" s="65">
        <v>3</v>
      </c>
      <c r="D6" s="65">
        <v>4</v>
      </c>
      <c r="E6" s="65">
        <v>5</v>
      </c>
      <c r="F6" s="66">
        <v>6</v>
      </c>
      <c r="G6" s="65">
        <v>7</v>
      </c>
      <c r="H6" s="66">
        <v>8</v>
      </c>
      <c r="I6" s="66">
        <v>9</v>
      </c>
      <c r="J6" s="65">
        <v>10</v>
      </c>
    </row>
    <row r="7" ht="42" customHeight="1" spans="1:10">
      <c r="A7" s="28" t="s">
        <v>557</v>
      </c>
      <c r="B7" s="67"/>
      <c r="C7" s="67"/>
      <c r="D7" s="67"/>
      <c r="E7" s="68"/>
      <c r="F7" s="69"/>
      <c r="G7" s="68"/>
      <c r="H7" s="69"/>
      <c r="I7" s="69"/>
      <c r="J7" s="68"/>
    </row>
    <row r="8" ht="42" customHeight="1" spans="1:10">
      <c r="A8" s="28"/>
      <c r="B8" s="21"/>
      <c r="C8" s="21"/>
      <c r="D8" s="21"/>
      <c r="E8" s="28"/>
      <c r="F8" s="21"/>
      <c r="G8" s="28"/>
      <c r="H8" s="21"/>
      <c r="I8" s="21"/>
      <c r="J8" s="28"/>
    </row>
    <row r="9" customHeight="1" spans="1:1">
      <c r="A9" t="s">
        <v>610</v>
      </c>
    </row>
  </sheetData>
  <mergeCells count="2">
    <mergeCell ref="A3:J3"/>
    <mergeCell ref="A4:H4"/>
  </mergeCells>
  <printOptions horizontalCentered="1"/>
  <pageMargins left="0.96" right="0.96" top="0.72" bottom="0.72" header="0" footer="0"/>
  <pageSetup paperSize="9" scale="69" orientation="landscape"/>
  <headerFooter/>
  <ignoredErrors>
    <ignoredError sqref="A4"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B1" workbookViewId="0">
      <pane ySplit="1" topLeftCell="A2" activePane="bottomLeft" state="frozen"/>
      <selection/>
      <selection pane="bottomLeft" activeCell="G23" sqref="G2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6" t="s">
        <v>612</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tr">
        <f>"单位名称："&amp;"昆明市官渡区人民政府吴井街道办事处"</f>
        <v>单位名称：昆明市官渡区人民政府吴井街道办事处</v>
      </c>
      <c r="B4" s="43"/>
      <c r="C4" s="43"/>
      <c r="D4" s="44"/>
      <c r="F4" s="41"/>
      <c r="G4" s="40"/>
      <c r="H4" s="40"/>
      <c r="I4" s="62" t="s">
        <v>1</v>
      </c>
    </row>
    <row r="5" ht="28.5" customHeight="1" spans="1:9">
      <c r="A5" s="45" t="s">
        <v>191</v>
      </c>
      <c r="B5" s="46" t="s">
        <v>192</v>
      </c>
      <c r="C5" s="47" t="s">
        <v>613</v>
      </c>
      <c r="D5" s="45" t="s">
        <v>614</v>
      </c>
      <c r="E5" s="45" t="s">
        <v>615</v>
      </c>
      <c r="F5" s="45" t="s">
        <v>616</v>
      </c>
      <c r="G5" s="46" t="s">
        <v>617</v>
      </c>
      <c r="H5" s="34"/>
      <c r="I5" s="45"/>
    </row>
    <row r="6" ht="21" customHeight="1" spans="1:9">
      <c r="A6" s="47"/>
      <c r="B6" s="48"/>
      <c r="C6" s="48"/>
      <c r="D6" s="49"/>
      <c r="E6" s="48"/>
      <c r="F6" s="48"/>
      <c r="G6" s="46" t="s">
        <v>564</v>
      </c>
      <c r="H6" s="46" t="s">
        <v>618</v>
      </c>
      <c r="I6" s="46" t="s">
        <v>619</v>
      </c>
    </row>
    <row r="7" ht="17.25" customHeight="1" spans="1:9">
      <c r="A7" s="50" t="s">
        <v>81</v>
      </c>
      <c r="B7" s="51"/>
      <c r="C7" s="52" t="s">
        <v>181</v>
      </c>
      <c r="D7" s="50" t="s">
        <v>82</v>
      </c>
      <c r="E7" s="53" t="s">
        <v>83</v>
      </c>
      <c r="F7" s="50" t="s">
        <v>84</v>
      </c>
      <c r="G7" s="52" t="s">
        <v>85</v>
      </c>
      <c r="H7" s="54" t="s">
        <v>86</v>
      </c>
      <c r="I7" s="53" t="s">
        <v>87</v>
      </c>
    </row>
    <row r="8" ht="19.5" customHeight="1" spans="1:9">
      <c r="A8" s="55" t="s">
        <v>557</v>
      </c>
      <c r="B8" s="30"/>
      <c r="C8" s="30"/>
      <c r="D8" s="28"/>
      <c r="E8" s="21"/>
      <c r="F8" s="54"/>
      <c r="G8" s="56"/>
      <c r="H8" s="57"/>
      <c r="I8" s="57"/>
    </row>
    <row r="9" ht="19.5" customHeight="1" spans="1:9">
      <c r="A9" s="58" t="s">
        <v>55</v>
      </c>
      <c r="B9" s="59"/>
      <c r="C9" s="59"/>
      <c r="D9" s="60"/>
      <c r="E9" s="61"/>
      <c r="F9" s="61"/>
      <c r="G9" s="56"/>
      <c r="H9" s="57"/>
      <c r="I9" s="57"/>
    </row>
    <row r="10" customHeight="1" spans="1:1">
      <c r="A10" t="s">
        <v>620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ignoredErrors>
    <ignoredError sqref="A3:A4" unlockedFormula="1"/>
    <ignoredError sqref="A7 C7:E7 G7:I7" numberStoredAsText="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621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"单位名称："&amp;"昆明市官渡区人民政府吴井街道办事处"</f>
        <v>单位名称：昆明市官渡区人民政府吴井街道办事处</v>
      </c>
      <c r="B4" s="6"/>
      <c r="C4" s="6"/>
      <c r="D4" s="6"/>
      <c r="E4" s="6"/>
      <c r="F4" s="6"/>
      <c r="G4" s="6"/>
      <c r="H4" s="7"/>
      <c r="I4" s="7"/>
      <c r="J4" s="7"/>
      <c r="K4" s="8" t="s">
        <v>1</v>
      </c>
    </row>
    <row r="5" ht="21.75" customHeight="1" spans="1:11">
      <c r="A5" s="9" t="s">
        <v>292</v>
      </c>
      <c r="B5" s="9" t="s">
        <v>194</v>
      </c>
      <c r="C5" s="9" t="s">
        <v>293</v>
      </c>
      <c r="D5" s="10" t="s">
        <v>195</v>
      </c>
      <c r="E5" s="10" t="s">
        <v>196</v>
      </c>
      <c r="F5" s="10" t="s">
        <v>294</v>
      </c>
      <c r="G5" s="10" t="s">
        <v>295</v>
      </c>
      <c r="H5" s="26" t="s">
        <v>55</v>
      </c>
      <c r="I5" s="11" t="s">
        <v>622</v>
      </c>
      <c r="J5" s="12"/>
      <c r="K5" s="13"/>
    </row>
    <row r="6" ht="21.75" customHeight="1" spans="1:11">
      <c r="A6" s="14"/>
      <c r="B6" s="14"/>
      <c r="C6" s="14"/>
      <c r="D6" s="15"/>
      <c r="E6" s="15"/>
      <c r="F6" s="15"/>
      <c r="G6" s="15"/>
      <c r="H6" s="27"/>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28" t="s">
        <v>557</v>
      </c>
      <c r="B9" s="21"/>
      <c r="C9" s="28"/>
      <c r="D9" s="28"/>
      <c r="E9" s="28"/>
      <c r="F9" s="28"/>
      <c r="G9" s="28"/>
      <c r="H9" s="29"/>
      <c r="I9" s="35"/>
      <c r="J9" s="35"/>
      <c r="K9" s="29"/>
    </row>
    <row r="10" ht="18.75" customHeight="1" spans="1:11">
      <c r="A10" s="30"/>
      <c r="B10" s="21"/>
      <c r="C10" s="21"/>
      <c r="D10" s="21"/>
      <c r="E10" s="21"/>
      <c r="F10" s="21"/>
      <c r="G10" s="21"/>
      <c r="H10" s="22"/>
      <c r="I10" s="22"/>
      <c r="J10" s="22"/>
      <c r="K10" s="29"/>
    </row>
    <row r="11" ht="18.75" customHeight="1" spans="1:11">
      <c r="A11" s="31" t="s">
        <v>182</v>
      </c>
      <c r="B11" s="32"/>
      <c r="C11" s="32"/>
      <c r="D11" s="32"/>
      <c r="E11" s="32"/>
      <c r="F11" s="32"/>
      <c r="G11" s="33"/>
      <c r="H11" s="22"/>
      <c r="I11" s="22"/>
      <c r="J11" s="22"/>
      <c r="K11" s="29"/>
    </row>
    <row r="12" customHeight="1" spans="1:1">
      <c r="A12" t="s">
        <v>623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ignoredErrors>
    <ignoredError sqref="$A4:$XFD4" unlockedFormula="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tabSelected="1" workbookViewId="0">
      <pane ySplit="1" topLeftCell="A2" activePane="bottomLeft" state="frozen"/>
      <selection/>
      <selection pane="bottomLeft" activeCell="C16" sqref="C16"/>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624</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"单位名称："&amp;"昆明市官渡区人民政府吴井街道办事处"</f>
        <v>单位名称：昆明市官渡区人民政府吴井街道办事处</v>
      </c>
      <c r="B4" s="6"/>
      <c r="C4" s="6"/>
      <c r="D4" s="6"/>
      <c r="E4" s="7"/>
      <c r="F4" s="7"/>
      <c r="G4" s="8" t="s">
        <v>1</v>
      </c>
    </row>
    <row r="5" ht="21.75" customHeight="1" spans="1:7">
      <c r="A5" s="9" t="s">
        <v>293</v>
      </c>
      <c r="B5" s="9" t="s">
        <v>292</v>
      </c>
      <c r="C5" s="9" t="s">
        <v>194</v>
      </c>
      <c r="D5" s="10" t="s">
        <v>625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1" t="s">
        <v>69</v>
      </c>
      <c r="B9" s="21" t="s">
        <v>626</v>
      </c>
      <c r="C9" s="21" t="s">
        <v>300</v>
      </c>
      <c r="D9" s="21" t="s">
        <v>627</v>
      </c>
      <c r="E9" s="22">
        <v>750000</v>
      </c>
      <c r="F9" s="22">
        <v>750000</v>
      </c>
      <c r="G9" s="22">
        <v>750000</v>
      </c>
    </row>
    <row r="10" ht="15" customHeight="1" spans="1:7">
      <c r="A10" s="21" t="s">
        <v>69</v>
      </c>
      <c r="B10" s="21" t="s">
        <v>626</v>
      </c>
      <c r="C10" s="21" t="s">
        <v>302</v>
      </c>
      <c r="D10" s="21" t="s">
        <v>627</v>
      </c>
      <c r="E10" s="22">
        <v>500000</v>
      </c>
      <c r="F10" s="22">
        <v>500000</v>
      </c>
      <c r="G10" s="22">
        <v>500000</v>
      </c>
    </row>
    <row r="11" ht="15" customHeight="1" spans="1:7">
      <c r="A11" s="21" t="s">
        <v>69</v>
      </c>
      <c r="B11" s="21" t="s">
        <v>626</v>
      </c>
      <c r="C11" s="21" t="s">
        <v>304</v>
      </c>
      <c r="D11" s="21" t="s">
        <v>627</v>
      </c>
      <c r="E11" s="22">
        <v>9600</v>
      </c>
      <c r="F11" s="22">
        <v>9600</v>
      </c>
      <c r="G11" s="22">
        <v>9600</v>
      </c>
    </row>
    <row r="12" ht="15" customHeight="1" spans="1:7">
      <c r="A12" s="21" t="s">
        <v>69</v>
      </c>
      <c r="B12" s="21" t="s">
        <v>626</v>
      </c>
      <c r="C12" s="21" t="s">
        <v>306</v>
      </c>
      <c r="D12" s="21" t="s">
        <v>627</v>
      </c>
      <c r="E12" s="22">
        <v>232000</v>
      </c>
      <c r="F12" s="22">
        <v>232000</v>
      </c>
      <c r="G12" s="22">
        <v>232000</v>
      </c>
    </row>
    <row r="13" ht="15" customHeight="1" spans="1:7">
      <c r="A13" s="21" t="s">
        <v>69</v>
      </c>
      <c r="B13" s="21" t="s">
        <v>626</v>
      </c>
      <c r="C13" s="21" t="s">
        <v>308</v>
      </c>
      <c r="D13" s="21" t="s">
        <v>627</v>
      </c>
      <c r="E13" s="22">
        <v>584000</v>
      </c>
      <c r="F13" s="22">
        <v>584000</v>
      </c>
      <c r="G13" s="22">
        <v>584000</v>
      </c>
    </row>
    <row r="14" ht="15" customHeight="1" spans="1:7">
      <c r="A14" s="21" t="s">
        <v>69</v>
      </c>
      <c r="B14" s="21" t="s">
        <v>626</v>
      </c>
      <c r="C14" s="21" t="s">
        <v>310</v>
      </c>
      <c r="D14" s="21" t="s">
        <v>627</v>
      </c>
      <c r="E14" s="22">
        <v>12000</v>
      </c>
      <c r="F14" s="22">
        <v>12000</v>
      </c>
      <c r="G14" s="22">
        <v>12000</v>
      </c>
    </row>
    <row r="15" ht="15" customHeight="1" spans="1:7">
      <c r="A15" s="21" t="s">
        <v>69</v>
      </c>
      <c r="B15" s="21" t="s">
        <v>626</v>
      </c>
      <c r="C15" s="21" t="s">
        <v>312</v>
      </c>
      <c r="D15" s="21" t="s">
        <v>627</v>
      </c>
      <c r="E15" s="22">
        <v>10000</v>
      </c>
      <c r="F15" s="22">
        <v>10000</v>
      </c>
      <c r="G15" s="22">
        <v>10000</v>
      </c>
    </row>
    <row r="16" ht="15" customHeight="1" spans="1:7">
      <c r="A16" s="21" t="s">
        <v>69</v>
      </c>
      <c r="B16" s="21" t="s">
        <v>626</v>
      </c>
      <c r="C16" s="21" t="s">
        <v>314</v>
      </c>
      <c r="D16" s="21" t="s">
        <v>627</v>
      </c>
      <c r="E16" s="22">
        <v>139000</v>
      </c>
      <c r="F16" s="22">
        <v>139000</v>
      </c>
      <c r="G16" s="22">
        <v>139000</v>
      </c>
    </row>
    <row r="17" ht="15" customHeight="1" spans="1:7">
      <c r="A17" s="21" t="s">
        <v>69</v>
      </c>
      <c r="B17" s="21" t="s">
        <v>626</v>
      </c>
      <c r="C17" s="21" t="s">
        <v>316</v>
      </c>
      <c r="D17" s="21" t="s">
        <v>627</v>
      </c>
      <c r="E17" s="22">
        <v>140000</v>
      </c>
      <c r="F17" s="22">
        <v>140000</v>
      </c>
      <c r="G17" s="22">
        <v>140000</v>
      </c>
    </row>
    <row r="18" ht="15" customHeight="1" spans="1:7">
      <c r="A18" s="21" t="s">
        <v>69</v>
      </c>
      <c r="B18" s="21" t="s">
        <v>626</v>
      </c>
      <c r="C18" s="21" t="s">
        <v>318</v>
      </c>
      <c r="D18" s="21" t="s">
        <v>627</v>
      </c>
      <c r="E18" s="22">
        <v>102000</v>
      </c>
      <c r="F18" s="22">
        <v>102000</v>
      </c>
      <c r="G18" s="22">
        <v>102000</v>
      </c>
    </row>
    <row r="19" ht="15" customHeight="1" spans="1:7">
      <c r="A19" s="21" t="s">
        <v>69</v>
      </c>
      <c r="B19" s="21" t="s">
        <v>626</v>
      </c>
      <c r="C19" s="21" t="s">
        <v>320</v>
      </c>
      <c r="D19" s="21" t="s">
        <v>627</v>
      </c>
      <c r="E19" s="22">
        <v>14000</v>
      </c>
      <c r="F19" s="22">
        <v>14000</v>
      </c>
      <c r="G19" s="22">
        <v>14000</v>
      </c>
    </row>
    <row r="20" ht="15" customHeight="1" spans="1:7">
      <c r="A20" s="21" t="s">
        <v>69</v>
      </c>
      <c r="B20" s="21" t="s">
        <v>626</v>
      </c>
      <c r="C20" s="21" t="s">
        <v>322</v>
      </c>
      <c r="D20" s="21" t="s">
        <v>627</v>
      </c>
      <c r="E20" s="22">
        <v>7400</v>
      </c>
      <c r="F20" s="22">
        <v>7400</v>
      </c>
      <c r="G20" s="22">
        <v>7400</v>
      </c>
    </row>
    <row r="21" ht="15" customHeight="1" spans="1:7">
      <c r="A21" s="23" t="s">
        <v>55</v>
      </c>
      <c r="B21" s="24"/>
      <c r="C21" s="24"/>
      <c r="D21" s="25"/>
      <c r="E21" s="22">
        <v>2500000</v>
      </c>
      <c r="F21" s="22">
        <f>SUM(F9:F20)</f>
        <v>2500000</v>
      </c>
      <c r="G21" s="22">
        <f>SUM(G9:G20)</f>
        <v>2500000</v>
      </c>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ignoredErrors>
    <ignoredError sqref="$A4:$XFD4"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2" sqref="A2:S2"/>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39" t="str">
        <f>"2025"&amp;"年部门收入预算表"</f>
        <v>2025年部门收入预算表</v>
      </c>
    </row>
    <row r="4" ht="17.25" customHeight="1" spans="1:19">
      <c r="A4" s="42" t="str">
        <f>"单位名称："&amp;"昆明市官渡区人民政府吴井街道办事处"</f>
        <v>单位名称：昆明市官渡区人民政府吴井街道办事处</v>
      </c>
      <c r="S4" s="44" t="s">
        <v>1</v>
      </c>
    </row>
    <row r="5" ht="21.75" customHeight="1" spans="1:19">
      <c r="A5" s="185" t="s">
        <v>53</v>
      </c>
      <c r="B5" s="186" t="s">
        <v>54</v>
      </c>
      <c r="C5" s="186" t="s">
        <v>55</v>
      </c>
      <c r="D5" s="187" t="s">
        <v>56</v>
      </c>
      <c r="E5" s="187"/>
      <c r="F5" s="187"/>
      <c r="G5" s="187"/>
      <c r="H5" s="187"/>
      <c r="I5" s="129"/>
      <c r="J5" s="187"/>
      <c r="K5" s="187"/>
      <c r="L5" s="187"/>
      <c r="M5" s="187"/>
      <c r="N5" s="195"/>
      <c r="O5" s="187" t="s">
        <v>45</v>
      </c>
      <c r="P5" s="187"/>
      <c r="Q5" s="187"/>
      <c r="R5" s="187"/>
      <c r="S5" s="195"/>
    </row>
    <row r="6" ht="27" customHeight="1" spans="1:19">
      <c r="A6" s="188"/>
      <c r="B6" s="189"/>
      <c r="C6" s="189"/>
      <c r="D6" s="189" t="s">
        <v>57</v>
      </c>
      <c r="E6" s="189" t="s">
        <v>58</v>
      </c>
      <c r="F6" s="189" t="s">
        <v>59</v>
      </c>
      <c r="G6" s="189" t="s">
        <v>60</v>
      </c>
      <c r="H6" s="189" t="s">
        <v>61</v>
      </c>
      <c r="I6" s="196" t="s">
        <v>62</v>
      </c>
      <c r="J6" s="197"/>
      <c r="K6" s="197"/>
      <c r="L6" s="197"/>
      <c r="M6" s="197"/>
      <c r="N6" s="198"/>
      <c r="O6" s="189" t="s">
        <v>57</v>
      </c>
      <c r="P6" s="189" t="s">
        <v>58</v>
      </c>
      <c r="Q6" s="189" t="s">
        <v>59</v>
      </c>
      <c r="R6" s="189" t="s">
        <v>60</v>
      </c>
      <c r="S6" s="189" t="s">
        <v>63</v>
      </c>
    </row>
    <row r="7" ht="30" customHeight="1" spans="1:19">
      <c r="A7" s="190"/>
      <c r="B7" s="104"/>
      <c r="C7" s="113"/>
      <c r="D7" s="113"/>
      <c r="E7" s="113"/>
      <c r="F7" s="113"/>
      <c r="G7" s="113"/>
      <c r="H7" s="113"/>
      <c r="I7" s="69" t="s">
        <v>57</v>
      </c>
      <c r="J7" s="198" t="s">
        <v>64</v>
      </c>
      <c r="K7" s="198" t="s">
        <v>65</v>
      </c>
      <c r="L7" s="198" t="s">
        <v>66</v>
      </c>
      <c r="M7" s="198" t="s">
        <v>67</v>
      </c>
      <c r="N7" s="198" t="s">
        <v>68</v>
      </c>
      <c r="O7" s="199"/>
      <c r="P7" s="199"/>
      <c r="Q7" s="199"/>
      <c r="R7" s="199"/>
      <c r="S7" s="113"/>
    </row>
    <row r="8" ht="15" customHeight="1" spans="1:19">
      <c r="A8" s="191">
        <v>1</v>
      </c>
      <c r="B8" s="191">
        <v>2</v>
      </c>
      <c r="C8" s="191">
        <v>3</v>
      </c>
      <c r="D8" s="191">
        <v>4</v>
      </c>
      <c r="E8" s="191">
        <v>5</v>
      </c>
      <c r="F8" s="191">
        <v>6</v>
      </c>
      <c r="G8" s="191">
        <v>7</v>
      </c>
      <c r="H8" s="191">
        <v>8</v>
      </c>
      <c r="I8" s="69">
        <v>9</v>
      </c>
      <c r="J8" s="191">
        <v>10</v>
      </c>
      <c r="K8" s="191">
        <v>11</v>
      </c>
      <c r="L8" s="191">
        <v>12</v>
      </c>
      <c r="M8" s="191">
        <v>13</v>
      </c>
      <c r="N8" s="191">
        <v>14</v>
      </c>
      <c r="O8" s="191">
        <v>15</v>
      </c>
      <c r="P8" s="191">
        <v>16</v>
      </c>
      <c r="Q8" s="191">
        <v>17</v>
      </c>
      <c r="R8" s="191">
        <v>18</v>
      </c>
      <c r="S8" s="191">
        <v>19</v>
      </c>
    </row>
    <row r="9" ht="18" customHeight="1" spans="1:19">
      <c r="A9" s="21">
        <v>554</v>
      </c>
      <c r="B9" s="192" t="s">
        <v>69</v>
      </c>
      <c r="C9" s="78">
        <v>31004071.9</v>
      </c>
      <c r="D9" s="78">
        <v>31004071.9</v>
      </c>
      <c r="E9" s="78">
        <v>30244786</v>
      </c>
      <c r="F9" s="78"/>
      <c r="G9" s="78"/>
      <c r="H9" s="78"/>
      <c r="I9" s="78">
        <v>759285.9</v>
      </c>
      <c r="J9" s="78"/>
      <c r="K9" s="78"/>
      <c r="L9" s="78"/>
      <c r="M9" s="78"/>
      <c r="N9" s="78">
        <v>759285.9</v>
      </c>
      <c r="O9" s="78"/>
      <c r="P9" s="78"/>
      <c r="Q9" s="78"/>
      <c r="R9" s="78"/>
      <c r="S9" s="78"/>
    </row>
    <row r="10" ht="18" customHeight="1" spans="1:19">
      <c r="A10" s="193">
        <v>554001</v>
      </c>
      <c r="B10" s="192" t="s">
        <v>69</v>
      </c>
      <c r="C10" s="78">
        <v>31004071.9</v>
      </c>
      <c r="D10" s="78">
        <v>31004071.9</v>
      </c>
      <c r="E10" s="78">
        <v>30244786</v>
      </c>
      <c r="F10" s="78"/>
      <c r="G10" s="78"/>
      <c r="H10" s="78"/>
      <c r="I10" s="78">
        <v>759285.9</v>
      </c>
      <c r="J10" s="78"/>
      <c r="K10" s="78"/>
      <c r="L10" s="78"/>
      <c r="M10" s="78"/>
      <c r="N10" s="78">
        <v>759285.9</v>
      </c>
      <c r="O10" s="78"/>
      <c r="P10" s="78"/>
      <c r="Q10" s="78"/>
      <c r="R10" s="78"/>
      <c r="S10" s="78"/>
    </row>
    <row r="11" ht="18" customHeight="1" spans="1:19">
      <c r="A11" s="47" t="s">
        <v>55</v>
      </c>
      <c r="B11" s="194"/>
      <c r="C11" s="78">
        <v>31004071.9</v>
      </c>
      <c r="D11" s="78">
        <v>31004071.9</v>
      </c>
      <c r="E11" s="78">
        <v>30244786</v>
      </c>
      <c r="F11" s="78"/>
      <c r="G11" s="78"/>
      <c r="H11" s="78"/>
      <c r="I11" s="78">
        <v>759285.9</v>
      </c>
      <c r="J11" s="78"/>
      <c r="K11" s="78"/>
      <c r="L11" s="78"/>
      <c r="M11" s="78"/>
      <c r="N11" s="78">
        <v>759285.9</v>
      </c>
      <c r="O11" s="78"/>
      <c r="P11" s="78"/>
      <c r="Q11" s="78"/>
      <c r="R11" s="78"/>
      <c r="S11" s="7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ignoredErrors>
    <ignoredError sqref="A3"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 activePane="bottomLeft" state="frozen"/>
      <selection/>
      <selection pane="bottomLeft" activeCell="O7" sqref="O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4" t="s">
        <v>70</v>
      </c>
    </row>
    <row r="3" ht="41.25" customHeight="1" spans="1:1">
      <c r="A3" s="39" t="str">
        <f>"2025"&amp;"年部门支出预算表"</f>
        <v>2025年部门支出预算表</v>
      </c>
    </row>
    <row r="4" ht="17.25" customHeight="1" spans="1:15">
      <c r="A4" s="42" t="str">
        <f>"单位名称："&amp;"昆明市官渡区人民政府吴井街道办事处"</f>
        <v>单位名称：昆明市官渡区人民政府吴井街道办事处</v>
      </c>
      <c r="O4" s="44" t="s">
        <v>1</v>
      </c>
    </row>
    <row r="5" ht="27" customHeight="1" spans="1:15">
      <c r="A5" s="168" t="s">
        <v>71</v>
      </c>
      <c r="B5" s="168" t="s">
        <v>72</v>
      </c>
      <c r="C5" s="168" t="s">
        <v>55</v>
      </c>
      <c r="D5" s="169" t="s">
        <v>58</v>
      </c>
      <c r="E5" s="170"/>
      <c r="F5" s="171"/>
      <c r="G5" s="172" t="s">
        <v>59</v>
      </c>
      <c r="H5" s="172" t="s">
        <v>60</v>
      </c>
      <c r="I5" s="172" t="s">
        <v>73</v>
      </c>
      <c r="J5" s="169" t="s">
        <v>62</v>
      </c>
      <c r="K5" s="170"/>
      <c r="L5" s="170"/>
      <c r="M5" s="170"/>
      <c r="N5" s="180"/>
      <c r="O5" s="181"/>
    </row>
    <row r="6" ht="42" customHeight="1" spans="1:15">
      <c r="A6" s="173"/>
      <c r="B6" s="173"/>
      <c r="C6" s="174"/>
      <c r="D6" s="175" t="s">
        <v>57</v>
      </c>
      <c r="E6" s="175" t="s">
        <v>74</v>
      </c>
      <c r="F6" s="175" t="s">
        <v>75</v>
      </c>
      <c r="G6" s="174"/>
      <c r="H6" s="174"/>
      <c r="I6" s="182"/>
      <c r="J6" s="175" t="s">
        <v>57</v>
      </c>
      <c r="K6" s="162" t="s">
        <v>76</v>
      </c>
      <c r="L6" s="162" t="s">
        <v>77</v>
      </c>
      <c r="M6" s="162" t="s">
        <v>78</v>
      </c>
      <c r="N6" s="162" t="s">
        <v>79</v>
      </c>
      <c r="O6" s="162" t="s">
        <v>80</v>
      </c>
    </row>
    <row r="7" ht="18" customHeight="1" spans="1:15">
      <c r="A7" s="50" t="s">
        <v>81</v>
      </c>
      <c r="B7" s="176">
        <v>2</v>
      </c>
      <c r="C7" s="50" t="s">
        <v>82</v>
      </c>
      <c r="D7" s="54" t="s">
        <v>83</v>
      </c>
      <c r="E7" s="54" t="s">
        <v>84</v>
      </c>
      <c r="F7" s="54" t="s">
        <v>85</v>
      </c>
      <c r="G7" s="54" t="s">
        <v>86</v>
      </c>
      <c r="H7" s="54" t="s">
        <v>87</v>
      </c>
      <c r="I7" s="54" t="s">
        <v>88</v>
      </c>
      <c r="J7" s="54" t="s">
        <v>89</v>
      </c>
      <c r="K7" s="54" t="s">
        <v>90</v>
      </c>
      <c r="L7" s="54" t="s">
        <v>91</v>
      </c>
      <c r="M7" s="54" t="s">
        <v>92</v>
      </c>
      <c r="N7" s="50" t="s">
        <v>93</v>
      </c>
      <c r="O7" s="54" t="s">
        <v>94</v>
      </c>
    </row>
    <row r="8" ht="18" customHeight="1" spans="1:15">
      <c r="A8" s="55" t="s">
        <v>95</v>
      </c>
      <c r="B8" s="55" t="s">
        <v>96</v>
      </c>
      <c r="C8" s="78">
        <v>25986099.9</v>
      </c>
      <c r="D8" s="78">
        <v>25231814</v>
      </c>
      <c r="E8" s="78">
        <v>22731814</v>
      </c>
      <c r="F8" s="78">
        <v>2500000</v>
      </c>
      <c r="G8" s="54"/>
      <c r="H8" s="54"/>
      <c r="I8" s="54"/>
      <c r="J8" s="183">
        <v>754285.9</v>
      </c>
      <c r="K8" s="183"/>
      <c r="L8" s="183"/>
      <c r="M8" s="183"/>
      <c r="N8" s="184"/>
      <c r="O8" s="183">
        <v>754285.9</v>
      </c>
    </row>
    <row r="9" ht="18" customHeight="1" spans="1:15">
      <c r="A9" s="177" t="s">
        <v>97</v>
      </c>
      <c r="B9" s="177" t="s">
        <v>98</v>
      </c>
      <c r="C9" s="78">
        <v>12888779.9</v>
      </c>
      <c r="D9" s="78">
        <v>12134494</v>
      </c>
      <c r="E9" s="78">
        <v>9634494</v>
      </c>
      <c r="F9" s="78">
        <v>2500000</v>
      </c>
      <c r="G9" s="54"/>
      <c r="H9" s="54"/>
      <c r="I9" s="54"/>
      <c r="J9" s="183">
        <v>754285.9</v>
      </c>
      <c r="K9" s="183"/>
      <c r="L9" s="183"/>
      <c r="M9" s="183"/>
      <c r="N9" s="184"/>
      <c r="O9" s="183">
        <v>754285.9</v>
      </c>
    </row>
    <row r="10" ht="18" customHeight="1" spans="1:15">
      <c r="A10" s="178" t="s">
        <v>99</v>
      </c>
      <c r="B10" s="178" t="s">
        <v>100</v>
      </c>
      <c r="C10" s="78">
        <v>9866494</v>
      </c>
      <c r="D10" s="78">
        <v>9866494</v>
      </c>
      <c r="E10" s="78">
        <v>9634494</v>
      </c>
      <c r="F10" s="78">
        <v>232000</v>
      </c>
      <c r="G10" s="54"/>
      <c r="H10" s="54"/>
      <c r="I10" s="54"/>
      <c r="J10" s="183"/>
      <c r="K10" s="183"/>
      <c r="L10" s="183"/>
      <c r="M10" s="183"/>
      <c r="N10" s="184"/>
      <c r="O10" s="183"/>
    </row>
    <row r="11" ht="18" customHeight="1" spans="1:15">
      <c r="A11" s="178" t="s">
        <v>101</v>
      </c>
      <c r="B11" s="178" t="s">
        <v>102</v>
      </c>
      <c r="C11" s="78">
        <v>2268000</v>
      </c>
      <c r="D11" s="78">
        <v>2268000</v>
      </c>
      <c r="E11" s="78"/>
      <c r="F11" s="78">
        <v>2268000</v>
      </c>
      <c r="G11" s="54"/>
      <c r="H11" s="54"/>
      <c r="I11" s="54"/>
      <c r="J11" s="183"/>
      <c r="K11" s="183"/>
      <c r="L11" s="183"/>
      <c r="M11" s="183"/>
      <c r="N11" s="184"/>
      <c r="O11" s="183"/>
    </row>
    <row r="12" ht="18" customHeight="1" spans="1:15">
      <c r="A12" s="178" t="s">
        <v>103</v>
      </c>
      <c r="B12" s="178" t="s">
        <v>104</v>
      </c>
      <c r="C12" s="78">
        <v>754285.9</v>
      </c>
      <c r="D12" s="78"/>
      <c r="E12" s="78"/>
      <c r="F12" s="78"/>
      <c r="G12" s="54"/>
      <c r="H12" s="54"/>
      <c r="I12" s="54"/>
      <c r="J12" s="183">
        <v>754285.9</v>
      </c>
      <c r="K12" s="183"/>
      <c r="L12" s="183"/>
      <c r="M12" s="183"/>
      <c r="N12" s="184"/>
      <c r="O12" s="183">
        <v>754285.9</v>
      </c>
    </row>
    <row r="13" ht="18" customHeight="1" spans="1:15">
      <c r="A13" s="177" t="s">
        <v>105</v>
      </c>
      <c r="B13" s="177" t="s">
        <v>106</v>
      </c>
      <c r="C13" s="78">
        <v>13097320</v>
      </c>
      <c r="D13" s="78">
        <v>13097320</v>
      </c>
      <c r="E13" s="78">
        <v>13097320</v>
      </c>
      <c r="F13" s="78"/>
      <c r="G13" s="54"/>
      <c r="H13" s="54"/>
      <c r="I13" s="54"/>
      <c r="J13" s="183"/>
      <c r="K13" s="183"/>
      <c r="L13" s="183"/>
      <c r="M13" s="183"/>
      <c r="N13" s="184"/>
      <c r="O13" s="183"/>
    </row>
    <row r="14" ht="18" customHeight="1" spans="1:15">
      <c r="A14" s="178" t="s">
        <v>107</v>
      </c>
      <c r="B14" s="178" t="s">
        <v>108</v>
      </c>
      <c r="C14" s="78">
        <v>13097320</v>
      </c>
      <c r="D14" s="78">
        <v>13097320</v>
      </c>
      <c r="E14" s="78">
        <v>13097320</v>
      </c>
      <c r="F14" s="78"/>
      <c r="G14" s="54"/>
      <c r="H14" s="54"/>
      <c r="I14" s="54"/>
      <c r="J14" s="183"/>
      <c r="K14" s="183"/>
      <c r="L14" s="183"/>
      <c r="M14" s="183"/>
      <c r="N14" s="184"/>
      <c r="O14" s="183"/>
    </row>
    <row r="15" ht="18" customHeight="1" spans="1:15">
      <c r="A15" s="55" t="s">
        <v>109</v>
      </c>
      <c r="B15" s="55" t="s">
        <v>110</v>
      </c>
      <c r="C15" s="78">
        <v>2805120</v>
      </c>
      <c r="D15" s="78">
        <v>2805120</v>
      </c>
      <c r="E15" s="78">
        <v>2805120</v>
      </c>
      <c r="F15" s="78"/>
      <c r="G15" s="54"/>
      <c r="H15" s="54"/>
      <c r="I15" s="54"/>
      <c r="J15" s="183"/>
      <c r="K15" s="183"/>
      <c r="L15" s="183"/>
      <c r="M15" s="183"/>
      <c r="N15" s="184"/>
      <c r="O15" s="183"/>
    </row>
    <row r="16" ht="18" customHeight="1" spans="1:15">
      <c r="A16" s="177" t="s">
        <v>111</v>
      </c>
      <c r="B16" s="177" t="s">
        <v>112</v>
      </c>
      <c r="C16" s="78">
        <v>2805120</v>
      </c>
      <c r="D16" s="78">
        <v>2805120</v>
      </c>
      <c r="E16" s="78">
        <v>2805120</v>
      </c>
      <c r="F16" s="78"/>
      <c r="G16" s="54"/>
      <c r="H16" s="54"/>
      <c r="I16" s="54"/>
      <c r="J16" s="183"/>
      <c r="K16" s="183"/>
      <c r="L16" s="183"/>
      <c r="M16" s="183"/>
      <c r="N16" s="184"/>
      <c r="O16" s="183"/>
    </row>
    <row r="17" ht="18" customHeight="1" spans="1:15">
      <c r="A17" s="178" t="s">
        <v>113</v>
      </c>
      <c r="B17" s="178" t="s">
        <v>114</v>
      </c>
      <c r="C17" s="78">
        <v>1185700</v>
      </c>
      <c r="D17" s="78">
        <v>1185700</v>
      </c>
      <c r="E17" s="78">
        <v>1185700</v>
      </c>
      <c r="F17" s="78"/>
      <c r="G17" s="54"/>
      <c r="H17" s="54"/>
      <c r="I17" s="54"/>
      <c r="J17" s="183"/>
      <c r="K17" s="183"/>
      <c r="L17" s="183"/>
      <c r="M17" s="183"/>
      <c r="N17" s="184"/>
      <c r="O17" s="183"/>
    </row>
    <row r="18" ht="18" customHeight="1" spans="1:15">
      <c r="A18" s="178" t="s">
        <v>115</v>
      </c>
      <c r="B18" s="178" t="s">
        <v>116</v>
      </c>
      <c r="C18" s="78">
        <v>71400</v>
      </c>
      <c r="D18" s="78">
        <v>71400</v>
      </c>
      <c r="E18" s="78">
        <v>71400</v>
      </c>
      <c r="F18" s="78"/>
      <c r="G18" s="54"/>
      <c r="H18" s="54"/>
      <c r="I18" s="54"/>
      <c r="J18" s="183"/>
      <c r="K18" s="183"/>
      <c r="L18" s="183"/>
      <c r="M18" s="183"/>
      <c r="N18" s="184"/>
      <c r="O18" s="183"/>
    </row>
    <row r="19" ht="18" customHeight="1" spans="1:15">
      <c r="A19" s="178" t="s">
        <v>117</v>
      </c>
      <c r="B19" s="178" t="s">
        <v>118</v>
      </c>
      <c r="C19" s="78">
        <v>1084620</v>
      </c>
      <c r="D19" s="78">
        <v>1084620</v>
      </c>
      <c r="E19" s="78">
        <v>1084620</v>
      </c>
      <c r="F19" s="78"/>
      <c r="G19" s="54"/>
      <c r="H19" s="54"/>
      <c r="I19" s="54"/>
      <c r="J19" s="183"/>
      <c r="K19" s="183"/>
      <c r="L19" s="183"/>
      <c r="M19" s="183"/>
      <c r="N19" s="184"/>
      <c r="O19" s="183"/>
    </row>
    <row r="20" ht="18" customHeight="1" spans="1:15">
      <c r="A20" s="178" t="s">
        <v>119</v>
      </c>
      <c r="B20" s="178" t="s">
        <v>120</v>
      </c>
      <c r="C20" s="78">
        <v>463400</v>
      </c>
      <c r="D20" s="78">
        <v>463400</v>
      </c>
      <c r="E20" s="78">
        <v>463400</v>
      </c>
      <c r="F20" s="78"/>
      <c r="G20" s="54"/>
      <c r="H20" s="54"/>
      <c r="I20" s="54"/>
      <c r="J20" s="183"/>
      <c r="K20" s="183"/>
      <c r="L20" s="183"/>
      <c r="M20" s="183"/>
      <c r="N20" s="184"/>
      <c r="O20" s="183"/>
    </row>
    <row r="21" ht="18" customHeight="1" spans="1:15">
      <c r="A21" s="55" t="s">
        <v>121</v>
      </c>
      <c r="B21" s="55" t="s">
        <v>122</v>
      </c>
      <c r="C21" s="78">
        <v>1214812</v>
      </c>
      <c r="D21" s="78">
        <v>1214812</v>
      </c>
      <c r="E21" s="78">
        <v>1214812</v>
      </c>
      <c r="F21" s="78"/>
      <c r="G21" s="54"/>
      <c r="H21" s="54"/>
      <c r="I21" s="54"/>
      <c r="J21" s="183"/>
      <c r="K21" s="183"/>
      <c r="L21" s="183"/>
      <c r="M21" s="183"/>
      <c r="N21" s="184"/>
      <c r="O21" s="183"/>
    </row>
    <row r="22" ht="18" customHeight="1" spans="1:15">
      <c r="A22" s="177" t="s">
        <v>123</v>
      </c>
      <c r="B22" s="177" t="s">
        <v>124</v>
      </c>
      <c r="C22" s="78">
        <v>1214812</v>
      </c>
      <c r="D22" s="78">
        <v>1214812</v>
      </c>
      <c r="E22" s="78">
        <v>1214812</v>
      </c>
      <c r="F22" s="78"/>
      <c r="G22" s="54"/>
      <c r="H22" s="54"/>
      <c r="I22" s="54"/>
      <c r="J22" s="183"/>
      <c r="K22" s="183"/>
      <c r="L22" s="183"/>
      <c r="M22" s="183"/>
      <c r="N22" s="184"/>
      <c r="O22" s="183"/>
    </row>
    <row r="23" ht="18" customHeight="1" spans="1:15">
      <c r="A23" s="178" t="s">
        <v>125</v>
      </c>
      <c r="B23" s="178" t="s">
        <v>126</v>
      </c>
      <c r="C23" s="78">
        <v>594458</v>
      </c>
      <c r="D23" s="78">
        <v>594458</v>
      </c>
      <c r="E23" s="78">
        <v>594458</v>
      </c>
      <c r="F23" s="78"/>
      <c r="G23" s="54"/>
      <c r="H23" s="54"/>
      <c r="I23" s="54"/>
      <c r="J23" s="183"/>
      <c r="K23" s="183"/>
      <c r="L23" s="183"/>
      <c r="M23" s="183"/>
      <c r="N23" s="184"/>
      <c r="O23" s="183"/>
    </row>
    <row r="24" ht="18" customHeight="1" spans="1:15">
      <c r="A24" s="178" t="s">
        <v>127</v>
      </c>
      <c r="B24" s="178" t="s">
        <v>128</v>
      </c>
      <c r="C24" s="78">
        <v>504625</v>
      </c>
      <c r="D24" s="78">
        <v>504625</v>
      </c>
      <c r="E24" s="78">
        <v>504625</v>
      </c>
      <c r="F24" s="78"/>
      <c r="G24" s="54"/>
      <c r="H24" s="54"/>
      <c r="I24" s="54"/>
      <c r="J24" s="183"/>
      <c r="K24" s="183"/>
      <c r="L24" s="183"/>
      <c r="M24" s="183"/>
      <c r="N24" s="184"/>
      <c r="O24" s="183"/>
    </row>
    <row r="25" ht="18" customHeight="1" spans="1:15">
      <c r="A25" s="178" t="s">
        <v>129</v>
      </c>
      <c r="B25" s="178" t="s">
        <v>130</v>
      </c>
      <c r="C25" s="78">
        <v>115729</v>
      </c>
      <c r="D25" s="78">
        <v>115729</v>
      </c>
      <c r="E25" s="78">
        <v>115729</v>
      </c>
      <c r="F25" s="78"/>
      <c r="G25" s="54"/>
      <c r="H25" s="54"/>
      <c r="I25" s="54"/>
      <c r="J25" s="183"/>
      <c r="K25" s="183"/>
      <c r="L25" s="183"/>
      <c r="M25" s="183"/>
      <c r="N25" s="184"/>
      <c r="O25" s="183"/>
    </row>
    <row r="26" ht="18" customHeight="1" spans="1:15">
      <c r="A26" s="55" t="s">
        <v>131</v>
      </c>
      <c r="B26" s="55" t="s">
        <v>132</v>
      </c>
      <c r="C26" s="78">
        <v>5000</v>
      </c>
      <c r="D26" s="78"/>
      <c r="E26" s="78"/>
      <c r="F26" s="78"/>
      <c r="G26" s="54"/>
      <c r="H26" s="54"/>
      <c r="I26" s="54"/>
      <c r="J26" s="183">
        <v>5000</v>
      </c>
      <c r="K26" s="183"/>
      <c r="L26" s="183"/>
      <c r="M26" s="183"/>
      <c r="N26" s="184"/>
      <c r="O26" s="183">
        <v>5000</v>
      </c>
    </row>
    <row r="27" ht="18" customHeight="1" spans="1:15">
      <c r="A27" s="177" t="s">
        <v>133</v>
      </c>
      <c r="B27" s="177" t="s">
        <v>134</v>
      </c>
      <c r="C27" s="78">
        <v>5000</v>
      </c>
      <c r="D27" s="78"/>
      <c r="E27" s="78"/>
      <c r="F27" s="78"/>
      <c r="G27" s="54"/>
      <c r="H27" s="54"/>
      <c r="I27" s="54"/>
      <c r="J27" s="183">
        <v>5000</v>
      </c>
      <c r="K27" s="183"/>
      <c r="L27" s="183"/>
      <c r="M27" s="183"/>
      <c r="N27" s="184"/>
      <c r="O27" s="183">
        <v>5000</v>
      </c>
    </row>
    <row r="28" ht="18" customHeight="1" spans="1:15">
      <c r="A28" s="178" t="s">
        <v>135</v>
      </c>
      <c r="B28" s="178" t="s">
        <v>136</v>
      </c>
      <c r="C28" s="78">
        <v>5000</v>
      </c>
      <c r="D28" s="78"/>
      <c r="E28" s="78"/>
      <c r="F28" s="78"/>
      <c r="G28" s="54"/>
      <c r="H28" s="54"/>
      <c r="I28" s="54"/>
      <c r="J28" s="183">
        <v>5000</v>
      </c>
      <c r="K28" s="183"/>
      <c r="L28" s="183"/>
      <c r="M28" s="183"/>
      <c r="N28" s="184"/>
      <c r="O28" s="183">
        <v>5000</v>
      </c>
    </row>
    <row r="29" ht="18" customHeight="1" spans="1:15">
      <c r="A29" s="55" t="s">
        <v>137</v>
      </c>
      <c r="B29" s="55" t="s">
        <v>138</v>
      </c>
      <c r="C29" s="78">
        <v>993040</v>
      </c>
      <c r="D29" s="78">
        <v>993040</v>
      </c>
      <c r="E29" s="78">
        <v>993040</v>
      </c>
      <c r="F29" s="78"/>
      <c r="G29" s="54"/>
      <c r="H29" s="54"/>
      <c r="I29" s="54"/>
      <c r="J29" s="183"/>
      <c r="K29" s="183"/>
      <c r="L29" s="183"/>
      <c r="M29" s="183"/>
      <c r="N29" s="184"/>
      <c r="O29" s="183"/>
    </row>
    <row r="30" ht="18" customHeight="1" spans="1:15">
      <c r="A30" s="177" t="s">
        <v>139</v>
      </c>
      <c r="B30" s="177" t="s">
        <v>140</v>
      </c>
      <c r="C30" s="78">
        <v>993040</v>
      </c>
      <c r="D30" s="78">
        <v>993040</v>
      </c>
      <c r="E30" s="78">
        <v>993040</v>
      </c>
      <c r="F30" s="78"/>
      <c r="G30" s="54"/>
      <c r="H30" s="54"/>
      <c r="I30" s="54"/>
      <c r="J30" s="183"/>
      <c r="K30" s="183"/>
      <c r="L30" s="183"/>
      <c r="M30" s="183"/>
      <c r="N30" s="184"/>
      <c r="O30" s="183"/>
    </row>
    <row r="31" ht="21" customHeight="1" spans="1:15">
      <c r="A31" s="178" t="s">
        <v>141</v>
      </c>
      <c r="B31" s="178" t="s">
        <v>142</v>
      </c>
      <c r="C31" s="78">
        <v>993040</v>
      </c>
      <c r="D31" s="78">
        <v>993040</v>
      </c>
      <c r="E31" s="78">
        <v>993040</v>
      </c>
      <c r="F31" s="78"/>
      <c r="G31" s="78"/>
      <c r="H31" s="78"/>
      <c r="I31" s="78"/>
      <c r="J31" s="78"/>
      <c r="K31" s="78"/>
      <c r="L31" s="78"/>
      <c r="M31" s="78"/>
      <c r="N31" s="78"/>
      <c r="O31" s="78"/>
    </row>
    <row r="32" ht="21" customHeight="1" spans="1:15">
      <c r="A32" s="179" t="s">
        <v>55</v>
      </c>
      <c r="B32" s="33"/>
      <c r="C32" s="78">
        <v>3100407.19</v>
      </c>
      <c r="D32" s="78">
        <v>30244786</v>
      </c>
      <c r="E32" s="78">
        <v>27744786</v>
      </c>
      <c r="F32" s="78">
        <v>2500000</v>
      </c>
      <c r="G32" s="78"/>
      <c r="H32" s="78"/>
      <c r="I32" s="78"/>
      <c r="J32" s="78">
        <v>759285.9</v>
      </c>
      <c r="K32" s="78"/>
      <c r="L32" s="78"/>
      <c r="M32" s="78"/>
      <c r="N32" s="78"/>
      <c r="O32" s="78">
        <v>759285.9</v>
      </c>
    </row>
    <row r="33"/>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ignoredErrors>
    <ignoredError sqref="A7:A31 C7:O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2" sqref="A12"/>
    </sheetView>
  </sheetViews>
  <sheetFormatPr defaultColWidth="8.575" defaultRowHeight="12.75" customHeight="1" outlineLevelCol="3"/>
  <cols>
    <col min="1" max="4" width="35.575" customWidth="1"/>
  </cols>
  <sheetData>
    <row r="1" customHeight="1" spans="1:4">
      <c r="A1" s="1"/>
      <c r="B1" s="1"/>
      <c r="C1" s="1"/>
      <c r="D1" s="1"/>
    </row>
    <row r="2" ht="15" customHeight="1" spans="1:4">
      <c r="A2" s="40"/>
      <c r="B2" s="44"/>
      <c r="C2" s="44"/>
      <c r="D2" s="44" t="s">
        <v>143</v>
      </c>
    </row>
    <row r="3" ht="41.25" customHeight="1" spans="1:1">
      <c r="A3" s="39" t="str">
        <f>"2025"&amp;"年部门财政拨款收支预算总表"</f>
        <v>2025年部门财政拨款收支预算总表</v>
      </c>
    </row>
    <row r="4" ht="17.25" customHeight="1" spans="1:4">
      <c r="A4" s="42" t="str">
        <f>"单位名称："&amp;"昆明市官渡区人民政府吴井街道办事处"</f>
        <v>单位名称：昆明市官渡区人民政府吴井街道办事处</v>
      </c>
      <c r="B4" s="161"/>
      <c r="D4" s="44"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144</v>
      </c>
      <c r="B7" s="78">
        <v>30244786</v>
      </c>
      <c r="C7" s="164" t="s">
        <v>145</v>
      </c>
      <c r="D7" s="78">
        <v>30244786</v>
      </c>
    </row>
    <row r="8" ht="16.5" customHeight="1" spans="1:4">
      <c r="A8" s="164" t="s">
        <v>146</v>
      </c>
      <c r="B8" s="78">
        <v>30244786</v>
      </c>
      <c r="C8" s="164" t="s">
        <v>147</v>
      </c>
      <c r="D8" s="78">
        <v>25231814</v>
      </c>
    </row>
    <row r="9" ht="16.5" customHeight="1" spans="1:4">
      <c r="A9" s="164" t="s">
        <v>148</v>
      </c>
      <c r="B9" s="78"/>
      <c r="C9" s="164" t="s">
        <v>149</v>
      </c>
      <c r="D9" s="78"/>
    </row>
    <row r="10" ht="16.5" customHeight="1" spans="1:4">
      <c r="A10" s="164" t="s">
        <v>150</v>
      </c>
      <c r="B10" s="78"/>
      <c r="C10" s="164" t="s">
        <v>151</v>
      </c>
      <c r="D10" s="78"/>
    </row>
    <row r="11" ht="16.5" customHeight="1" spans="1:4">
      <c r="A11" s="164" t="s">
        <v>152</v>
      </c>
      <c r="B11" s="78"/>
      <c r="C11" s="164" t="s">
        <v>153</v>
      </c>
      <c r="D11" s="78"/>
    </row>
    <row r="12" ht="16.5" customHeight="1" spans="1:4">
      <c r="A12" s="164" t="s">
        <v>146</v>
      </c>
      <c r="B12" s="78"/>
      <c r="C12" s="164" t="s">
        <v>154</v>
      </c>
      <c r="D12" s="78"/>
    </row>
    <row r="13" ht="16.5" customHeight="1" spans="1:4">
      <c r="A13" s="144" t="s">
        <v>148</v>
      </c>
      <c r="B13" s="78"/>
      <c r="C13" s="67" t="s">
        <v>155</v>
      </c>
      <c r="D13" s="78"/>
    </row>
    <row r="14" ht="16.5" customHeight="1" spans="1:4">
      <c r="A14" s="144" t="s">
        <v>150</v>
      </c>
      <c r="B14" s="78"/>
      <c r="C14" s="67" t="s">
        <v>156</v>
      </c>
      <c r="D14" s="78"/>
    </row>
    <row r="15" ht="16.5" customHeight="1" spans="1:4">
      <c r="A15" s="165"/>
      <c r="B15" s="78"/>
      <c r="C15" s="67" t="s">
        <v>157</v>
      </c>
      <c r="D15" s="78">
        <v>2805120</v>
      </c>
    </row>
    <row r="16" ht="16.5" customHeight="1" spans="1:4">
      <c r="A16" s="165"/>
      <c r="B16" s="78"/>
      <c r="C16" s="67" t="s">
        <v>158</v>
      </c>
      <c r="D16" s="78">
        <v>1214812</v>
      </c>
    </row>
    <row r="17" ht="16.5" customHeight="1" spans="1:4">
      <c r="A17" s="165"/>
      <c r="B17" s="78"/>
      <c r="C17" s="67" t="s">
        <v>159</v>
      </c>
      <c r="D17" s="78"/>
    </row>
    <row r="18" ht="16.5" customHeight="1" spans="1:4">
      <c r="A18" s="165"/>
      <c r="B18" s="78"/>
      <c r="C18" s="67" t="s">
        <v>160</v>
      </c>
      <c r="D18" s="78"/>
    </row>
    <row r="19" ht="16.5" customHeight="1" spans="1:4">
      <c r="A19" s="165"/>
      <c r="B19" s="78"/>
      <c r="C19" s="67" t="s">
        <v>161</v>
      </c>
      <c r="D19" s="78"/>
    </row>
    <row r="20" ht="16.5" customHeight="1" spans="1:4">
      <c r="A20" s="165"/>
      <c r="B20" s="78"/>
      <c r="C20" s="67" t="s">
        <v>162</v>
      </c>
      <c r="D20" s="78"/>
    </row>
    <row r="21" ht="16.5" customHeight="1" spans="1:4">
      <c r="A21" s="165"/>
      <c r="B21" s="78"/>
      <c r="C21" s="67" t="s">
        <v>163</v>
      </c>
      <c r="D21" s="78"/>
    </row>
    <row r="22" ht="16.5" customHeight="1" spans="1:4">
      <c r="A22" s="165"/>
      <c r="B22" s="78"/>
      <c r="C22" s="67" t="s">
        <v>164</v>
      </c>
      <c r="D22" s="78"/>
    </row>
    <row r="23" ht="16.5" customHeight="1" spans="1:4">
      <c r="A23" s="165"/>
      <c r="B23" s="78"/>
      <c r="C23" s="67" t="s">
        <v>165</v>
      </c>
      <c r="D23" s="78"/>
    </row>
    <row r="24" ht="16.5" customHeight="1" spans="1:4">
      <c r="A24" s="165"/>
      <c r="B24" s="78"/>
      <c r="C24" s="67" t="s">
        <v>166</v>
      </c>
      <c r="D24" s="78"/>
    </row>
    <row r="25" ht="16.5" customHeight="1" spans="1:4">
      <c r="A25" s="165"/>
      <c r="B25" s="78"/>
      <c r="C25" s="67" t="s">
        <v>167</v>
      </c>
      <c r="D25" s="78"/>
    </row>
    <row r="26" ht="16.5" customHeight="1" spans="1:4">
      <c r="A26" s="165"/>
      <c r="B26" s="78"/>
      <c r="C26" s="67" t="s">
        <v>168</v>
      </c>
      <c r="D26" s="78">
        <v>993040</v>
      </c>
    </row>
    <row r="27" ht="16.5" customHeight="1" spans="1:4">
      <c r="A27" s="165"/>
      <c r="B27" s="78"/>
      <c r="C27" s="67" t="s">
        <v>169</v>
      </c>
      <c r="D27" s="78"/>
    </row>
    <row r="28" ht="16.5" customHeight="1" spans="1:4">
      <c r="A28" s="165"/>
      <c r="B28" s="78"/>
      <c r="C28" s="67" t="s">
        <v>170</v>
      </c>
      <c r="D28" s="78"/>
    </row>
    <row r="29" ht="16.5" customHeight="1" spans="1:4">
      <c r="A29" s="165"/>
      <c r="B29" s="78"/>
      <c r="C29" s="67" t="s">
        <v>171</v>
      </c>
      <c r="D29" s="78"/>
    </row>
    <row r="30" ht="16.5" customHeight="1" spans="1:4">
      <c r="A30" s="165"/>
      <c r="B30" s="78"/>
      <c r="C30" s="67" t="s">
        <v>172</v>
      </c>
      <c r="D30" s="78"/>
    </row>
    <row r="31" ht="16.5" customHeight="1" spans="1:4">
      <c r="A31" s="165"/>
      <c r="B31" s="78"/>
      <c r="C31" s="67" t="s">
        <v>173</v>
      </c>
      <c r="D31" s="78"/>
    </row>
    <row r="32" ht="16.5" customHeight="1" spans="1:4">
      <c r="A32" s="165"/>
      <c r="B32" s="78"/>
      <c r="C32" s="144" t="s">
        <v>174</v>
      </c>
      <c r="D32" s="78"/>
    </row>
    <row r="33" ht="16.5" customHeight="1" spans="1:4">
      <c r="A33" s="165"/>
      <c r="B33" s="78"/>
      <c r="C33" s="144" t="s">
        <v>175</v>
      </c>
      <c r="D33" s="78"/>
    </row>
    <row r="34" ht="16.5" customHeight="1" spans="1:4">
      <c r="A34" s="165"/>
      <c r="B34" s="78"/>
      <c r="C34" s="28" t="s">
        <v>176</v>
      </c>
      <c r="D34" s="78"/>
    </row>
    <row r="35" ht="15" customHeight="1" spans="1:4">
      <c r="A35" s="166" t="s">
        <v>50</v>
      </c>
      <c r="B35" s="167">
        <v>30244786</v>
      </c>
      <c r="C35" s="166" t="s">
        <v>51</v>
      </c>
      <c r="D35" s="167">
        <v>30244786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ignoredErrors>
    <ignoredError sqref="A3:A4"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A27" sqref="A2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0"/>
      <c r="G2" s="139" t="s">
        <v>177</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tr">
        <f>"单位名称："&amp;"昆明市官渡区人民政府吴井街道办事处"</f>
        <v>单位名称：昆明市官渡区人民政府吴井街道办事处</v>
      </c>
      <c r="F4" s="119"/>
      <c r="G4" s="139" t="s">
        <v>1</v>
      </c>
    </row>
    <row r="5" ht="20.25" customHeight="1" spans="1:7">
      <c r="A5" s="156" t="s">
        <v>178</v>
      </c>
      <c r="B5" s="157"/>
      <c r="C5" s="123" t="s">
        <v>55</v>
      </c>
      <c r="D5" s="145" t="s">
        <v>74</v>
      </c>
      <c r="E5" s="12"/>
      <c r="F5" s="13"/>
      <c r="G5" s="136" t="s">
        <v>75</v>
      </c>
    </row>
    <row r="6" ht="20.25" customHeight="1" spans="1:7">
      <c r="A6" s="158" t="s">
        <v>71</v>
      </c>
      <c r="B6" s="158" t="s">
        <v>72</v>
      </c>
      <c r="C6" s="19"/>
      <c r="D6" s="128" t="s">
        <v>57</v>
      </c>
      <c r="E6" s="128" t="s">
        <v>179</v>
      </c>
      <c r="F6" s="128" t="s">
        <v>180</v>
      </c>
      <c r="G6" s="138"/>
    </row>
    <row r="7" ht="15" customHeight="1" spans="1:7">
      <c r="A7" s="58" t="s">
        <v>81</v>
      </c>
      <c r="B7" s="58" t="s">
        <v>181</v>
      </c>
      <c r="C7" s="58" t="s">
        <v>82</v>
      </c>
      <c r="D7" s="58" t="s">
        <v>83</v>
      </c>
      <c r="E7" s="58" t="s">
        <v>84</v>
      </c>
      <c r="F7" s="58" t="s">
        <v>85</v>
      </c>
      <c r="G7" s="58" t="s">
        <v>86</v>
      </c>
    </row>
    <row r="8" ht="15" customHeight="1" spans="1:7">
      <c r="A8" s="28" t="s">
        <v>95</v>
      </c>
      <c r="B8" s="28" t="s">
        <v>96</v>
      </c>
      <c r="C8" s="78">
        <v>25231814</v>
      </c>
      <c r="D8" s="78">
        <v>22731814</v>
      </c>
      <c r="E8" s="78">
        <v>21104050</v>
      </c>
      <c r="F8" s="78">
        <v>1627764</v>
      </c>
      <c r="G8" s="78">
        <v>2500000</v>
      </c>
    </row>
    <row r="9" ht="15" customHeight="1" spans="1:7">
      <c r="A9" s="132" t="s">
        <v>97</v>
      </c>
      <c r="B9" s="132" t="s">
        <v>98</v>
      </c>
      <c r="C9" s="78">
        <v>12134494</v>
      </c>
      <c r="D9" s="78">
        <v>9634494</v>
      </c>
      <c r="E9" s="78">
        <v>8556730</v>
      </c>
      <c r="F9" s="78">
        <v>1077764</v>
      </c>
      <c r="G9" s="78">
        <v>2500000</v>
      </c>
    </row>
    <row r="10" ht="15" customHeight="1" spans="1:7">
      <c r="A10" s="133" t="s">
        <v>99</v>
      </c>
      <c r="B10" s="133" t="s">
        <v>100</v>
      </c>
      <c r="C10" s="78">
        <v>9866494</v>
      </c>
      <c r="D10" s="78">
        <v>9634494</v>
      </c>
      <c r="E10" s="78">
        <v>8556730</v>
      </c>
      <c r="F10" s="78">
        <v>1077764</v>
      </c>
      <c r="G10" s="78">
        <v>232000</v>
      </c>
    </row>
    <row r="11" ht="15" customHeight="1" spans="1:7">
      <c r="A11" s="133" t="s">
        <v>101</v>
      </c>
      <c r="B11" s="133" t="s">
        <v>102</v>
      </c>
      <c r="C11" s="78">
        <v>2268000</v>
      </c>
      <c r="D11" s="78"/>
      <c r="E11" s="78"/>
      <c r="F11" s="78"/>
      <c r="G11" s="78">
        <v>2268000</v>
      </c>
    </row>
    <row r="12" ht="15" customHeight="1" spans="1:7">
      <c r="A12" s="132" t="s">
        <v>105</v>
      </c>
      <c r="B12" s="132" t="s">
        <v>106</v>
      </c>
      <c r="C12" s="78">
        <v>13097320</v>
      </c>
      <c r="D12" s="78">
        <v>13097320</v>
      </c>
      <c r="E12" s="78">
        <v>12547320</v>
      </c>
      <c r="F12" s="78">
        <v>550000</v>
      </c>
      <c r="G12" s="78"/>
    </row>
    <row r="13" ht="15" customHeight="1" spans="1:7">
      <c r="A13" s="133" t="s">
        <v>107</v>
      </c>
      <c r="B13" s="133" t="s">
        <v>108</v>
      </c>
      <c r="C13" s="78">
        <v>13097320</v>
      </c>
      <c r="D13" s="78">
        <v>13097320</v>
      </c>
      <c r="E13" s="78">
        <v>12547320</v>
      </c>
      <c r="F13" s="78">
        <v>550000</v>
      </c>
      <c r="G13" s="78"/>
    </row>
    <row r="14" ht="15" customHeight="1" spans="1:7">
      <c r="A14" s="28" t="s">
        <v>109</v>
      </c>
      <c r="B14" s="28" t="s">
        <v>110</v>
      </c>
      <c r="C14" s="78">
        <v>2805120</v>
      </c>
      <c r="D14" s="78">
        <v>2805120</v>
      </c>
      <c r="E14" s="78">
        <v>2646020</v>
      </c>
      <c r="F14" s="78">
        <v>159100</v>
      </c>
      <c r="G14" s="78"/>
    </row>
    <row r="15" ht="15" customHeight="1" spans="1:7">
      <c r="A15" s="132" t="s">
        <v>111</v>
      </c>
      <c r="B15" s="132" t="s">
        <v>112</v>
      </c>
      <c r="C15" s="78">
        <v>2805120</v>
      </c>
      <c r="D15" s="78">
        <v>2805120</v>
      </c>
      <c r="E15" s="78">
        <v>2646020</v>
      </c>
      <c r="F15" s="78">
        <v>159100</v>
      </c>
      <c r="G15" s="78"/>
    </row>
    <row r="16" ht="15" customHeight="1" spans="1:7">
      <c r="A16" s="133" t="s">
        <v>113</v>
      </c>
      <c r="B16" s="133" t="s">
        <v>114</v>
      </c>
      <c r="C16" s="78">
        <v>1185700</v>
      </c>
      <c r="D16" s="78">
        <v>1185700</v>
      </c>
      <c r="E16" s="78">
        <v>1098000</v>
      </c>
      <c r="F16" s="78">
        <v>87700</v>
      </c>
      <c r="G16" s="78"/>
    </row>
    <row r="17" ht="15" customHeight="1" spans="1:7">
      <c r="A17" s="133" t="s">
        <v>115</v>
      </c>
      <c r="B17" s="133" t="s">
        <v>116</v>
      </c>
      <c r="C17" s="78">
        <v>71400</v>
      </c>
      <c r="D17" s="78">
        <v>71400</v>
      </c>
      <c r="E17" s="78"/>
      <c r="F17" s="78">
        <v>71400</v>
      </c>
      <c r="G17" s="78"/>
    </row>
    <row r="18" ht="15" customHeight="1" spans="1:7">
      <c r="A18" s="133" t="s">
        <v>117</v>
      </c>
      <c r="B18" s="133" t="s">
        <v>118</v>
      </c>
      <c r="C18" s="78">
        <v>1084620</v>
      </c>
      <c r="D18" s="78">
        <v>1084620</v>
      </c>
      <c r="E18" s="78">
        <v>1084620</v>
      </c>
      <c r="F18" s="78"/>
      <c r="G18" s="78"/>
    </row>
    <row r="19" ht="15" customHeight="1" spans="1:7">
      <c r="A19" s="133" t="s">
        <v>119</v>
      </c>
      <c r="B19" s="133" t="s">
        <v>120</v>
      </c>
      <c r="C19" s="78">
        <v>463400</v>
      </c>
      <c r="D19" s="78">
        <v>463400</v>
      </c>
      <c r="E19" s="78">
        <v>463400</v>
      </c>
      <c r="F19" s="78"/>
      <c r="G19" s="78"/>
    </row>
    <row r="20" ht="15" customHeight="1" spans="1:7">
      <c r="A20" s="28" t="s">
        <v>121</v>
      </c>
      <c r="B20" s="28" t="s">
        <v>122</v>
      </c>
      <c r="C20" s="78">
        <v>1214812</v>
      </c>
      <c r="D20" s="78">
        <v>1214812</v>
      </c>
      <c r="E20" s="78">
        <v>1214812</v>
      </c>
      <c r="F20" s="78"/>
      <c r="G20" s="78"/>
    </row>
    <row r="21" ht="15" customHeight="1" spans="1:7">
      <c r="A21" s="132" t="s">
        <v>123</v>
      </c>
      <c r="B21" s="132" t="s">
        <v>124</v>
      </c>
      <c r="C21" s="78">
        <v>1214812</v>
      </c>
      <c r="D21" s="78">
        <v>1214812</v>
      </c>
      <c r="E21" s="78">
        <v>1214812</v>
      </c>
      <c r="F21" s="78"/>
      <c r="G21" s="78"/>
    </row>
    <row r="22" ht="15" customHeight="1" spans="1:7">
      <c r="A22" s="133" t="s">
        <v>125</v>
      </c>
      <c r="B22" s="133" t="s">
        <v>126</v>
      </c>
      <c r="C22" s="78">
        <v>594458</v>
      </c>
      <c r="D22" s="78">
        <v>594458</v>
      </c>
      <c r="E22" s="78">
        <v>594458</v>
      </c>
      <c r="F22" s="78"/>
      <c r="G22" s="78"/>
    </row>
    <row r="23" ht="15" customHeight="1" spans="1:7">
      <c r="A23" s="133" t="s">
        <v>127</v>
      </c>
      <c r="B23" s="133" t="s">
        <v>128</v>
      </c>
      <c r="C23" s="78">
        <v>504625</v>
      </c>
      <c r="D23" s="78">
        <v>504625</v>
      </c>
      <c r="E23" s="78">
        <v>504625</v>
      </c>
      <c r="F23" s="78"/>
      <c r="G23" s="78"/>
    </row>
    <row r="24" ht="15" customHeight="1" spans="1:7">
      <c r="A24" s="133" t="s">
        <v>129</v>
      </c>
      <c r="B24" s="133" t="s">
        <v>130</v>
      </c>
      <c r="C24" s="78">
        <v>115729</v>
      </c>
      <c r="D24" s="78">
        <v>115729</v>
      </c>
      <c r="E24" s="78">
        <v>115729</v>
      </c>
      <c r="F24" s="78"/>
      <c r="G24" s="78"/>
    </row>
    <row r="25" ht="15" customHeight="1" spans="1:7">
      <c r="A25" s="28" t="s">
        <v>137</v>
      </c>
      <c r="B25" s="28" t="s">
        <v>138</v>
      </c>
      <c r="C25" s="78">
        <v>993040</v>
      </c>
      <c r="D25" s="78">
        <v>993040</v>
      </c>
      <c r="E25" s="78">
        <v>993040</v>
      </c>
      <c r="F25" s="78"/>
      <c r="G25" s="78"/>
    </row>
    <row r="26" ht="15" customHeight="1" spans="1:7">
      <c r="A26" s="132" t="s">
        <v>139</v>
      </c>
      <c r="B26" s="132" t="s">
        <v>140</v>
      </c>
      <c r="C26" s="78">
        <v>993040</v>
      </c>
      <c r="D26" s="78">
        <v>993040</v>
      </c>
      <c r="E26" s="78">
        <v>993040</v>
      </c>
      <c r="F26" s="78"/>
      <c r="G26" s="78"/>
    </row>
    <row r="27" ht="18" customHeight="1" spans="1:7">
      <c r="A27" s="133" t="s">
        <v>141</v>
      </c>
      <c r="B27" s="133" t="s">
        <v>142</v>
      </c>
      <c r="C27" s="78">
        <v>993040</v>
      </c>
      <c r="D27" s="78">
        <v>993040</v>
      </c>
      <c r="E27" s="78">
        <v>993040</v>
      </c>
      <c r="F27" s="78"/>
      <c r="G27" s="78"/>
    </row>
    <row r="28" ht="18" customHeight="1" spans="1:7">
      <c r="A28" s="77" t="s">
        <v>182</v>
      </c>
      <c r="B28" s="159" t="s">
        <v>182</v>
      </c>
      <c r="C28" s="78">
        <v>30244786</v>
      </c>
      <c r="D28" s="78">
        <v>27744786</v>
      </c>
      <c r="E28" s="78">
        <v>25957922</v>
      </c>
      <c r="F28" s="78">
        <v>1786864</v>
      </c>
      <c r="G28" s="78">
        <v>2500000</v>
      </c>
    </row>
    <row r="34" customHeight="1" spans="4:4">
      <c r="D34" s="160"/>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ignoredErrors>
    <ignoredError sqref="A4" unlockedFormula="1"/>
    <ignoredError sqref="A7:G7 A8:A2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5" sqref="E25"/>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1"/>
      <c r="B2" s="41"/>
      <c r="C2" s="41"/>
      <c r="D2" s="41"/>
      <c r="E2" s="40"/>
      <c r="F2" s="152" t="s">
        <v>183</v>
      </c>
    </row>
    <row r="3" ht="41.25" customHeight="1" spans="1:6">
      <c r="A3" s="153" t="str">
        <f>"2025"&amp;"年一般公共预算“三公”经费支出预算表"</f>
        <v>2025年一般公共预算“三公”经费支出预算表</v>
      </c>
      <c r="B3" s="41"/>
      <c r="C3" s="41"/>
      <c r="D3" s="41"/>
      <c r="E3" s="40"/>
      <c r="F3" s="41"/>
    </row>
    <row r="4" customHeight="1" spans="1:6">
      <c r="A4" s="109" t="str">
        <f>"单位名称："&amp;"昆明市官渡区人民政府吴井街道办事处"</f>
        <v>单位名称：昆明市官渡区人民政府吴井街道办事处</v>
      </c>
      <c r="B4" s="154"/>
      <c r="D4" s="41"/>
      <c r="E4" s="40"/>
      <c r="F4" s="62" t="s">
        <v>1</v>
      </c>
    </row>
    <row r="5" ht="27" customHeight="1" spans="1:6">
      <c r="A5" s="45" t="s">
        <v>184</v>
      </c>
      <c r="B5" s="45" t="s">
        <v>185</v>
      </c>
      <c r="C5" s="47" t="s">
        <v>186</v>
      </c>
      <c r="D5" s="45"/>
      <c r="E5" s="46"/>
      <c r="F5" s="45" t="s">
        <v>187</v>
      </c>
    </row>
    <row r="6" ht="28.5" customHeight="1" spans="1:6">
      <c r="A6" s="155"/>
      <c r="B6" s="49"/>
      <c r="C6" s="46" t="s">
        <v>57</v>
      </c>
      <c r="D6" s="46" t="s">
        <v>188</v>
      </c>
      <c r="E6" s="46" t="s">
        <v>189</v>
      </c>
      <c r="F6" s="48"/>
    </row>
    <row r="7" ht="17.25" customHeight="1" spans="1:6">
      <c r="A7" s="54" t="s">
        <v>81</v>
      </c>
      <c r="B7" s="54" t="s">
        <v>181</v>
      </c>
      <c r="C7" s="54" t="s">
        <v>82</v>
      </c>
      <c r="D7" s="54" t="s">
        <v>83</v>
      </c>
      <c r="E7" s="54" t="s">
        <v>84</v>
      </c>
      <c r="F7" s="54" t="s">
        <v>85</v>
      </c>
    </row>
    <row r="8" ht="17.25" customHeight="1" spans="1:6">
      <c r="A8" s="78">
        <v>61560</v>
      </c>
      <c r="B8" s="78"/>
      <c r="C8" s="78">
        <v>61560</v>
      </c>
      <c r="D8" s="78"/>
      <c r="E8" s="78">
        <v>61560</v>
      </c>
      <c r="F8" s="7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ignoredErrors>
    <ignoredError sqref="A7:F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1"/>
  <sheetViews>
    <sheetView showZeros="0" topLeftCell="D1" workbookViewId="0">
      <pane ySplit="1" topLeftCell="A2" activePane="bottomLeft" state="frozen"/>
      <selection/>
      <selection pane="bottomLeft" activeCell="G70" sqref="G7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12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2"/>
      <c r="J2" s="82"/>
      <c r="K2" s="82"/>
      <c r="L2" s="82"/>
      <c r="M2" s="82"/>
      <c r="N2" s="82"/>
      <c r="R2" s="82"/>
      <c r="V2" s="140"/>
      <c r="X2" s="3" t="s">
        <v>190</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"单位名称："&amp;"昆明市官渡区人民政府吴井街道办事处"</f>
        <v>单位名称：昆明市官渡区人民政府吴井街道办事处</v>
      </c>
      <c r="B4" s="6"/>
      <c r="C4" s="142"/>
      <c r="D4" s="142"/>
      <c r="E4" s="142"/>
      <c r="F4" s="142"/>
      <c r="G4" s="142"/>
      <c r="H4" s="142"/>
      <c r="I4" s="84"/>
      <c r="J4" s="84"/>
      <c r="K4" s="84"/>
      <c r="L4" s="84"/>
      <c r="M4" s="84"/>
      <c r="N4" s="84"/>
      <c r="O4" s="7"/>
      <c r="P4" s="7"/>
      <c r="Q4" s="7"/>
      <c r="R4" s="84"/>
      <c r="V4" s="140"/>
      <c r="X4" s="3" t="s">
        <v>1</v>
      </c>
    </row>
    <row r="5" ht="18" customHeight="1" spans="1:24">
      <c r="A5" s="9" t="s">
        <v>191</v>
      </c>
      <c r="B5" s="9" t="s">
        <v>192</v>
      </c>
      <c r="C5" s="9" t="s">
        <v>193</v>
      </c>
      <c r="D5" s="9" t="s">
        <v>194</v>
      </c>
      <c r="E5" s="9" t="s">
        <v>195</v>
      </c>
      <c r="F5" s="9" t="s">
        <v>196</v>
      </c>
      <c r="G5" s="9" t="s">
        <v>197</v>
      </c>
      <c r="H5" s="9" t="s">
        <v>198</v>
      </c>
      <c r="I5" s="145" t="s">
        <v>199</v>
      </c>
      <c r="J5" s="79" t="s">
        <v>199</v>
      </c>
      <c r="K5" s="79"/>
      <c r="L5" s="79"/>
      <c r="M5" s="79"/>
      <c r="N5" s="79"/>
      <c r="O5" s="12"/>
      <c r="P5" s="12"/>
      <c r="Q5" s="12"/>
      <c r="R5" s="100" t="s">
        <v>61</v>
      </c>
      <c r="S5" s="79" t="s">
        <v>62</v>
      </c>
      <c r="T5" s="79"/>
      <c r="U5" s="79"/>
      <c r="V5" s="79"/>
      <c r="W5" s="79"/>
      <c r="X5" s="80"/>
    </row>
    <row r="6" ht="18" customHeight="1" spans="1:24">
      <c r="A6" s="14"/>
      <c r="B6" s="27"/>
      <c r="C6" s="125"/>
      <c r="D6" s="14"/>
      <c r="E6" s="14"/>
      <c r="F6" s="14"/>
      <c r="G6" s="14"/>
      <c r="H6" s="14"/>
      <c r="I6" s="123" t="s">
        <v>200</v>
      </c>
      <c r="J6" s="145" t="s">
        <v>58</v>
      </c>
      <c r="K6" s="79"/>
      <c r="L6" s="79"/>
      <c r="M6" s="79"/>
      <c r="N6" s="80"/>
      <c r="O6" s="11" t="s">
        <v>201</v>
      </c>
      <c r="P6" s="12"/>
      <c r="Q6" s="13"/>
      <c r="R6" s="9" t="s">
        <v>61</v>
      </c>
      <c r="S6" s="145" t="s">
        <v>62</v>
      </c>
      <c r="T6" s="100" t="s">
        <v>64</v>
      </c>
      <c r="U6" s="79" t="s">
        <v>62</v>
      </c>
      <c r="V6" s="100" t="s">
        <v>66</v>
      </c>
      <c r="W6" s="100" t="s">
        <v>67</v>
      </c>
      <c r="X6" s="149" t="s">
        <v>68</v>
      </c>
    </row>
    <row r="7" ht="19.5" customHeight="1" spans="1:24">
      <c r="A7" s="27"/>
      <c r="B7" s="27"/>
      <c r="C7" s="27"/>
      <c r="D7" s="27"/>
      <c r="E7" s="27"/>
      <c r="F7" s="27"/>
      <c r="G7" s="27"/>
      <c r="H7" s="27"/>
      <c r="I7" s="27"/>
      <c r="J7" s="146" t="s">
        <v>202</v>
      </c>
      <c r="K7" s="9" t="s">
        <v>203</v>
      </c>
      <c r="L7" s="9" t="s">
        <v>204</v>
      </c>
      <c r="M7" s="9" t="s">
        <v>205</v>
      </c>
      <c r="N7" s="9" t="s">
        <v>206</v>
      </c>
      <c r="O7" s="9" t="s">
        <v>58</v>
      </c>
      <c r="P7" s="9" t="s">
        <v>59</v>
      </c>
      <c r="Q7" s="9" t="s">
        <v>60</v>
      </c>
      <c r="R7" s="27"/>
      <c r="S7" s="9" t="s">
        <v>57</v>
      </c>
      <c r="T7" s="9" t="s">
        <v>64</v>
      </c>
      <c r="U7" s="9" t="s">
        <v>207</v>
      </c>
      <c r="V7" s="9" t="s">
        <v>66</v>
      </c>
      <c r="W7" s="9" t="s">
        <v>67</v>
      </c>
      <c r="X7" s="9" t="s">
        <v>68</v>
      </c>
    </row>
    <row r="8" ht="37.5" customHeight="1" spans="1:24">
      <c r="A8" s="143"/>
      <c r="B8" s="19"/>
      <c r="C8" s="143"/>
      <c r="D8" s="143"/>
      <c r="E8" s="143"/>
      <c r="F8" s="143"/>
      <c r="G8" s="143"/>
      <c r="H8" s="143"/>
      <c r="I8" s="143"/>
      <c r="J8" s="147" t="s">
        <v>57</v>
      </c>
      <c r="K8" s="17" t="s">
        <v>208</v>
      </c>
      <c r="L8" s="17" t="s">
        <v>204</v>
      </c>
      <c r="M8" s="17" t="s">
        <v>205</v>
      </c>
      <c r="N8" s="17" t="s">
        <v>206</v>
      </c>
      <c r="O8" s="17" t="s">
        <v>204</v>
      </c>
      <c r="P8" s="17" t="s">
        <v>205</v>
      </c>
      <c r="Q8" s="17" t="s">
        <v>206</v>
      </c>
      <c r="R8" s="17" t="s">
        <v>61</v>
      </c>
      <c r="S8" s="17" t="s">
        <v>57</v>
      </c>
      <c r="T8" s="17" t="s">
        <v>64</v>
      </c>
      <c r="U8" s="17" t="s">
        <v>207</v>
      </c>
      <c r="V8" s="17" t="s">
        <v>66</v>
      </c>
      <c r="W8" s="17" t="s">
        <v>67</v>
      </c>
      <c r="X8" s="17" t="s">
        <v>68</v>
      </c>
    </row>
    <row r="9"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ht="20.25" customHeight="1" spans="1:24">
      <c r="A10" s="144" t="s">
        <v>69</v>
      </c>
      <c r="B10" s="144" t="s">
        <v>69</v>
      </c>
      <c r="C10" s="144" t="s">
        <v>209</v>
      </c>
      <c r="D10" s="144" t="s">
        <v>210</v>
      </c>
      <c r="E10" s="144" t="s">
        <v>99</v>
      </c>
      <c r="F10" s="144" t="s">
        <v>100</v>
      </c>
      <c r="G10" s="144" t="s">
        <v>211</v>
      </c>
      <c r="H10" s="144" t="s">
        <v>212</v>
      </c>
      <c r="I10" s="78">
        <v>792888</v>
      </c>
      <c r="J10" s="78">
        <v>792888</v>
      </c>
      <c r="K10" s="78"/>
      <c r="L10" s="78"/>
      <c r="M10" s="78">
        <v>792888</v>
      </c>
      <c r="N10" s="78"/>
      <c r="O10" s="78"/>
      <c r="P10" s="78"/>
      <c r="Q10" s="78"/>
      <c r="R10" s="78"/>
      <c r="S10" s="78"/>
      <c r="T10" s="78"/>
      <c r="U10" s="78"/>
      <c r="V10" s="78"/>
      <c r="W10" s="78"/>
      <c r="X10" s="78"/>
    </row>
    <row r="11" ht="20.25" customHeight="1" spans="1:24">
      <c r="A11" s="144" t="s">
        <v>69</v>
      </c>
      <c r="B11" s="144" t="s">
        <v>69</v>
      </c>
      <c r="C11" s="144" t="s">
        <v>209</v>
      </c>
      <c r="D11" s="144" t="s">
        <v>210</v>
      </c>
      <c r="E11" s="144" t="s">
        <v>99</v>
      </c>
      <c r="F11" s="144" t="s">
        <v>100</v>
      </c>
      <c r="G11" s="144" t="s">
        <v>213</v>
      </c>
      <c r="H11" s="144" t="s">
        <v>214</v>
      </c>
      <c r="I11" s="78">
        <v>1193220</v>
      </c>
      <c r="J11" s="78">
        <v>1193220</v>
      </c>
      <c r="K11" s="148"/>
      <c r="L11" s="148"/>
      <c r="M11" s="78">
        <v>1193220</v>
      </c>
      <c r="N11" s="78"/>
      <c r="O11" s="78"/>
      <c r="P11" s="78"/>
      <c r="Q11" s="78"/>
      <c r="R11" s="78"/>
      <c r="S11" s="78"/>
      <c r="T11" s="78"/>
      <c r="U11" s="78"/>
      <c r="V11" s="78"/>
      <c r="W11" s="78"/>
      <c r="X11" s="78"/>
    </row>
    <row r="12" ht="20.25" customHeight="1" spans="1:24">
      <c r="A12" s="144" t="s">
        <v>69</v>
      </c>
      <c r="B12" s="144" t="s">
        <v>69</v>
      </c>
      <c r="C12" s="144" t="s">
        <v>209</v>
      </c>
      <c r="D12" s="144" t="s">
        <v>210</v>
      </c>
      <c r="E12" s="144" t="s">
        <v>99</v>
      </c>
      <c r="F12" s="144" t="s">
        <v>100</v>
      </c>
      <c r="G12" s="144" t="s">
        <v>213</v>
      </c>
      <c r="H12" s="144" t="s">
        <v>214</v>
      </c>
      <c r="I12" s="78">
        <v>486000</v>
      </c>
      <c r="J12" s="78">
        <v>486000</v>
      </c>
      <c r="K12" s="148"/>
      <c r="L12" s="148"/>
      <c r="M12" s="78">
        <v>486000</v>
      </c>
      <c r="N12" s="78"/>
      <c r="O12" s="78"/>
      <c r="P12" s="78"/>
      <c r="Q12" s="78"/>
      <c r="R12" s="78"/>
      <c r="S12" s="78"/>
      <c r="T12" s="78"/>
      <c r="U12" s="78"/>
      <c r="V12" s="78"/>
      <c r="W12" s="78"/>
      <c r="X12" s="78"/>
    </row>
    <row r="13" ht="20.25" customHeight="1" spans="1:24">
      <c r="A13" s="144" t="s">
        <v>69</v>
      </c>
      <c r="B13" s="144" t="s">
        <v>69</v>
      </c>
      <c r="C13" s="144" t="s">
        <v>209</v>
      </c>
      <c r="D13" s="144" t="s">
        <v>210</v>
      </c>
      <c r="E13" s="144" t="s">
        <v>99</v>
      </c>
      <c r="F13" s="144" t="s">
        <v>100</v>
      </c>
      <c r="G13" s="144" t="s">
        <v>215</v>
      </c>
      <c r="H13" s="144" t="s">
        <v>216</v>
      </c>
      <c r="I13" s="78">
        <v>12000</v>
      </c>
      <c r="J13" s="78">
        <v>12000</v>
      </c>
      <c r="K13" s="148"/>
      <c r="L13" s="148"/>
      <c r="M13" s="78">
        <v>12000</v>
      </c>
      <c r="N13" s="78"/>
      <c r="O13" s="78"/>
      <c r="P13" s="78"/>
      <c r="Q13" s="78"/>
      <c r="R13" s="78"/>
      <c r="S13" s="78"/>
      <c r="T13" s="78"/>
      <c r="U13" s="78"/>
      <c r="V13" s="78"/>
      <c r="W13" s="78"/>
      <c r="X13" s="78"/>
    </row>
    <row r="14" ht="20.25" customHeight="1" spans="1:24">
      <c r="A14" s="144" t="s">
        <v>69</v>
      </c>
      <c r="B14" s="144" t="s">
        <v>69</v>
      </c>
      <c r="C14" s="144" t="s">
        <v>209</v>
      </c>
      <c r="D14" s="144" t="s">
        <v>210</v>
      </c>
      <c r="E14" s="144" t="s">
        <v>99</v>
      </c>
      <c r="F14" s="144" t="s">
        <v>100</v>
      </c>
      <c r="G14" s="144" t="s">
        <v>215</v>
      </c>
      <c r="H14" s="144" t="s">
        <v>216</v>
      </c>
      <c r="I14" s="78">
        <v>66074</v>
      </c>
      <c r="J14" s="78">
        <v>66074</v>
      </c>
      <c r="K14" s="148"/>
      <c r="L14" s="148"/>
      <c r="M14" s="78">
        <v>66074</v>
      </c>
      <c r="N14" s="78"/>
      <c r="O14" s="78"/>
      <c r="P14" s="78"/>
      <c r="Q14" s="78"/>
      <c r="R14" s="78"/>
      <c r="S14" s="78"/>
      <c r="T14" s="78"/>
      <c r="U14" s="78"/>
      <c r="V14" s="78"/>
      <c r="W14" s="78"/>
      <c r="X14" s="78"/>
    </row>
    <row r="15" ht="20.25" customHeight="1" spans="1:24">
      <c r="A15" s="144" t="s">
        <v>69</v>
      </c>
      <c r="B15" s="144" t="s">
        <v>69</v>
      </c>
      <c r="C15" s="144" t="s">
        <v>217</v>
      </c>
      <c r="D15" s="144" t="s">
        <v>218</v>
      </c>
      <c r="E15" s="144" t="s">
        <v>99</v>
      </c>
      <c r="F15" s="144" t="s">
        <v>100</v>
      </c>
      <c r="G15" s="144" t="s">
        <v>211</v>
      </c>
      <c r="H15" s="144" t="s">
        <v>212</v>
      </c>
      <c r="I15" s="78">
        <v>1292160</v>
      </c>
      <c r="J15" s="78">
        <v>1292160</v>
      </c>
      <c r="K15" s="148"/>
      <c r="L15" s="148"/>
      <c r="M15" s="78">
        <v>1292160</v>
      </c>
      <c r="N15" s="78"/>
      <c r="O15" s="78"/>
      <c r="P15" s="78"/>
      <c r="Q15" s="78"/>
      <c r="R15" s="78"/>
      <c r="S15" s="78"/>
      <c r="T15" s="78"/>
      <c r="U15" s="78"/>
      <c r="V15" s="78"/>
      <c r="W15" s="78"/>
      <c r="X15" s="78"/>
    </row>
    <row r="16" ht="20.25" customHeight="1" spans="1:24">
      <c r="A16" s="144" t="s">
        <v>69</v>
      </c>
      <c r="B16" s="144" t="s">
        <v>69</v>
      </c>
      <c r="C16" s="144" t="s">
        <v>217</v>
      </c>
      <c r="D16" s="144" t="s">
        <v>218</v>
      </c>
      <c r="E16" s="144" t="s">
        <v>99</v>
      </c>
      <c r="F16" s="144" t="s">
        <v>100</v>
      </c>
      <c r="G16" s="144">
        <v>30102</v>
      </c>
      <c r="H16" s="144" t="s">
        <v>214</v>
      </c>
      <c r="I16" s="78">
        <v>816</v>
      </c>
      <c r="J16" s="78">
        <v>816</v>
      </c>
      <c r="K16" s="148"/>
      <c r="L16" s="148"/>
      <c r="M16" s="78">
        <v>816</v>
      </c>
      <c r="N16" s="78"/>
      <c r="O16" s="78"/>
      <c r="P16" s="78"/>
      <c r="Q16" s="78"/>
      <c r="R16" s="78"/>
      <c r="S16" s="78"/>
      <c r="T16" s="78"/>
      <c r="U16" s="78"/>
      <c r="V16" s="78"/>
      <c r="W16" s="78"/>
      <c r="X16" s="78"/>
    </row>
    <row r="17" ht="20.25" customHeight="1" spans="1:24">
      <c r="A17" s="144" t="s">
        <v>69</v>
      </c>
      <c r="B17" s="144" t="s">
        <v>69</v>
      </c>
      <c r="C17" s="144" t="s">
        <v>217</v>
      </c>
      <c r="D17" s="144" t="s">
        <v>218</v>
      </c>
      <c r="E17" s="144" t="s">
        <v>99</v>
      </c>
      <c r="F17" s="144" t="s">
        <v>100</v>
      </c>
      <c r="G17" s="144" t="s">
        <v>215</v>
      </c>
      <c r="H17" s="144" t="s">
        <v>216</v>
      </c>
      <c r="I17" s="78">
        <v>107680</v>
      </c>
      <c r="J17" s="78">
        <v>107680</v>
      </c>
      <c r="K17" s="148"/>
      <c r="L17" s="148"/>
      <c r="M17" s="78">
        <v>107680</v>
      </c>
      <c r="N17" s="78"/>
      <c r="O17" s="78"/>
      <c r="P17" s="78"/>
      <c r="Q17" s="78"/>
      <c r="R17" s="78"/>
      <c r="S17" s="78"/>
      <c r="T17" s="78"/>
      <c r="U17" s="78"/>
      <c r="V17" s="78"/>
      <c r="W17" s="78"/>
      <c r="X17" s="78"/>
    </row>
    <row r="18" ht="20.25" customHeight="1" spans="1:24">
      <c r="A18" s="144" t="s">
        <v>69</v>
      </c>
      <c r="B18" s="144" t="s">
        <v>69</v>
      </c>
      <c r="C18" s="144" t="s">
        <v>217</v>
      </c>
      <c r="D18" s="144" t="s">
        <v>218</v>
      </c>
      <c r="E18" s="144" t="s">
        <v>99</v>
      </c>
      <c r="F18" s="144" t="s">
        <v>100</v>
      </c>
      <c r="G18" s="144" t="s">
        <v>215</v>
      </c>
      <c r="H18" s="144" t="s">
        <v>216</v>
      </c>
      <c r="I18" s="78">
        <v>17000</v>
      </c>
      <c r="J18" s="78">
        <v>17000</v>
      </c>
      <c r="K18" s="148"/>
      <c r="L18" s="148"/>
      <c r="M18" s="78">
        <v>17000</v>
      </c>
      <c r="N18" s="78"/>
      <c r="O18" s="78"/>
      <c r="P18" s="78"/>
      <c r="Q18" s="78"/>
      <c r="R18" s="78"/>
      <c r="S18" s="78"/>
      <c r="T18" s="78"/>
      <c r="U18" s="78"/>
      <c r="V18" s="78"/>
      <c r="W18" s="78"/>
      <c r="X18" s="78"/>
    </row>
    <row r="19" ht="20.25" customHeight="1" spans="1:24">
      <c r="A19" s="144" t="s">
        <v>69</v>
      </c>
      <c r="B19" s="144" t="s">
        <v>69</v>
      </c>
      <c r="C19" s="144" t="s">
        <v>217</v>
      </c>
      <c r="D19" s="144" t="s">
        <v>218</v>
      </c>
      <c r="E19" s="144" t="s">
        <v>99</v>
      </c>
      <c r="F19" s="144" t="s">
        <v>100</v>
      </c>
      <c r="G19" s="144" t="s">
        <v>219</v>
      </c>
      <c r="H19" s="144" t="s">
        <v>220</v>
      </c>
      <c r="I19" s="78">
        <v>339840</v>
      </c>
      <c r="J19" s="78">
        <v>339840</v>
      </c>
      <c r="K19" s="148"/>
      <c r="L19" s="148"/>
      <c r="M19" s="78">
        <v>339840</v>
      </c>
      <c r="N19" s="78"/>
      <c r="O19" s="78"/>
      <c r="P19" s="78"/>
      <c r="Q19" s="78"/>
      <c r="R19" s="78"/>
      <c r="S19" s="78"/>
      <c r="T19" s="78"/>
      <c r="U19" s="78"/>
      <c r="V19" s="78"/>
      <c r="W19" s="78"/>
      <c r="X19" s="78"/>
    </row>
    <row r="20" ht="20.25" customHeight="1" spans="1:24">
      <c r="A20" s="144" t="s">
        <v>69</v>
      </c>
      <c r="B20" s="144" t="s">
        <v>69</v>
      </c>
      <c r="C20" s="144" t="s">
        <v>217</v>
      </c>
      <c r="D20" s="144" t="s">
        <v>218</v>
      </c>
      <c r="E20" s="144" t="s">
        <v>99</v>
      </c>
      <c r="F20" s="144" t="s">
        <v>100</v>
      </c>
      <c r="G20" s="144" t="s">
        <v>219</v>
      </c>
      <c r="H20" s="144" t="s">
        <v>220</v>
      </c>
      <c r="I20" s="78">
        <v>1389660</v>
      </c>
      <c r="J20" s="78">
        <v>1389660</v>
      </c>
      <c r="K20" s="148"/>
      <c r="L20" s="148"/>
      <c r="M20" s="78">
        <v>1389660</v>
      </c>
      <c r="N20" s="78"/>
      <c r="O20" s="78"/>
      <c r="P20" s="78"/>
      <c r="Q20" s="78"/>
      <c r="R20" s="78"/>
      <c r="S20" s="78"/>
      <c r="T20" s="78"/>
      <c r="U20" s="78"/>
      <c r="V20" s="78"/>
      <c r="W20" s="78"/>
      <c r="X20" s="78"/>
    </row>
    <row r="21" ht="20.25" customHeight="1" spans="1:24">
      <c r="A21" s="144" t="s">
        <v>69</v>
      </c>
      <c r="B21" s="144" t="s">
        <v>69</v>
      </c>
      <c r="C21" s="144" t="s">
        <v>221</v>
      </c>
      <c r="D21" s="144" t="s">
        <v>222</v>
      </c>
      <c r="E21" s="144" t="s">
        <v>117</v>
      </c>
      <c r="F21" s="144" t="s">
        <v>118</v>
      </c>
      <c r="G21" s="144" t="s">
        <v>223</v>
      </c>
      <c r="H21" s="144" t="s">
        <v>224</v>
      </c>
      <c r="I21" s="78">
        <v>1084620</v>
      </c>
      <c r="J21" s="78">
        <v>1084620</v>
      </c>
      <c r="K21" s="148"/>
      <c r="L21" s="148"/>
      <c r="M21" s="78">
        <v>1084620</v>
      </c>
      <c r="N21" s="78"/>
      <c r="O21" s="78"/>
      <c r="P21" s="78"/>
      <c r="Q21" s="78"/>
      <c r="R21" s="78"/>
      <c r="S21" s="78"/>
      <c r="T21" s="78"/>
      <c r="U21" s="78"/>
      <c r="V21" s="78"/>
      <c r="W21" s="78"/>
      <c r="X21" s="78"/>
    </row>
    <row r="22" ht="20.25" customHeight="1" spans="1:24">
      <c r="A22" s="144" t="s">
        <v>69</v>
      </c>
      <c r="B22" s="144" t="s">
        <v>69</v>
      </c>
      <c r="C22" s="201" t="s">
        <v>221</v>
      </c>
      <c r="D22" s="144" t="s">
        <v>222</v>
      </c>
      <c r="E22" s="144" t="s">
        <v>119</v>
      </c>
      <c r="F22" s="144" t="s">
        <v>120</v>
      </c>
      <c r="G22" s="144" t="s">
        <v>225</v>
      </c>
      <c r="H22" s="144" t="s">
        <v>226</v>
      </c>
      <c r="I22" s="78">
        <v>463400</v>
      </c>
      <c r="J22" s="78">
        <v>463400</v>
      </c>
      <c r="K22" s="148"/>
      <c r="L22" s="148"/>
      <c r="M22" s="78">
        <v>463400</v>
      </c>
      <c r="N22" s="78"/>
      <c r="O22" s="78"/>
      <c r="P22" s="78"/>
      <c r="Q22" s="78"/>
      <c r="R22" s="78"/>
      <c r="S22" s="78"/>
      <c r="T22" s="78"/>
      <c r="U22" s="78"/>
      <c r="V22" s="78"/>
      <c r="W22" s="78"/>
      <c r="X22" s="78"/>
    </row>
    <row r="23" ht="20.25" customHeight="1" spans="1:24">
      <c r="A23" s="144" t="s">
        <v>69</v>
      </c>
      <c r="B23" s="144" t="s">
        <v>69</v>
      </c>
      <c r="C23" s="144" t="s">
        <v>221</v>
      </c>
      <c r="D23" s="144" t="s">
        <v>222</v>
      </c>
      <c r="E23" s="144" t="s">
        <v>125</v>
      </c>
      <c r="F23" s="144" t="s">
        <v>126</v>
      </c>
      <c r="G23" s="144" t="s">
        <v>227</v>
      </c>
      <c r="H23" s="144" t="s">
        <v>228</v>
      </c>
      <c r="I23" s="78">
        <v>594458</v>
      </c>
      <c r="J23" s="78">
        <v>594458</v>
      </c>
      <c r="K23" s="148"/>
      <c r="L23" s="148"/>
      <c r="M23" s="78">
        <v>594458</v>
      </c>
      <c r="N23" s="78"/>
      <c r="O23" s="78"/>
      <c r="P23" s="78"/>
      <c r="Q23" s="78"/>
      <c r="R23" s="78"/>
      <c r="S23" s="78"/>
      <c r="T23" s="78"/>
      <c r="U23" s="78"/>
      <c r="V23" s="78"/>
      <c r="W23" s="78"/>
      <c r="X23" s="78"/>
    </row>
    <row r="24" ht="20.25" customHeight="1" spans="1:24">
      <c r="A24" s="144" t="s">
        <v>69</v>
      </c>
      <c r="B24" s="144" t="s">
        <v>69</v>
      </c>
      <c r="C24" s="144" t="s">
        <v>221</v>
      </c>
      <c r="D24" s="144" t="s">
        <v>222</v>
      </c>
      <c r="E24" s="144" t="s">
        <v>127</v>
      </c>
      <c r="F24" s="144" t="s">
        <v>128</v>
      </c>
      <c r="G24" s="144" t="s">
        <v>229</v>
      </c>
      <c r="H24" s="144" t="s">
        <v>230</v>
      </c>
      <c r="I24" s="78">
        <v>504625</v>
      </c>
      <c r="J24" s="78">
        <v>504625</v>
      </c>
      <c r="K24" s="148"/>
      <c r="L24" s="148"/>
      <c r="M24" s="78">
        <v>504625</v>
      </c>
      <c r="N24" s="78"/>
      <c r="O24" s="78"/>
      <c r="P24" s="78"/>
      <c r="Q24" s="78"/>
      <c r="R24" s="78"/>
      <c r="S24" s="78"/>
      <c r="T24" s="78"/>
      <c r="U24" s="78"/>
      <c r="V24" s="78"/>
      <c r="W24" s="78"/>
      <c r="X24" s="78"/>
    </row>
    <row r="25" ht="20.25" customHeight="1" spans="1:24">
      <c r="A25" s="144" t="s">
        <v>69</v>
      </c>
      <c r="B25" s="144" t="s">
        <v>69</v>
      </c>
      <c r="C25" s="144" t="s">
        <v>221</v>
      </c>
      <c r="D25" s="144" t="s">
        <v>222</v>
      </c>
      <c r="E25" s="144" t="s">
        <v>129</v>
      </c>
      <c r="F25" s="144" t="s">
        <v>130</v>
      </c>
      <c r="G25" s="144" t="s">
        <v>231</v>
      </c>
      <c r="H25" s="144" t="s">
        <v>232</v>
      </c>
      <c r="I25" s="78">
        <v>36784</v>
      </c>
      <c r="J25" s="78">
        <v>36784</v>
      </c>
      <c r="K25" s="148"/>
      <c r="L25" s="148"/>
      <c r="M25" s="78">
        <v>36784</v>
      </c>
      <c r="N25" s="78"/>
      <c r="O25" s="78"/>
      <c r="P25" s="78"/>
      <c r="Q25" s="78"/>
      <c r="R25" s="78"/>
      <c r="S25" s="78"/>
      <c r="T25" s="78"/>
      <c r="U25" s="78"/>
      <c r="V25" s="78"/>
      <c r="W25" s="78"/>
      <c r="X25" s="78"/>
    </row>
    <row r="26" ht="20.25" customHeight="1" spans="1:24">
      <c r="A26" s="144" t="s">
        <v>69</v>
      </c>
      <c r="B26" s="144" t="s">
        <v>69</v>
      </c>
      <c r="C26" s="144" t="s">
        <v>221</v>
      </c>
      <c r="D26" s="144" t="s">
        <v>222</v>
      </c>
      <c r="E26" s="144" t="s">
        <v>129</v>
      </c>
      <c r="F26" s="144" t="s">
        <v>130</v>
      </c>
      <c r="G26" s="144" t="s">
        <v>231</v>
      </c>
      <c r="H26" s="144" t="s">
        <v>232</v>
      </c>
      <c r="I26" s="78">
        <v>78945</v>
      </c>
      <c r="J26" s="78">
        <v>78945</v>
      </c>
      <c r="K26" s="148"/>
      <c r="L26" s="148"/>
      <c r="M26" s="78">
        <v>78945</v>
      </c>
      <c r="N26" s="78"/>
      <c r="O26" s="78"/>
      <c r="P26" s="78"/>
      <c r="Q26" s="78"/>
      <c r="R26" s="78"/>
      <c r="S26" s="78"/>
      <c r="T26" s="78"/>
      <c r="U26" s="78"/>
      <c r="V26" s="78"/>
      <c r="W26" s="78"/>
      <c r="X26" s="78"/>
    </row>
    <row r="27" ht="20.25" customHeight="1" spans="1:24">
      <c r="A27" s="144" t="s">
        <v>69</v>
      </c>
      <c r="B27" s="144" t="s">
        <v>69</v>
      </c>
      <c r="C27" s="144" t="s">
        <v>233</v>
      </c>
      <c r="D27" s="144" t="s">
        <v>142</v>
      </c>
      <c r="E27" s="144" t="s">
        <v>141</v>
      </c>
      <c r="F27" s="144" t="s">
        <v>142</v>
      </c>
      <c r="G27" s="144">
        <v>30113</v>
      </c>
      <c r="H27" s="144" t="s">
        <v>142</v>
      </c>
      <c r="I27" s="78">
        <v>993040</v>
      </c>
      <c r="J27" s="78">
        <v>993040</v>
      </c>
      <c r="K27" s="148"/>
      <c r="L27" s="148"/>
      <c r="M27" s="78">
        <v>993040</v>
      </c>
      <c r="N27" s="78"/>
      <c r="O27" s="78"/>
      <c r="P27" s="78"/>
      <c r="Q27" s="78"/>
      <c r="R27" s="78"/>
      <c r="S27" s="78"/>
      <c r="T27" s="78"/>
      <c r="U27" s="78"/>
      <c r="V27" s="78"/>
      <c r="W27" s="78"/>
      <c r="X27" s="78"/>
    </row>
    <row r="28" ht="20.25" customHeight="1" spans="1:24">
      <c r="A28" s="144" t="s">
        <v>69</v>
      </c>
      <c r="B28" s="144" t="s">
        <v>69</v>
      </c>
      <c r="C28" s="144" t="s">
        <v>234</v>
      </c>
      <c r="D28" s="144" t="s">
        <v>235</v>
      </c>
      <c r="E28" s="144" t="s">
        <v>99</v>
      </c>
      <c r="F28" s="144" t="s">
        <v>100</v>
      </c>
      <c r="G28" s="144" t="s">
        <v>236</v>
      </c>
      <c r="H28" s="144" t="s">
        <v>237</v>
      </c>
      <c r="I28" s="78">
        <v>61560</v>
      </c>
      <c r="J28" s="78">
        <v>61560</v>
      </c>
      <c r="K28" s="148"/>
      <c r="L28" s="148"/>
      <c r="M28" s="78">
        <v>61560</v>
      </c>
      <c r="N28" s="78"/>
      <c r="O28" s="78"/>
      <c r="P28" s="78"/>
      <c r="Q28" s="78"/>
      <c r="R28" s="78"/>
      <c r="S28" s="78"/>
      <c r="T28" s="78"/>
      <c r="U28" s="78"/>
      <c r="V28" s="78"/>
      <c r="W28" s="78"/>
      <c r="X28" s="78"/>
    </row>
    <row r="29" ht="20.25" customHeight="1" spans="1:24">
      <c r="A29" s="144" t="s">
        <v>69</v>
      </c>
      <c r="B29" s="144" t="s">
        <v>69</v>
      </c>
      <c r="C29" s="144" t="s">
        <v>238</v>
      </c>
      <c r="D29" s="144" t="s">
        <v>239</v>
      </c>
      <c r="E29" s="144" t="s">
        <v>99</v>
      </c>
      <c r="F29" s="144" t="s">
        <v>100</v>
      </c>
      <c r="G29" s="144" t="s">
        <v>240</v>
      </c>
      <c r="H29" s="144" t="s">
        <v>241</v>
      </c>
      <c r="I29" s="78">
        <v>181800</v>
      </c>
      <c r="J29" s="78">
        <v>181800</v>
      </c>
      <c r="K29" s="148"/>
      <c r="L29" s="148"/>
      <c r="M29" s="78">
        <v>181800</v>
      </c>
      <c r="N29" s="78"/>
      <c r="O29" s="78"/>
      <c r="P29" s="78"/>
      <c r="Q29" s="78"/>
      <c r="R29" s="78"/>
      <c r="S29" s="78"/>
      <c r="T29" s="78"/>
      <c r="U29" s="78"/>
      <c r="V29" s="78"/>
      <c r="W29" s="78"/>
      <c r="X29" s="78"/>
    </row>
    <row r="30" ht="20.25" customHeight="1" spans="1:24">
      <c r="A30" s="144" t="s">
        <v>69</v>
      </c>
      <c r="B30" s="144" t="s">
        <v>69</v>
      </c>
      <c r="C30" s="144" t="s">
        <v>242</v>
      </c>
      <c r="D30" s="144" t="s">
        <v>243</v>
      </c>
      <c r="E30" s="144" t="s">
        <v>99</v>
      </c>
      <c r="F30" s="144" t="s">
        <v>100</v>
      </c>
      <c r="G30" s="144" t="s">
        <v>244</v>
      </c>
      <c r="H30" s="144" t="s">
        <v>243</v>
      </c>
      <c r="I30" s="78">
        <v>43680</v>
      </c>
      <c r="J30" s="78">
        <v>43680</v>
      </c>
      <c r="K30" s="148"/>
      <c r="L30" s="148"/>
      <c r="M30" s="78">
        <v>43680</v>
      </c>
      <c r="N30" s="78"/>
      <c r="O30" s="78"/>
      <c r="P30" s="78"/>
      <c r="Q30" s="78"/>
      <c r="R30" s="78"/>
      <c r="S30" s="78"/>
      <c r="T30" s="78"/>
      <c r="U30" s="78"/>
      <c r="V30" s="78"/>
      <c r="W30" s="78"/>
      <c r="X30" s="78"/>
    </row>
    <row r="31" ht="20.25" customHeight="1" spans="1:24">
      <c r="A31" s="144" t="s">
        <v>69</v>
      </c>
      <c r="B31" s="144" t="s">
        <v>69</v>
      </c>
      <c r="C31" s="144" t="s">
        <v>245</v>
      </c>
      <c r="D31" s="144" t="s">
        <v>246</v>
      </c>
      <c r="E31" s="144" t="s">
        <v>99</v>
      </c>
      <c r="F31" s="144" t="s">
        <v>100</v>
      </c>
      <c r="G31" s="144" t="s">
        <v>247</v>
      </c>
      <c r="H31" s="144" t="s">
        <v>248</v>
      </c>
      <c r="I31" s="78">
        <v>38570</v>
      </c>
      <c r="J31" s="78">
        <v>38570</v>
      </c>
      <c r="K31" s="148"/>
      <c r="L31" s="148"/>
      <c r="M31" s="78">
        <v>38570</v>
      </c>
      <c r="N31" s="78"/>
      <c r="O31" s="78"/>
      <c r="P31" s="78"/>
      <c r="Q31" s="78"/>
      <c r="R31" s="78"/>
      <c r="S31" s="78"/>
      <c r="T31" s="78"/>
      <c r="U31" s="78"/>
      <c r="V31" s="78"/>
      <c r="W31" s="78"/>
      <c r="X31" s="78"/>
    </row>
    <row r="32" ht="20.25" customHeight="1" spans="1:24">
      <c r="A32" s="144" t="s">
        <v>69</v>
      </c>
      <c r="B32" s="144" t="s">
        <v>69</v>
      </c>
      <c r="C32" s="144" t="s">
        <v>245</v>
      </c>
      <c r="D32" s="144" t="s">
        <v>246</v>
      </c>
      <c r="E32" s="144" t="s">
        <v>99</v>
      </c>
      <c r="F32" s="144" t="s">
        <v>100</v>
      </c>
      <c r="G32" s="144" t="s">
        <v>247</v>
      </c>
      <c r="H32" s="144" t="s">
        <v>248</v>
      </c>
      <c r="I32" s="78">
        <v>75110</v>
      </c>
      <c r="J32" s="78">
        <v>75110</v>
      </c>
      <c r="K32" s="148"/>
      <c r="L32" s="148"/>
      <c r="M32" s="78">
        <v>75110</v>
      </c>
      <c r="N32" s="78"/>
      <c r="O32" s="78"/>
      <c r="P32" s="78"/>
      <c r="Q32" s="78"/>
      <c r="R32" s="78"/>
      <c r="S32" s="78"/>
      <c r="T32" s="78"/>
      <c r="U32" s="78"/>
      <c r="V32" s="78"/>
      <c r="W32" s="78"/>
      <c r="X32" s="78"/>
    </row>
    <row r="33" ht="20.25" customHeight="1" spans="1:24">
      <c r="A33" s="144" t="s">
        <v>69</v>
      </c>
      <c r="B33" s="144" t="s">
        <v>69</v>
      </c>
      <c r="C33" s="144" t="s">
        <v>245</v>
      </c>
      <c r="D33" s="144" t="s">
        <v>246</v>
      </c>
      <c r="E33" s="144" t="s">
        <v>99</v>
      </c>
      <c r="F33" s="144" t="s">
        <v>100</v>
      </c>
      <c r="G33" s="144" t="s">
        <v>249</v>
      </c>
      <c r="H33" s="144" t="s">
        <v>250</v>
      </c>
      <c r="I33" s="78">
        <v>7220</v>
      </c>
      <c r="J33" s="78">
        <v>7220</v>
      </c>
      <c r="K33" s="148"/>
      <c r="L33" s="148"/>
      <c r="M33" s="78">
        <v>7220</v>
      </c>
      <c r="N33" s="78"/>
      <c r="O33" s="78"/>
      <c r="P33" s="78"/>
      <c r="Q33" s="78"/>
      <c r="R33" s="78"/>
      <c r="S33" s="78"/>
      <c r="T33" s="78"/>
      <c r="U33" s="78"/>
      <c r="V33" s="78"/>
      <c r="W33" s="78"/>
      <c r="X33" s="78"/>
    </row>
    <row r="34" ht="20.25" customHeight="1" spans="1:24">
      <c r="A34" s="144" t="s">
        <v>69</v>
      </c>
      <c r="B34" s="144" t="s">
        <v>69</v>
      </c>
      <c r="C34" s="144" t="s">
        <v>245</v>
      </c>
      <c r="D34" s="144" t="s">
        <v>246</v>
      </c>
      <c r="E34" s="144" t="s">
        <v>99</v>
      </c>
      <c r="F34" s="144" t="s">
        <v>100</v>
      </c>
      <c r="G34" s="144" t="s">
        <v>249</v>
      </c>
      <c r="H34" s="144" t="s">
        <v>250</v>
      </c>
      <c r="I34" s="78">
        <v>20552</v>
      </c>
      <c r="J34" s="78">
        <v>20552</v>
      </c>
      <c r="K34" s="148"/>
      <c r="L34" s="148"/>
      <c r="M34" s="78">
        <v>20552</v>
      </c>
      <c r="N34" s="78"/>
      <c r="O34" s="78"/>
      <c r="P34" s="78"/>
      <c r="Q34" s="78"/>
      <c r="R34" s="78"/>
      <c r="S34" s="78"/>
      <c r="T34" s="78"/>
      <c r="U34" s="78"/>
      <c r="V34" s="78"/>
      <c r="W34" s="78"/>
      <c r="X34" s="78"/>
    </row>
    <row r="35" ht="20.25" customHeight="1" spans="1:24">
      <c r="A35" s="144" t="s">
        <v>69</v>
      </c>
      <c r="B35" s="144" t="s">
        <v>69</v>
      </c>
      <c r="C35" s="201" t="s">
        <v>245</v>
      </c>
      <c r="D35" s="144" t="s">
        <v>246</v>
      </c>
      <c r="E35" s="144" t="s">
        <v>99</v>
      </c>
      <c r="F35" s="144" t="s">
        <v>100</v>
      </c>
      <c r="G35" s="144" t="s">
        <v>249</v>
      </c>
      <c r="H35" s="144" t="s">
        <v>250</v>
      </c>
      <c r="I35" s="78">
        <v>14060</v>
      </c>
      <c r="J35" s="78">
        <v>14060</v>
      </c>
      <c r="K35" s="148"/>
      <c r="L35" s="148"/>
      <c r="M35" s="78">
        <v>14060</v>
      </c>
      <c r="N35" s="78"/>
      <c r="O35" s="78"/>
      <c r="P35" s="78"/>
      <c r="Q35" s="78"/>
      <c r="R35" s="78"/>
      <c r="S35" s="78"/>
      <c r="T35" s="78"/>
      <c r="U35" s="78"/>
      <c r="V35" s="78"/>
      <c r="W35" s="78"/>
      <c r="X35" s="78"/>
    </row>
    <row r="36" ht="20.25" customHeight="1" spans="1:24">
      <c r="A36" s="144" t="s">
        <v>69</v>
      </c>
      <c r="B36" s="144" t="s">
        <v>69</v>
      </c>
      <c r="C36" s="144" t="s">
        <v>245</v>
      </c>
      <c r="D36" s="144" t="s">
        <v>246</v>
      </c>
      <c r="E36" s="144" t="s">
        <v>99</v>
      </c>
      <c r="F36" s="144" t="s">
        <v>100</v>
      </c>
      <c r="G36" s="144" t="s">
        <v>251</v>
      </c>
      <c r="H36" s="144" t="s">
        <v>252</v>
      </c>
      <c r="I36" s="78">
        <v>31752</v>
      </c>
      <c r="J36" s="78">
        <v>31752</v>
      </c>
      <c r="K36" s="148"/>
      <c r="L36" s="148"/>
      <c r="M36" s="78">
        <v>31752</v>
      </c>
      <c r="N36" s="78"/>
      <c r="O36" s="78"/>
      <c r="P36" s="78"/>
      <c r="Q36" s="78"/>
      <c r="R36" s="78"/>
      <c r="S36" s="78"/>
      <c r="T36" s="78"/>
      <c r="U36" s="78"/>
      <c r="V36" s="78"/>
      <c r="W36" s="78"/>
      <c r="X36" s="78"/>
    </row>
    <row r="37" ht="20.25" customHeight="1" spans="1:24">
      <c r="A37" s="144" t="s">
        <v>69</v>
      </c>
      <c r="B37" s="144" t="s">
        <v>69</v>
      </c>
      <c r="C37" s="144" t="s">
        <v>245</v>
      </c>
      <c r="D37" s="144" t="s">
        <v>246</v>
      </c>
      <c r="E37" s="144" t="s">
        <v>99</v>
      </c>
      <c r="F37" s="144" t="s">
        <v>100</v>
      </c>
      <c r="G37" s="144" t="s">
        <v>253</v>
      </c>
      <c r="H37" s="144" t="s">
        <v>254</v>
      </c>
      <c r="I37" s="78">
        <v>36260</v>
      </c>
      <c r="J37" s="78">
        <v>36260</v>
      </c>
      <c r="K37" s="148"/>
      <c r="L37" s="148"/>
      <c r="M37" s="78">
        <v>36260</v>
      </c>
      <c r="N37" s="78"/>
      <c r="O37" s="78"/>
      <c r="P37" s="78"/>
      <c r="Q37" s="78"/>
      <c r="R37" s="78"/>
      <c r="S37" s="78"/>
      <c r="T37" s="78"/>
      <c r="U37" s="78"/>
      <c r="V37" s="78"/>
      <c r="W37" s="78"/>
      <c r="X37" s="78"/>
    </row>
    <row r="38" ht="20.25" customHeight="1" spans="1:24">
      <c r="A38" s="144" t="s">
        <v>69</v>
      </c>
      <c r="B38" s="144" t="s">
        <v>69</v>
      </c>
      <c r="C38" s="144" t="s">
        <v>245</v>
      </c>
      <c r="D38" s="144" t="s">
        <v>246</v>
      </c>
      <c r="E38" s="144" t="s">
        <v>99</v>
      </c>
      <c r="F38" s="144" t="s">
        <v>100</v>
      </c>
      <c r="G38" s="144" t="s">
        <v>253</v>
      </c>
      <c r="H38" s="144" t="s">
        <v>254</v>
      </c>
      <c r="I38" s="78">
        <v>18620</v>
      </c>
      <c r="J38" s="78">
        <v>18620</v>
      </c>
      <c r="K38" s="148"/>
      <c r="L38" s="148"/>
      <c r="M38" s="78">
        <v>18620</v>
      </c>
      <c r="N38" s="78"/>
      <c r="O38" s="78"/>
      <c r="P38" s="78"/>
      <c r="Q38" s="78"/>
      <c r="R38" s="78"/>
      <c r="S38" s="78"/>
      <c r="T38" s="78"/>
      <c r="U38" s="78"/>
      <c r="V38" s="78"/>
      <c r="W38" s="78"/>
      <c r="X38" s="78"/>
    </row>
    <row r="39" ht="20.25" customHeight="1" spans="1:24">
      <c r="A39" s="144" t="s">
        <v>69</v>
      </c>
      <c r="B39" s="144" t="s">
        <v>69</v>
      </c>
      <c r="C39" s="144" t="s">
        <v>245</v>
      </c>
      <c r="D39" s="144" t="s">
        <v>246</v>
      </c>
      <c r="E39" s="144" t="s">
        <v>99</v>
      </c>
      <c r="F39" s="144" t="s">
        <v>100</v>
      </c>
      <c r="G39" s="144" t="s">
        <v>255</v>
      </c>
      <c r="H39" s="144" t="s">
        <v>256</v>
      </c>
      <c r="I39" s="78">
        <v>67200</v>
      </c>
      <c r="J39" s="78">
        <v>67200</v>
      </c>
      <c r="K39" s="148"/>
      <c r="L39" s="148"/>
      <c r="M39" s="78">
        <v>67200</v>
      </c>
      <c r="N39" s="78"/>
      <c r="O39" s="78"/>
      <c r="P39" s="78"/>
      <c r="Q39" s="78"/>
      <c r="R39" s="78"/>
      <c r="S39" s="78"/>
      <c r="T39" s="78"/>
      <c r="U39" s="78"/>
      <c r="V39" s="78"/>
      <c r="W39" s="78"/>
      <c r="X39" s="78"/>
    </row>
    <row r="40" ht="20.25" customHeight="1" spans="1:24">
      <c r="A40" s="144" t="s">
        <v>69</v>
      </c>
      <c r="B40" s="144" t="s">
        <v>69</v>
      </c>
      <c r="C40" s="144" t="s">
        <v>245</v>
      </c>
      <c r="D40" s="144" t="s">
        <v>246</v>
      </c>
      <c r="E40" s="144" t="s">
        <v>99</v>
      </c>
      <c r="F40" s="144" t="s">
        <v>100</v>
      </c>
      <c r="G40" s="144" t="s">
        <v>257</v>
      </c>
      <c r="H40" s="144" t="s">
        <v>258</v>
      </c>
      <c r="I40" s="78">
        <v>25650</v>
      </c>
      <c r="J40" s="78">
        <v>25650</v>
      </c>
      <c r="K40" s="148"/>
      <c r="L40" s="148"/>
      <c r="M40" s="78">
        <v>25650</v>
      </c>
      <c r="N40" s="78"/>
      <c r="O40" s="78"/>
      <c r="P40" s="78"/>
      <c r="Q40" s="78"/>
      <c r="R40" s="78"/>
      <c r="S40" s="78"/>
      <c r="T40" s="78"/>
      <c r="U40" s="78"/>
      <c r="V40" s="78"/>
      <c r="W40" s="78"/>
      <c r="X40" s="78"/>
    </row>
    <row r="41" ht="20.25" customHeight="1" spans="1:24">
      <c r="A41" s="144" t="s">
        <v>69</v>
      </c>
      <c r="B41" s="144" t="s">
        <v>69</v>
      </c>
      <c r="C41" s="144" t="s">
        <v>245</v>
      </c>
      <c r="D41" s="144" t="s">
        <v>246</v>
      </c>
      <c r="E41" s="144" t="s">
        <v>99</v>
      </c>
      <c r="F41" s="144" t="s">
        <v>100</v>
      </c>
      <c r="G41" s="144" t="s">
        <v>257</v>
      </c>
      <c r="H41" s="144" t="s">
        <v>258</v>
      </c>
      <c r="I41" s="78">
        <v>49950</v>
      </c>
      <c r="J41" s="78">
        <v>49950</v>
      </c>
      <c r="K41" s="148"/>
      <c r="L41" s="148"/>
      <c r="M41" s="78">
        <v>49950</v>
      </c>
      <c r="N41" s="78"/>
      <c r="O41" s="78"/>
      <c r="P41" s="78"/>
      <c r="Q41" s="78"/>
      <c r="R41" s="78"/>
      <c r="S41" s="78"/>
      <c r="T41" s="78"/>
      <c r="U41" s="78"/>
      <c r="V41" s="78"/>
      <c r="W41" s="78"/>
      <c r="X41" s="78"/>
    </row>
    <row r="42" ht="20.25" customHeight="1" spans="1:24">
      <c r="A42" s="144" t="s">
        <v>69</v>
      </c>
      <c r="B42" s="144" t="s">
        <v>69</v>
      </c>
      <c r="C42" s="144" t="s">
        <v>245</v>
      </c>
      <c r="D42" s="144" t="s">
        <v>246</v>
      </c>
      <c r="E42" s="144" t="s">
        <v>99</v>
      </c>
      <c r="F42" s="144" t="s">
        <v>100</v>
      </c>
      <c r="G42" s="144" t="s">
        <v>259</v>
      </c>
      <c r="H42" s="144" t="s">
        <v>260</v>
      </c>
      <c r="I42" s="78">
        <v>79520</v>
      </c>
      <c r="J42" s="78">
        <v>79520</v>
      </c>
      <c r="K42" s="148"/>
      <c r="L42" s="148"/>
      <c r="M42" s="78">
        <v>79520</v>
      </c>
      <c r="N42" s="78"/>
      <c r="O42" s="78"/>
      <c r="P42" s="78"/>
      <c r="Q42" s="78"/>
      <c r="R42" s="78"/>
      <c r="S42" s="78"/>
      <c r="T42" s="78"/>
      <c r="U42" s="78"/>
      <c r="V42" s="78"/>
      <c r="W42" s="78"/>
      <c r="X42" s="78"/>
    </row>
    <row r="43" ht="20.25" customHeight="1" spans="1:24">
      <c r="A43" s="144" t="s">
        <v>69</v>
      </c>
      <c r="B43" s="144" t="s">
        <v>69</v>
      </c>
      <c r="C43" s="144" t="s">
        <v>245</v>
      </c>
      <c r="D43" s="144" t="s">
        <v>246</v>
      </c>
      <c r="E43" s="144" t="s">
        <v>99</v>
      </c>
      <c r="F43" s="144" t="s">
        <v>100</v>
      </c>
      <c r="G43" s="144" t="s">
        <v>261</v>
      </c>
      <c r="H43" s="144" t="s">
        <v>262</v>
      </c>
      <c r="I43" s="78">
        <v>14060</v>
      </c>
      <c r="J43" s="78">
        <v>14060</v>
      </c>
      <c r="K43" s="148"/>
      <c r="L43" s="148"/>
      <c r="M43" s="78">
        <v>14060</v>
      </c>
      <c r="N43" s="78"/>
      <c r="O43" s="78"/>
      <c r="P43" s="78"/>
      <c r="Q43" s="78"/>
      <c r="R43" s="78"/>
      <c r="S43" s="78"/>
      <c r="T43" s="78"/>
      <c r="U43" s="78"/>
      <c r="V43" s="78"/>
      <c r="W43" s="78"/>
      <c r="X43" s="78"/>
    </row>
    <row r="44" ht="20.25" customHeight="1" spans="1:24">
      <c r="A44" s="144" t="s">
        <v>69</v>
      </c>
      <c r="B44" s="144" t="s">
        <v>69</v>
      </c>
      <c r="C44" s="144" t="s">
        <v>245</v>
      </c>
      <c r="D44" s="144" t="s">
        <v>246</v>
      </c>
      <c r="E44" s="144" t="s">
        <v>99</v>
      </c>
      <c r="F44" s="144" t="s">
        <v>100</v>
      </c>
      <c r="G44" s="144" t="s">
        <v>261</v>
      </c>
      <c r="H44" s="144" t="s">
        <v>262</v>
      </c>
      <c r="I44" s="78">
        <v>7220</v>
      </c>
      <c r="J44" s="78">
        <v>7220</v>
      </c>
      <c r="K44" s="148"/>
      <c r="L44" s="148"/>
      <c r="M44" s="78">
        <v>7220</v>
      </c>
      <c r="N44" s="78"/>
      <c r="O44" s="78"/>
      <c r="P44" s="78"/>
      <c r="Q44" s="78"/>
      <c r="R44" s="78"/>
      <c r="S44" s="78"/>
      <c r="T44" s="78"/>
      <c r="U44" s="78"/>
      <c r="V44" s="78"/>
      <c r="W44" s="78"/>
      <c r="X44" s="78"/>
    </row>
    <row r="45" ht="20.25" customHeight="1" spans="1:24">
      <c r="A45" s="144" t="s">
        <v>69</v>
      </c>
      <c r="B45" s="144" t="s">
        <v>69</v>
      </c>
      <c r="C45" s="144" t="s">
        <v>245</v>
      </c>
      <c r="D45" s="144" t="s">
        <v>246</v>
      </c>
      <c r="E45" s="144" t="s">
        <v>99</v>
      </c>
      <c r="F45" s="144" t="s">
        <v>100</v>
      </c>
      <c r="G45" s="144" t="s">
        <v>263</v>
      </c>
      <c r="H45" s="144" t="s">
        <v>264</v>
      </c>
      <c r="I45" s="78">
        <v>57000</v>
      </c>
      <c r="J45" s="78">
        <v>57000</v>
      </c>
      <c r="K45" s="148"/>
      <c r="L45" s="148"/>
      <c r="M45" s="78">
        <v>57000</v>
      </c>
      <c r="N45" s="78"/>
      <c r="O45" s="78"/>
      <c r="P45" s="78"/>
      <c r="Q45" s="78"/>
      <c r="R45" s="78"/>
      <c r="S45" s="78"/>
      <c r="T45" s="78"/>
      <c r="U45" s="78"/>
      <c r="V45" s="78"/>
      <c r="W45" s="78"/>
      <c r="X45" s="78"/>
    </row>
    <row r="46" ht="20.25" customHeight="1" spans="1:24">
      <c r="A46" s="144" t="s">
        <v>69</v>
      </c>
      <c r="B46" s="144" t="s">
        <v>69</v>
      </c>
      <c r="C46" s="144" t="s">
        <v>245</v>
      </c>
      <c r="D46" s="144" t="s">
        <v>246</v>
      </c>
      <c r="E46" s="144" t="s">
        <v>99</v>
      </c>
      <c r="F46" s="144" t="s">
        <v>100</v>
      </c>
      <c r="G46" s="144" t="s">
        <v>263</v>
      </c>
      <c r="H46" s="144" t="s">
        <v>264</v>
      </c>
      <c r="I46" s="78">
        <v>111000</v>
      </c>
      <c r="J46" s="78">
        <v>111000</v>
      </c>
      <c r="K46" s="148"/>
      <c r="L46" s="148"/>
      <c r="M46" s="78">
        <v>111000</v>
      </c>
      <c r="N46" s="78"/>
      <c r="O46" s="78"/>
      <c r="P46" s="78"/>
      <c r="Q46" s="78"/>
      <c r="R46" s="78"/>
      <c r="S46" s="78"/>
      <c r="T46" s="78"/>
      <c r="U46" s="78"/>
      <c r="V46" s="78"/>
      <c r="W46" s="78"/>
      <c r="X46" s="78"/>
    </row>
    <row r="47" ht="20.25" customHeight="1" spans="1:24">
      <c r="A47" s="144" t="s">
        <v>69</v>
      </c>
      <c r="B47" s="144" t="s">
        <v>69</v>
      </c>
      <c r="C47" s="144" t="s">
        <v>245</v>
      </c>
      <c r="D47" s="144" t="s">
        <v>246</v>
      </c>
      <c r="E47" s="144" t="s">
        <v>113</v>
      </c>
      <c r="F47" s="144" t="s">
        <v>114</v>
      </c>
      <c r="G47" s="144" t="s">
        <v>263</v>
      </c>
      <c r="H47" s="144" t="s">
        <v>264</v>
      </c>
      <c r="I47" s="78">
        <v>2400</v>
      </c>
      <c r="J47" s="78">
        <v>2400</v>
      </c>
      <c r="K47" s="148"/>
      <c r="L47" s="148"/>
      <c r="M47" s="78">
        <v>2400</v>
      </c>
      <c r="N47" s="78"/>
      <c r="O47" s="78"/>
      <c r="P47" s="78"/>
      <c r="Q47" s="78"/>
      <c r="R47" s="78"/>
      <c r="S47" s="78"/>
      <c r="T47" s="78"/>
      <c r="U47" s="78"/>
      <c r="V47" s="78"/>
      <c r="W47" s="78"/>
      <c r="X47" s="78"/>
    </row>
    <row r="48" ht="20.25" customHeight="1" spans="1:24">
      <c r="A48" s="144" t="s">
        <v>69</v>
      </c>
      <c r="B48" s="144" t="s">
        <v>69</v>
      </c>
      <c r="C48" s="144" t="s">
        <v>245</v>
      </c>
      <c r="D48" s="144" t="s">
        <v>246</v>
      </c>
      <c r="E48" s="144" t="s">
        <v>113</v>
      </c>
      <c r="F48" s="144" t="s">
        <v>114</v>
      </c>
      <c r="G48" s="144" t="s">
        <v>263</v>
      </c>
      <c r="H48" s="144" t="s">
        <v>264</v>
      </c>
      <c r="I48" s="78">
        <v>60000</v>
      </c>
      <c r="J48" s="78">
        <v>60000</v>
      </c>
      <c r="K48" s="148"/>
      <c r="L48" s="148"/>
      <c r="M48" s="78">
        <v>60000</v>
      </c>
      <c r="N48" s="78"/>
      <c r="O48" s="78"/>
      <c r="P48" s="78"/>
      <c r="Q48" s="78"/>
      <c r="R48" s="78"/>
      <c r="S48" s="78"/>
      <c r="T48" s="78"/>
      <c r="U48" s="78"/>
      <c r="V48" s="78"/>
      <c r="W48" s="78"/>
      <c r="X48" s="78"/>
    </row>
    <row r="49" ht="20.25" customHeight="1" spans="1:24">
      <c r="A49" s="144" t="s">
        <v>69</v>
      </c>
      <c r="B49" s="144" t="s">
        <v>69</v>
      </c>
      <c r="C49" s="144" t="s">
        <v>245</v>
      </c>
      <c r="D49" s="144" t="s">
        <v>246</v>
      </c>
      <c r="E49" s="144" t="s">
        <v>115</v>
      </c>
      <c r="F49" s="144" t="s">
        <v>116</v>
      </c>
      <c r="G49" s="144" t="s">
        <v>263</v>
      </c>
      <c r="H49" s="144" t="s">
        <v>264</v>
      </c>
      <c r="I49" s="78">
        <v>50400</v>
      </c>
      <c r="J49" s="78">
        <v>50400</v>
      </c>
      <c r="K49" s="148"/>
      <c r="L49" s="148"/>
      <c r="M49" s="78">
        <v>50400</v>
      </c>
      <c r="N49" s="78"/>
      <c r="O49" s="78"/>
      <c r="P49" s="78"/>
      <c r="Q49" s="78"/>
      <c r="R49" s="78"/>
      <c r="S49" s="78"/>
      <c r="T49" s="78"/>
      <c r="U49" s="78"/>
      <c r="V49" s="78"/>
      <c r="W49" s="78"/>
      <c r="X49" s="78"/>
    </row>
    <row r="50" ht="20.25" customHeight="1" spans="1:24">
      <c r="A50" s="144" t="s">
        <v>69</v>
      </c>
      <c r="B50" s="144" t="s">
        <v>69</v>
      </c>
      <c r="C50" s="144" t="s">
        <v>245</v>
      </c>
      <c r="D50" s="144" t="s">
        <v>246</v>
      </c>
      <c r="E50" s="144" t="s">
        <v>113</v>
      </c>
      <c r="F50" s="144" t="s">
        <v>114</v>
      </c>
      <c r="G50" s="144" t="s">
        <v>265</v>
      </c>
      <c r="H50" s="144" t="s">
        <v>266</v>
      </c>
      <c r="I50" s="78">
        <v>1700</v>
      </c>
      <c r="J50" s="78">
        <v>1700</v>
      </c>
      <c r="K50" s="148"/>
      <c r="L50" s="148"/>
      <c r="M50" s="78">
        <v>1700</v>
      </c>
      <c r="N50" s="78"/>
      <c r="O50" s="78"/>
      <c r="P50" s="78"/>
      <c r="Q50" s="78"/>
      <c r="R50" s="78"/>
      <c r="S50" s="78"/>
      <c r="T50" s="78"/>
      <c r="U50" s="78"/>
      <c r="V50" s="78"/>
      <c r="W50" s="78"/>
      <c r="X50" s="78"/>
    </row>
    <row r="51" ht="20.25" customHeight="1" spans="1:24">
      <c r="A51" s="144" t="s">
        <v>69</v>
      </c>
      <c r="B51" s="144" t="s">
        <v>69</v>
      </c>
      <c r="C51" s="144" t="s">
        <v>245</v>
      </c>
      <c r="D51" s="144" t="s">
        <v>246</v>
      </c>
      <c r="E51" s="144" t="s">
        <v>113</v>
      </c>
      <c r="F51" s="144" t="s">
        <v>114</v>
      </c>
      <c r="G51" s="144" t="s">
        <v>265</v>
      </c>
      <c r="H51" s="144" t="s">
        <v>266</v>
      </c>
      <c r="I51" s="78">
        <v>15000</v>
      </c>
      <c r="J51" s="78">
        <v>15000</v>
      </c>
      <c r="K51" s="148"/>
      <c r="L51" s="148"/>
      <c r="M51" s="78">
        <v>15000</v>
      </c>
      <c r="N51" s="78"/>
      <c r="O51" s="78"/>
      <c r="P51" s="78"/>
      <c r="Q51" s="78"/>
      <c r="R51" s="78"/>
      <c r="S51" s="78"/>
      <c r="T51" s="78"/>
      <c r="U51" s="78"/>
      <c r="V51" s="78"/>
      <c r="W51" s="78"/>
      <c r="X51" s="78"/>
    </row>
    <row r="52" ht="20.25" customHeight="1" spans="1:24">
      <c r="A52" s="144" t="s">
        <v>69</v>
      </c>
      <c r="B52" s="144" t="s">
        <v>69</v>
      </c>
      <c r="C52" s="144" t="s">
        <v>245</v>
      </c>
      <c r="D52" s="144" t="s">
        <v>246</v>
      </c>
      <c r="E52" s="144" t="s">
        <v>113</v>
      </c>
      <c r="F52" s="144" t="s">
        <v>114</v>
      </c>
      <c r="G52" s="144" t="s">
        <v>265</v>
      </c>
      <c r="H52" s="144" t="s">
        <v>266</v>
      </c>
      <c r="I52" s="78">
        <v>1000</v>
      </c>
      <c r="J52" s="78">
        <v>1000</v>
      </c>
      <c r="K52" s="148"/>
      <c r="L52" s="148"/>
      <c r="M52" s="78">
        <v>1000</v>
      </c>
      <c r="N52" s="78"/>
      <c r="O52" s="78"/>
      <c r="P52" s="78"/>
      <c r="Q52" s="78"/>
      <c r="R52" s="78"/>
      <c r="S52" s="78"/>
      <c r="T52" s="78"/>
      <c r="U52" s="78"/>
      <c r="V52" s="78"/>
      <c r="W52" s="78"/>
      <c r="X52" s="78"/>
    </row>
    <row r="53" ht="20.25" customHeight="1" spans="1:24">
      <c r="A53" s="144" t="s">
        <v>69</v>
      </c>
      <c r="B53" s="144" t="s">
        <v>69</v>
      </c>
      <c r="C53" s="144" t="s">
        <v>245</v>
      </c>
      <c r="D53" s="144" t="s">
        <v>246</v>
      </c>
      <c r="E53" s="144" t="s">
        <v>115</v>
      </c>
      <c r="F53" s="144" t="s">
        <v>116</v>
      </c>
      <c r="G53" s="144" t="s">
        <v>265</v>
      </c>
      <c r="H53" s="144" t="s">
        <v>266</v>
      </c>
      <c r="I53" s="78">
        <v>12600</v>
      </c>
      <c r="J53" s="78">
        <v>12600</v>
      </c>
      <c r="K53" s="148"/>
      <c r="L53" s="148"/>
      <c r="M53" s="78">
        <v>12600</v>
      </c>
      <c r="N53" s="78"/>
      <c r="O53" s="78"/>
      <c r="P53" s="78"/>
      <c r="Q53" s="78"/>
      <c r="R53" s="78"/>
      <c r="S53" s="78"/>
      <c r="T53" s="78"/>
      <c r="U53" s="78"/>
      <c r="V53" s="78"/>
      <c r="W53" s="78"/>
      <c r="X53" s="78"/>
    </row>
    <row r="54" ht="20.25" customHeight="1" spans="1:24">
      <c r="A54" s="144" t="s">
        <v>69</v>
      </c>
      <c r="B54" s="144" t="s">
        <v>69</v>
      </c>
      <c r="C54" s="144" t="s">
        <v>267</v>
      </c>
      <c r="D54" s="144" t="s">
        <v>268</v>
      </c>
      <c r="E54" s="144" t="s">
        <v>99</v>
      </c>
      <c r="F54" s="144" t="s">
        <v>100</v>
      </c>
      <c r="G54" s="144" t="s">
        <v>215</v>
      </c>
      <c r="H54" s="144" t="s">
        <v>216</v>
      </c>
      <c r="I54" s="78">
        <v>1241719</v>
      </c>
      <c r="J54" s="78">
        <v>1241719</v>
      </c>
      <c r="K54" s="148"/>
      <c r="L54" s="148"/>
      <c r="M54" s="78">
        <v>1241719</v>
      </c>
      <c r="N54" s="78"/>
      <c r="O54" s="78"/>
      <c r="P54" s="78"/>
      <c r="Q54" s="78"/>
      <c r="R54" s="78"/>
      <c r="S54" s="78"/>
      <c r="T54" s="78"/>
      <c r="U54" s="78"/>
      <c r="V54" s="78"/>
      <c r="W54" s="78"/>
      <c r="X54" s="78"/>
    </row>
    <row r="55" ht="20.25" customHeight="1" spans="1:24">
      <c r="A55" s="144" t="s">
        <v>69</v>
      </c>
      <c r="B55" s="144" t="s">
        <v>69</v>
      </c>
      <c r="C55" s="144" t="s">
        <v>267</v>
      </c>
      <c r="D55" s="144" t="s">
        <v>268</v>
      </c>
      <c r="E55" s="144" t="s">
        <v>99</v>
      </c>
      <c r="F55" s="144" t="s">
        <v>100</v>
      </c>
      <c r="G55" s="144" t="s">
        <v>219</v>
      </c>
      <c r="H55" s="144" t="s">
        <v>220</v>
      </c>
      <c r="I55" s="78">
        <v>666000</v>
      </c>
      <c r="J55" s="78">
        <v>666000</v>
      </c>
      <c r="K55" s="148"/>
      <c r="L55" s="148"/>
      <c r="M55" s="78">
        <v>666000</v>
      </c>
      <c r="N55" s="78"/>
      <c r="O55" s="78"/>
      <c r="P55" s="78"/>
      <c r="Q55" s="78"/>
      <c r="R55" s="78"/>
      <c r="S55" s="78"/>
      <c r="T55" s="78"/>
      <c r="U55" s="78"/>
      <c r="V55" s="78"/>
      <c r="W55" s="78"/>
      <c r="X55" s="78"/>
    </row>
    <row r="56" ht="20.25" customHeight="1" spans="1:24">
      <c r="A56" s="144" t="s">
        <v>69</v>
      </c>
      <c r="B56" s="144" t="s">
        <v>69</v>
      </c>
      <c r="C56" s="144" t="s">
        <v>269</v>
      </c>
      <c r="D56" s="144" t="s">
        <v>270</v>
      </c>
      <c r="E56" s="144" t="s">
        <v>113</v>
      </c>
      <c r="F56" s="144" t="s">
        <v>114</v>
      </c>
      <c r="G56" s="144" t="s">
        <v>271</v>
      </c>
      <c r="H56" s="144" t="s">
        <v>272</v>
      </c>
      <c r="I56" s="78">
        <v>39600</v>
      </c>
      <c r="J56" s="78">
        <v>39600</v>
      </c>
      <c r="K56" s="148"/>
      <c r="L56" s="148"/>
      <c r="M56" s="78">
        <v>39600</v>
      </c>
      <c r="N56" s="78"/>
      <c r="O56" s="78"/>
      <c r="P56" s="78"/>
      <c r="Q56" s="78"/>
      <c r="R56" s="78"/>
      <c r="S56" s="78"/>
      <c r="T56" s="78"/>
      <c r="U56" s="78"/>
      <c r="V56" s="78"/>
      <c r="W56" s="78"/>
      <c r="X56" s="78"/>
    </row>
    <row r="57" ht="20.25" customHeight="1" spans="1:24">
      <c r="A57" s="144" t="s">
        <v>69</v>
      </c>
      <c r="B57" s="144" t="s">
        <v>69</v>
      </c>
      <c r="C57" s="144" t="s">
        <v>269</v>
      </c>
      <c r="D57" s="144" t="s">
        <v>270</v>
      </c>
      <c r="E57" s="144" t="s">
        <v>113</v>
      </c>
      <c r="F57" s="144" t="s">
        <v>114</v>
      </c>
      <c r="G57" s="144" t="s">
        <v>271</v>
      </c>
      <c r="H57" s="144" t="s">
        <v>272</v>
      </c>
      <c r="I57" s="78">
        <v>1058400</v>
      </c>
      <c r="J57" s="78">
        <v>1058400</v>
      </c>
      <c r="K57" s="148"/>
      <c r="L57" s="148"/>
      <c r="M57" s="78">
        <v>1058400</v>
      </c>
      <c r="N57" s="78"/>
      <c r="O57" s="78"/>
      <c r="P57" s="78"/>
      <c r="Q57" s="78"/>
      <c r="R57" s="78"/>
      <c r="S57" s="78"/>
      <c r="T57" s="78"/>
      <c r="U57" s="78"/>
      <c r="V57" s="78"/>
      <c r="W57" s="78"/>
      <c r="X57" s="78"/>
    </row>
    <row r="58" ht="20.25" customHeight="1" spans="1:24">
      <c r="A58" s="144" t="s">
        <v>69</v>
      </c>
      <c r="B58" s="144" t="s">
        <v>69</v>
      </c>
      <c r="C58" s="144" t="s">
        <v>273</v>
      </c>
      <c r="D58" s="144" t="s">
        <v>274</v>
      </c>
      <c r="E58" s="144" t="s">
        <v>99</v>
      </c>
      <c r="F58" s="144" t="s">
        <v>100</v>
      </c>
      <c r="G58" s="144" t="s">
        <v>215</v>
      </c>
      <c r="H58" s="144" t="s">
        <v>216</v>
      </c>
      <c r="I58" s="78">
        <v>345553</v>
      </c>
      <c r="J58" s="78">
        <v>345553</v>
      </c>
      <c r="K58" s="148"/>
      <c r="L58" s="148"/>
      <c r="M58" s="78">
        <v>345553</v>
      </c>
      <c r="N58" s="78"/>
      <c r="O58" s="78"/>
      <c r="P58" s="78"/>
      <c r="Q58" s="78"/>
      <c r="R58" s="78"/>
      <c r="S58" s="78"/>
      <c r="T58" s="78"/>
      <c r="U58" s="78"/>
      <c r="V58" s="78"/>
      <c r="W58" s="78"/>
      <c r="X58" s="78"/>
    </row>
    <row r="59" ht="20.25" customHeight="1" spans="1:24">
      <c r="A59" s="144" t="s">
        <v>69</v>
      </c>
      <c r="B59" s="144" t="s">
        <v>69</v>
      </c>
      <c r="C59" s="144" t="s">
        <v>273</v>
      </c>
      <c r="D59" s="144" t="s">
        <v>274</v>
      </c>
      <c r="E59" s="144" t="s">
        <v>99</v>
      </c>
      <c r="F59" s="144" t="s">
        <v>100</v>
      </c>
      <c r="G59" s="144" t="s">
        <v>215</v>
      </c>
      <c r="H59" s="144" t="s">
        <v>216</v>
      </c>
      <c r="I59" s="78">
        <v>478920</v>
      </c>
      <c r="J59" s="78">
        <v>478920</v>
      </c>
      <c r="K59" s="148"/>
      <c r="L59" s="148"/>
      <c r="M59" s="78">
        <v>478920</v>
      </c>
      <c r="N59" s="78"/>
      <c r="O59" s="78"/>
      <c r="P59" s="78"/>
      <c r="Q59" s="78"/>
      <c r="R59" s="78"/>
      <c r="S59" s="78"/>
      <c r="T59" s="78"/>
      <c r="U59" s="78"/>
      <c r="V59" s="78"/>
      <c r="W59" s="78"/>
      <c r="X59" s="78"/>
    </row>
    <row r="60" ht="20.25" customHeight="1" spans="1:24">
      <c r="A60" s="144" t="s">
        <v>69</v>
      </c>
      <c r="B60" s="144" t="s">
        <v>69</v>
      </c>
      <c r="C60" s="144" t="s">
        <v>275</v>
      </c>
      <c r="D60" s="144" t="s">
        <v>276</v>
      </c>
      <c r="E60" s="144" t="s">
        <v>113</v>
      </c>
      <c r="F60" s="144" t="s">
        <v>114</v>
      </c>
      <c r="G60" s="144" t="s">
        <v>263</v>
      </c>
      <c r="H60" s="144" t="s">
        <v>264</v>
      </c>
      <c r="I60" s="78">
        <v>7600</v>
      </c>
      <c r="J60" s="78">
        <v>7600</v>
      </c>
      <c r="K60" s="148"/>
      <c r="L60" s="148"/>
      <c r="M60" s="78">
        <v>7600</v>
      </c>
      <c r="N60" s="78"/>
      <c r="O60" s="78"/>
      <c r="P60" s="78"/>
      <c r="Q60" s="78"/>
      <c r="R60" s="78"/>
      <c r="S60" s="78"/>
      <c r="T60" s="78"/>
      <c r="U60" s="78"/>
      <c r="V60" s="78"/>
      <c r="W60" s="78"/>
      <c r="X60" s="78"/>
    </row>
    <row r="61" ht="20.25" customHeight="1" spans="1:24">
      <c r="A61" s="144" t="s">
        <v>69</v>
      </c>
      <c r="B61" s="144" t="s">
        <v>69</v>
      </c>
      <c r="C61" s="144" t="s">
        <v>275</v>
      </c>
      <c r="D61" s="144" t="s">
        <v>276</v>
      </c>
      <c r="E61" s="144" t="s">
        <v>115</v>
      </c>
      <c r="F61" s="144" t="s">
        <v>116</v>
      </c>
      <c r="G61" s="144" t="s">
        <v>263</v>
      </c>
      <c r="H61" s="144" t="s">
        <v>264</v>
      </c>
      <c r="I61" s="78">
        <v>8400</v>
      </c>
      <c r="J61" s="78">
        <v>8400</v>
      </c>
      <c r="K61" s="148"/>
      <c r="L61" s="148"/>
      <c r="M61" s="78">
        <v>8400</v>
      </c>
      <c r="N61" s="78"/>
      <c r="O61" s="78"/>
      <c r="P61" s="78"/>
      <c r="Q61" s="78"/>
      <c r="R61" s="78"/>
      <c r="S61" s="78"/>
      <c r="T61" s="78"/>
      <c r="U61" s="78"/>
      <c r="V61" s="78"/>
      <c r="W61" s="78"/>
      <c r="X61" s="78"/>
    </row>
    <row r="62" ht="20.25" customHeight="1" spans="1:24">
      <c r="A62" s="144" t="s">
        <v>69</v>
      </c>
      <c r="B62" s="144" t="s">
        <v>69</v>
      </c>
      <c r="C62" s="144" t="s">
        <v>277</v>
      </c>
      <c r="D62" s="144" t="s">
        <v>278</v>
      </c>
      <c r="E62" s="144" t="s">
        <v>99</v>
      </c>
      <c r="F62" s="144" t="s">
        <v>100</v>
      </c>
      <c r="G62" s="144" t="s">
        <v>279</v>
      </c>
      <c r="H62" s="144" t="s">
        <v>280</v>
      </c>
      <c r="I62" s="78">
        <v>91200</v>
      </c>
      <c r="J62" s="78">
        <v>91200</v>
      </c>
      <c r="K62" s="148"/>
      <c r="L62" s="148"/>
      <c r="M62" s="78">
        <v>91200</v>
      </c>
      <c r="N62" s="78"/>
      <c r="O62" s="78"/>
      <c r="P62" s="78"/>
      <c r="Q62" s="78"/>
      <c r="R62" s="78"/>
      <c r="S62" s="78"/>
      <c r="T62" s="78"/>
      <c r="U62" s="78"/>
      <c r="V62" s="78"/>
      <c r="W62" s="78"/>
      <c r="X62" s="78"/>
    </row>
    <row r="63" ht="20.25" customHeight="1" spans="1:24">
      <c r="A63" s="144" t="s">
        <v>69</v>
      </c>
      <c r="B63" s="144" t="s">
        <v>69</v>
      </c>
      <c r="C63" s="144" t="s">
        <v>277</v>
      </c>
      <c r="D63" s="144" t="s">
        <v>278</v>
      </c>
      <c r="E63" s="144" t="s">
        <v>99</v>
      </c>
      <c r="F63" s="144" t="s">
        <v>100</v>
      </c>
      <c r="G63" s="144" t="s">
        <v>279</v>
      </c>
      <c r="H63" s="144" t="s">
        <v>280</v>
      </c>
      <c r="I63" s="78">
        <v>36000</v>
      </c>
      <c r="J63" s="78">
        <v>36000</v>
      </c>
      <c r="K63" s="148"/>
      <c r="L63" s="148"/>
      <c r="M63" s="78">
        <v>36000</v>
      </c>
      <c r="N63" s="78"/>
      <c r="O63" s="78"/>
      <c r="P63" s="78"/>
      <c r="Q63" s="78"/>
      <c r="R63" s="78"/>
      <c r="S63" s="78"/>
      <c r="T63" s="78"/>
      <c r="U63" s="78"/>
      <c r="V63" s="78"/>
      <c r="W63" s="78"/>
      <c r="X63" s="78"/>
    </row>
    <row r="64" ht="20.25" customHeight="1" spans="1:24">
      <c r="A64" s="144" t="s">
        <v>69</v>
      </c>
      <c r="B64" s="144" t="s">
        <v>69</v>
      </c>
      <c r="C64" s="144" t="s">
        <v>281</v>
      </c>
      <c r="D64" s="144" t="s">
        <v>282</v>
      </c>
      <c r="E64" s="144" t="s">
        <v>107</v>
      </c>
      <c r="F64" s="144" t="s">
        <v>108</v>
      </c>
      <c r="G64" s="144" t="s">
        <v>279</v>
      </c>
      <c r="H64" s="144" t="s">
        <v>280</v>
      </c>
      <c r="I64" s="78">
        <v>5881320</v>
      </c>
      <c r="J64" s="78">
        <v>5881320</v>
      </c>
      <c r="K64" s="148"/>
      <c r="L64" s="148"/>
      <c r="M64" s="78">
        <v>5881320</v>
      </c>
      <c r="N64" s="78"/>
      <c r="O64" s="78"/>
      <c r="P64" s="78"/>
      <c r="Q64" s="78"/>
      <c r="R64" s="78"/>
      <c r="S64" s="78"/>
      <c r="T64" s="78"/>
      <c r="U64" s="78"/>
      <c r="V64" s="78"/>
      <c r="W64" s="78"/>
      <c r="X64" s="78"/>
    </row>
    <row r="65" ht="20.25" customHeight="1" spans="1:24">
      <c r="A65" s="144" t="s">
        <v>69</v>
      </c>
      <c r="B65" s="144" t="s">
        <v>69</v>
      </c>
      <c r="C65" s="144" t="s">
        <v>283</v>
      </c>
      <c r="D65" s="144" t="s">
        <v>284</v>
      </c>
      <c r="E65" s="144" t="s">
        <v>107</v>
      </c>
      <c r="F65" s="144" t="s">
        <v>108</v>
      </c>
      <c r="G65" s="144" t="s">
        <v>271</v>
      </c>
      <c r="H65" s="144" t="s">
        <v>272</v>
      </c>
      <c r="I65" s="78">
        <v>925320</v>
      </c>
      <c r="J65" s="78">
        <v>925320</v>
      </c>
      <c r="K65" s="148"/>
      <c r="L65" s="148"/>
      <c r="M65" s="78">
        <v>925320</v>
      </c>
      <c r="N65" s="78"/>
      <c r="O65" s="78"/>
      <c r="P65" s="78"/>
      <c r="Q65" s="78"/>
      <c r="R65" s="78"/>
      <c r="S65" s="78"/>
      <c r="T65" s="78"/>
      <c r="U65" s="78"/>
      <c r="V65" s="78"/>
      <c r="W65" s="78"/>
      <c r="X65" s="78"/>
    </row>
    <row r="66" ht="20.25" customHeight="1" spans="1:24">
      <c r="A66" s="144" t="s">
        <v>69</v>
      </c>
      <c r="B66" s="144" t="s">
        <v>69</v>
      </c>
      <c r="C66" s="144" t="s">
        <v>283</v>
      </c>
      <c r="D66" s="144" t="s">
        <v>284</v>
      </c>
      <c r="E66" s="144" t="s">
        <v>107</v>
      </c>
      <c r="F66" s="144" t="s">
        <v>108</v>
      </c>
      <c r="G66" s="144" t="s">
        <v>271</v>
      </c>
      <c r="H66" s="144" t="s">
        <v>272</v>
      </c>
      <c r="I66" s="78">
        <v>3257760</v>
      </c>
      <c r="J66" s="78">
        <v>3257760</v>
      </c>
      <c r="K66" s="148"/>
      <c r="L66" s="148"/>
      <c r="M66" s="78">
        <v>3257760</v>
      </c>
      <c r="N66" s="78"/>
      <c r="O66" s="78"/>
      <c r="P66" s="78"/>
      <c r="Q66" s="78"/>
      <c r="R66" s="78"/>
      <c r="S66" s="78"/>
      <c r="T66" s="78"/>
      <c r="U66" s="78"/>
      <c r="V66" s="78"/>
      <c r="W66" s="78"/>
      <c r="X66" s="78"/>
    </row>
    <row r="67" ht="20.25" customHeight="1" spans="1:24">
      <c r="A67" s="144" t="s">
        <v>69</v>
      </c>
      <c r="B67" s="144" t="s">
        <v>69</v>
      </c>
      <c r="C67" s="144" t="s">
        <v>283</v>
      </c>
      <c r="D67" s="144" t="s">
        <v>284</v>
      </c>
      <c r="E67" s="144" t="s">
        <v>107</v>
      </c>
      <c r="F67" s="144" t="s">
        <v>108</v>
      </c>
      <c r="G67" s="144" t="s">
        <v>271</v>
      </c>
      <c r="H67" s="144" t="s">
        <v>272</v>
      </c>
      <c r="I67" s="78">
        <v>2482920</v>
      </c>
      <c r="J67" s="78">
        <v>2482920</v>
      </c>
      <c r="K67" s="148"/>
      <c r="L67" s="148"/>
      <c r="M67" s="78">
        <v>2482920</v>
      </c>
      <c r="N67" s="78"/>
      <c r="O67" s="78"/>
      <c r="P67" s="78"/>
      <c r="Q67" s="78"/>
      <c r="R67" s="78"/>
      <c r="S67" s="78"/>
      <c r="T67" s="78"/>
      <c r="U67" s="78"/>
      <c r="V67" s="78"/>
      <c r="W67" s="78"/>
      <c r="X67" s="78"/>
    </row>
    <row r="68" ht="20.25" customHeight="1" spans="1:24">
      <c r="A68" s="144" t="s">
        <v>69</v>
      </c>
      <c r="B68" s="144" t="s">
        <v>69</v>
      </c>
      <c r="C68" s="144" t="s">
        <v>285</v>
      </c>
      <c r="D68" s="144" t="s">
        <v>286</v>
      </c>
      <c r="E68" s="144" t="s">
        <v>99</v>
      </c>
      <c r="F68" s="144" t="s">
        <v>100</v>
      </c>
      <c r="G68" s="144" t="s">
        <v>240</v>
      </c>
      <c r="H68" s="144" t="s">
        <v>241</v>
      </c>
      <c r="I68" s="78">
        <v>18180</v>
      </c>
      <c r="J68" s="78">
        <v>18180</v>
      </c>
      <c r="K68" s="148"/>
      <c r="L68" s="148"/>
      <c r="M68" s="78">
        <v>18180</v>
      </c>
      <c r="N68" s="78"/>
      <c r="O68" s="78"/>
      <c r="P68" s="78"/>
      <c r="Q68" s="78"/>
      <c r="R68" s="78"/>
      <c r="S68" s="78"/>
      <c r="T68" s="78"/>
      <c r="U68" s="78"/>
      <c r="V68" s="78"/>
      <c r="W68" s="78"/>
      <c r="X68" s="78"/>
    </row>
    <row r="69" ht="20.25" customHeight="1" spans="1:24">
      <c r="A69" s="144" t="s">
        <v>69</v>
      </c>
      <c r="B69" s="144" t="s">
        <v>69</v>
      </c>
      <c r="C69" s="144" t="s">
        <v>287</v>
      </c>
      <c r="D69" s="144" t="s">
        <v>288</v>
      </c>
      <c r="E69" s="144" t="s">
        <v>99</v>
      </c>
      <c r="F69" s="144" t="s">
        <v>100</v>
      </c>
      <c r="G69" s="144" t="s">
        <v>240</v>
      </c>
      <c r="H69" s="144" t="s">
        <v>241</v>
      </c>
      <c r="I69" s="78">
        <v>118800</v>
      </c>
      <c r="J69" s="78">
        <v>118800</v>
      </c>
      <c r="K69" s="148"/>
      <c r="L69" s="148"/>
      <c r="M69" s="78">
        <v>118800</v>
      </c>
      <c r="N69" s="78"/>
      <c r="O69" s="78"/>
      <c r="P69" s="78"/>
      <c r="Q69" s="78"/>
      <c r="R69" s="78"/>
      <c r="S69" s="78"/>
      <c r="T69" s="78"/>
      <c r="U69" s="78"/>
      <c r="V69" s="78"/>
      <c r="W69" s="78"/>
      <c r="X69" s="78"/>
    </row>
    <row r="70" ht="20.25" customHeight="1" spans="1:24">
      <c r="A70" s="144" t="s">
        <v>69</v>
      </c>
      <c r="B70" s="144" t="s">
        <v>69</v>
      </c>
      <c r="C70" s="144" t="s">
        <v>289</v>
      </c>
      <c r="D70" s="144" t="s">
        <v>290</v>
      </c>
      <c r="E70" s="144" t="s">
        <v>107</v>
      </c>
      <c r="F70" s="144" t="s">
        <v>108</v>
      </c>
      <c r="G70" s="144" t="s">
        <v>247</v>
      </c>
      <c r="H70" s="144" t="s">
        <v>248</v>
      </c>
      <c r="I70" s="78">
        <v>550000</v>
      </c>
      <c r="J70" s="78">
        <v>550000</v>
      </c>
      <c r="K70" s="148"/>
      <c r="L70" s="148"/>
      <c r="M70" s="78">
        <v>550000</v>
      </c>
      <c r="N70" s="78"/>
      <c r="O70" s="78"/>
      <c r="P70" s="78"/>
      <c r="Q70" s="78"/>
      <c r="R70" s="78"/>
      <c r="S70" s="78"/>
      <c r="T70" s="78"/>
      <c r="U70" s="78"/>
      <c r="V70" s="78"/>
      <c r="W70" s="78"/>
      <c r="X70" s="78"/>
    </row>
    <row r="71" ht="17.25" customHeight="1" spans="1:24">
      <c r="A71" s="31" t="s">
        <v>182</v>
      </c>
      <c r="B71" s="32"/>
      <c r="C71" s="150"/>
      <c r="D71" s="150"/>
      <c r="E71" s="150"/>
      <c r="F71" s="150"/>
      <c r="G71" s="150"/>
      <c r="H71" s="151"/>
      <c r="I71" s="78">
        <v>27744786</v>
      </c>
      <c r="J71" s="78">
        <v>27744786</v>
      </c>
      <c r="K71" s="78"/>
      <c r="L71" s="78"/>
      <c r="M71" s="78">
        <v>27744786</v>
      </c>
      <c r="N71" s="78"/>
      <c r="O71" s="78"/>
      <c r="P71" s="78"/>
      <c r="Q71" s="78"/>
      <c r="R71" s="78"/>
      <c r="S71" s="78"/>
      <c r="T71" s="78"/>
      <c r="U71" s="78"/>
      <c r="V71" s="78"/>
      <c r="W71" s="78"/>
      <c r="X71" s="78"/>
    </row>
  </sheetData>
  <mergeCells count="31">
    <mergeCell ref="A3:X3"/>
    <mergeCell ref="A4:H4"/>
    <mergeCell ref="I5:X5"/>
    <mergeCell ref="J6:N6"/>
    <mergeCell ref="O6:Q6"/>
    <mergeCell ref="S6:X6"/>
    <mergeCell ref="A71:H7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ignoredErrors>
    <ignoredError sqref="A3:A4" unlockedFormula="1"/>
    <ignoredError sqref="C10:C34 C35:C70 E10:E70 G10:G15 G17:G26 G28:G7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topLeftCell="K1" workbookViewId="0">
      <pane ySplit="1" topLeftCell="A2" activePane="bottomLeft" state="frozen"/>
      <selection/>
      <selection pane="bottomLeft" activeCell="R22" sqref="R22"/>
    </sheetView>
  </sheetViews>
  <sheetFormatPr defaultColWidth="9.14166666666667" defaultRowHeight="14.25" customHeight="1"/>
  <cols>
    <col min="1" max="1" width="10.2833333333333" customWidth="1"/>
    <col min="2" max="2" width="16.375" customWidth="1"/>
    <col min="3" max="3" width="32.85" customWidth="1"/>
    <col min="4" max="4" width="26.125" customWidth="1"/>
    <col min="5" max="5" width="11.1416666666667" customWidth="1"/>
    <col min="6" max="6" width="29.12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291</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"单位名称："&amp;"昆明市官渡区人民政府吴井街道办事处"</f>
        <v>单位名称：昆明市官渡区人民政府吴井街道办事处</v>
      </c>
      <c r="B4" s="6"/>
      <c r="C4" s="6"/>
      <c r="D4" s="6"/>
      <c r="E4" s="6"/>
      <c r="F4" s="6"/>
      <c r="G4" s="6"/>
      <c r="H4" s="6"/>
      <c r="I4" s="7"/>
      <c r="J4" s="7"/>
      <c r="K4" s="7"/>
      <c r="L4" s="7"/>
      <c r="M4" s="7"/>
      <c r="N4" s="7"/>
      <c r="O4" s="7"/>
      <c r="P4" s="7"/>
      <c r="Q4" s="7"/>
      <c r="U4" s="134"/>
      <c r="W4" s="116" t="s">
        <v>1</v>
      </c>
    </row>
    <row r="5" ht="21.75" customHeight="1" spans="1:23">
      <c r="A5" s="9" t="s">
        <v>292</v>
      </c>
      <c r="B5" s="10" t="s">
        <v>193</v>
      </c>
      <c r="C5" s="9" t="s">
        <v>194</v>
      </c>
      <c r="D5" s="9" t="s">
        <v>293</v>
      </c>
      <c r="E5" s="10" t="s">
        <v>195</v>
      </c>
      <c r="F5" s="10" t="s">
        <v>196</v>
      </c>
      <c r="G5" s="10" t="s">
        <v>294</v>
      </c>
      <c r="H5" s="10" t="s">
        <v>295</v>
      </c>
      <c r="I5" s="26" t="s">
        <v>55</v>
      </c>
      <c r="J5" s="11" t="s">
        <v>296</v>
      </c>
      <c r="K5" s="12"/>
      <c r="L5" s="12"/>
      <c r="M5" s="13"/>
      <c r="N5" s="11" t="s">
        <v>201</v>
      </c>
      <c r="O5" s="12"/>
      <c r="P5" s="13"/>
      <c r="Q5" s="10" t="s">
        <v>61</v>
      </c>
      <c r="R5" s="11" t="s">
        <v>62</v>
      </c>
      <c r="S5" s="12"/>
      <c r="T5" s="12"/>
      <c r="U5" s="12"/>
      <c r="V5" s="12"/>
      <c r="W5" s="13"/>
    </row>
    <row r="6" ht="21.75" customHeight="1" spans="1:23">
      <c r="A6" s="14"/>
      <c r="B6" s="27"/>
      <c r="C6" s="14"/>
      <c r="D6" s="14"/>
      <c r="E6" s="15"/>
      <c r="F6" s="15"/>
      <c r="G6" s="15"/>
      <c r="H6" s="15"/>
      <c r="I6" s="27"/>
      <c r="J6" s="135" t="s">
        <v>58</v>
      </c>
      <c r="K6" s="136"/>
      <c r="L6" s="10" t="s">
        <v>59</v>
      </c>
      <c r="M6" s="10" t="s">
        <v>60</v>
      </c>
      <c r="N6" s="10" t="s">
        <v>58</v>
      </c>
      <c r="O6" s="10" t="s">
        <v>59</v>
      </c>
      <c r="P6" s="10" t="s">
        <v>60</v>
      </c>
      <c r="Q6" s="15"/>
      <c r="R6" s="10" t="s">
        <v>57</v>
      </c>
      <c r="S6" s="10" t="s">
        <v>64</v>
      </c>
      <c r="T6" s="10" t="s">
        <v>207</v>
      </c>
      <c r="U6" s="10" t="s">
        <v>66</v>
      </c>
      <c r="V6" s="10" t="s">
        <v>67</v>
      </c>
      <c r="W6" s="10" t="s">
        <v>68</v>
      </c>
    </row>
    <row r="7" ht="21" customHeight="1" spans="1:23">
      <c r="A7" s="27"/>
      <c r="B7" s="27"/>
      <c r="C7" s="27"/>
      <c r="D7" s="27"/>
      <c r="E7" s="27"/>
      <c r="F7" s="27"/>
      <c r="G7" s="27"/>
      <c r="H7" s="27"/>
      <c r="I7" s="27"/>
      <c r="J7" s="137" t="s">
        <v>57</v>
      </c>
      <c r="K7" s="138"/>
      <c r="L7" s="27"/>
      <c r="M7" s="27"/>
      <c r="N7" s="27"/>
      <c r="O7" s="27"/>
      <c r="P7" s="27"/>
      <c r="Q7" s="27"/>
      <c r="R7" s="27"/>
      <c r="S7" s="27"/>
      <c r="T7" s="27"/>
      <c r="U7" s="27"/>
      <c r="V7" s="27"/>
      <c r="W7" s="27"/>
    </row>
    <row r="8" ht="39.75" customHeight="1" spans="1:23">
      <c r="A8" s="17"/>
      <c r="B8" s="19"/>
      <c r="C8" s="17"/>
      <c r="D8" s="17"/>
      <c r="E8" s="18"/>
      <c r="F8" s="18"/>
      <c r="G8" s="18"/>
      <c r="H8" s="18"/>
      <c r="I8" s="19"/>
      <c r="J8" s="65" t="s">
        <v>57</v>
      </c>
      <c r="K8" s="65" t="s">
        <v>297</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ht="21.75" customHeight="1" spans="1:23">
      <c r="A10" s="67" t="s">
        <v>298</v>
      </c>
      <c r="B10" s="67" t="s">
        <v>299</v>
      </c>
      <c r="C10" s="67" t="s">
        <v>300</v>
      </c>
      <c r="D10" s="67" t="s">
        <v>69</v>
      </c>
      <c r="E10" s="67" t="s">
        <v>101</v>
      </c>
      <c r="F10" s="67" t="s">
        <v>102</v>
      </c>
      <c r="G10" s="67" t="s">
        <v>247</v>
      </c>
      <c r="H10" s="67" t="s">
        <v>248</v>
      </c>
      <c r="I10" s="78">
        <v>750000</v>
      </c>
      <c r="J10" s="78">
        <v>750000</v>
      </c>
      <c r="K10" s="78">
        <v>750000</v>
      </c>
      <c r="L10" s="78"/>
      <c r="M10" s="78"/>
      <c r="N10" s="78"/>
      <c r="O10" s="78"/>
      <c r="P10" s="78"/>
      <c r="Q10" s="78"/>
      <c r="R10" s="78"/>
      <c r="S10" s="78"/>
      <c r="T10" s="78"/>
      <c r="U10" s="78"/>
      <c r="V10" s="78"/>
      <c r="W10" s="78"/>
    </row>
    <row r="11" ht="21.75" customHeight="1" spans="1:23">
      <c r="A11" s="67" t="s">
        <v>298</v>
      </c>
      <c r="B11" s="67" t="s">
        <v>301</v>
      </c>
      <c r="C11" s="67" t="s">
        <v>302</v>
      </c>
      <c r="D11" s="67" t="s">
        <v>69</v>
      </c>
      <c r="E11" s="67" t="s">
        <v>101</v>
      </c>
      <c r="F11" s="67" t="s">
        <v>102</v>
      </c>
      <c r="G11" s="67" t="s">
        <v>247</v>
      </c>
      <c r="H11" s="67" t="s">
        <v>248</v>
      </c>
      <c r="I11" s="78">
        <v>500000</v>
      </c>
      <c r="J11" s="78">
        <v>500000</v>
      </c>
      <c r="K11" s="78">
        <v>500000</v>
      </c>
      <c r="L11" s="78"/>
      <c r="M11" s="78"/>
      <c r="N11" s="78"/>
      <c r="O11" s="78"/>
      <c r="P11" s="78"/>
      <c r="Q11" s="78"/>
      <c r="R11" s="78"/>
      <c r="S11" s="78"/>
      <c r="T11" s="78"/>
      <c r="U11" s="78"/>
      <c r="V11" s="78"/>
      <c r="W11" s="78"/>
    </row>
    <row r="12" ht="21.75" customHeight="1" spans="1:23">
      <c r="A12" s="67" t="s">
        <v>298</v>
      </c>
      <c r="B12" s="67" t="s">
        <v>303</v>
      </c>
      <c r="C12" s="67" t="s">
        <v>304</v>
      </c>
      <c r="D12" s="67" t="s">
        <v>69</v>
      </c>
      <c r="E12" s="67" t="s">
        <v>101</v>
      </c>
      <c r="F12" s="67" t="s">
        <v>102</v>
      </c>
      <c r="G12" s="67" t="s">
        <v>247</v>
      </c>
      <c r="H12" s="67" t="s">
        <v>248</v>
      </c>
      <c r="I12" s="78">
        <v>9600</v>
      </c>
      <c r="J12" s="78">
        <v>9600</v>
      </c>
      <c r="K12" s="78">
        <v>9600</v>
      </c>
      <c r="L12" s="78"/>
      <c r="M12" s="78"/>
      <c r="N12" s="78"/>
      <c r="O12" s="78"/>
      <c r="P12" s="78"/>
      <c r="Q12" s="78"/>
      <c r="R12" s="78"/>
      <c r="S12" s="78"/>
      <c r="T12" s="78"/>
      <c r="U12" s="78"/>
      <c r="V12" s="78"/>
      <c r="W12" s="78"/>
    </row>
    <row r="13" ht="21.75" customHeight="1" spans="1:23">
      <c r="A13" s="67" t="s">
        <v>298</v>
      </c>
      <c r="B13" s="67" t="s">
        <v>305</v>
      </c>
      <c r="C13" s="67" t="s">
        <v>306</v>
      </c>
      <c r="D13" s="67" t="s">
        <v>69</v>
      </c>
      <c r="E13" s="67" t="s">
        <v>99</v>
      </c>
      <c r="F13" s="67" t="s">
        <v>100</v>
      </c>
      <c r="G13" s="67" t="s">
        <v>247</v>
      </c>
      <c r="H13" s="67" t="s">
        <v>248</v>
      </c>
      <c r="I13" s="78">
        <v>232000</v>
      </c>
      <c r="J13" s="78">
        <v>232000</v>
      </c>
      <c r="K13" s="78">
        <v>232000</v>
      </c>
      <c r="L13" s="78"/>
      <c r="M13" s="78"/>
      <c r="N13" s="78"/>
      <c r="O13" s="78"/>
      <c r="P13" s="78"/>
      <c r="Q13" s="78"/>
      <c r="R13" s="78"/>
      <c r="S13" s="78"/>
      <c r="T13" s="78"/>
      <c r="U13" s="78"/>
      <c r="V13" s="78"/>
      <c r="W13" s="78"/>
    </row>
    <row r="14" ht="21.75" customHeight="1" spans="1:23">
      <c r="A14" s="67" t="s">
        <v>298</v>
      </c>
      <c r="B14" s="67" t="s">
        <v>307</v>
      </c>
      <c r="C14" s="67" t="s">
        <v>308</v>
      </c>
      <c r="D14" s="67" t="s">
        <v>69</v>
      </c>
      <c r="E14" s="67" t="s">
        <v>101</v>
      </c>
      <c r="F14" s="67" t="s">
        <v>102</v>
      </c>
      <c r="G14" s="67" t="s">
        <v>247</v>
      </c>
      <c r="H14" s="67" t="s">
        <v>248</v>
      </c>
      <c r="I14" s="78">
        <v>584000</v>
      </c>
      <c r="J14" s="78">
        <v>584000</v>
      </c>
      <c r="K14" s="78">
        <v>584000</v>
      </c>
      <c r="L14" s="78"/>
      <c r="M14" s="78"/>
      <c r="N14" s="78"/>
      <c r="O14" s="78"/>
      <c r="P14" s="78"/>
      <c r="Q14" s="78"/>
      <c r="R14" s="78"/>
      <c r="S14" s="78"/>
      <c r="T14" s="78"/>
      <c r="U14" s="78"/>
      <c r="V14" s="78"/>
      <c r="W14" s="78"/>
    </row>
    <row r="15" ht="21.75" customHeight="1" spans="1:23">
      <c r="A15" s="67" t="s">
        <v>298</v>
      </c>
      <c r="B15" s="67" t="s">
        <v>309</v>
      </c>
      <c r="C15" s="67" t="s">
        <v>310</v>
      </c>
      <c r="D15" s="67" t="s">
        <v>69</v>
      </c>
      <c r="E15" s="67" t="s">
        <v>101</v>
      </c>
      <c r="F15" s="67" t="s">
        <v>102</v>
      </c>
      <c r="G15" s="67" t="s">
        <v>247</v>
      </c>
      <c r="H15" s="67" t="s">
        <v>248</v>
      </c>
      <c r="I15" s="78">
        <v>12000</v>
      </c>
      <c r="J15" s="78">
        <v>12000</v>
      </c>
      <c r="K15" s="78">
        <v>12000</v>
      </c>
      <c r="L15" s="78"/>
      <c r="M15" s="78"/>
      <c r="N15" s="78"/>
      <c r="O15" s="78"/>
      <c r="P15" s="78"/>
      <c r="Q15" s="78"/>
      <c r="R15" s="78"/>
      <c r="S15" s="78"/>
      <c r="T15" s="78"/>
      <c r="U15" s="78"/>
      <c r="V15" s="78"/>
      <c r="W15" s="78"/>
    </row>
    <row r="16" ht="21.75" customHeight="1" spans="1:23">
      <c r="A16" s="67" t="s">
        <v>298</v>
      </c>
      <c r="B16" s="67" t="s">
        <v>311</v>
      </c>
      <c r="C16" s="67" t="s">
        <v>312</v>
      </c>
      <c r="D16" s="67" t="s">
        <v>69</v>
      </c>
      <c r="E16" s="67" t="s">
        <v>101</v>
      </c>
      <c r="F16" s="67" t="s">
        <v>102</v>
      </c>
      <c r="G16" s="67" t="s">
        <v>247</v>
      </c>
      <c r="H16" s="67" t="s">
        <v>248</v>
      </c>
      <c r="I16" s="78">
        <v>10000</v>
      </c>
      <c r="J16" s="78">
        <v>10000</v>
      </c>
      <c r="K16" s="78">
        <v>10000</v>
      </c>
      <c r="L16" s="78"/>
      <c r="M16" s="78"/>
      <c r="N16" s="78"/>
      <c r="O16" s="78"/>
      <c r="P16" s="78"/>
      <c r="Q16" s="78"/>
      <c r="R16" s="78"/>
      <c r="S16" s="78"/>
      <c r="T16" s="78"/>
      <c r="U16" s="78"/>
      <c r="V16" s="78"/>
      <c r="W16" s="78"/>
    </row>
    <row r="17" ht="21.75" customHeight="1" spans="1:23">
      <c r="A17" s="67" t="s">
        <v>298</v>
      </c>
      <c r="B17" s="67" t="s">
        <v>313</v>
      </c>
      <c r="C17" s="67" t="s">
        <v>314</v>
      </c>
      <c r="D17" s="67" t="s">
        <v>69</v>
      </c>
      <c r="E17" s="67" t="s">
        <v>101</v>
      </c>
      <c r="F17" s="67" t="s">
        <v>102</v>
      </c>
      <c r="G17" s="67" t="s">
        <v>247</v>
      </c>
      <c r="H17" s="67" t="s">
        <v>248</v>
      </c>
      <c r="I17" s="78">
        <v>139000</v>
      </c>
      <c r="J17" s="78">
        <v>139000</v>
      </c>
      <c r="K17" s="78">
        <v>139000</v>
      </c>
      <c r="L17" s="78"/>
      <c r="M17" s="78"/>
      <c r="N17" s="78"/>
      <c r="O17" s="78"/>
      <c r="P17" s="78"/>
      <c r="Q17" s="78"/>
      <c r="R17" s="78"/>
      <c r="S17" s="78"/>
      <c r="T17" s="78"/>
      <c r="U17" s="78"/>
      <c r="V17" s="78"/>
      <c r="W17" s="78"/>
    </row>
    <row r="18" ht="21.75" customHeight="1" spans="1:23">
      <c r="A18" s="67" t="s">
        <v>298</v>
      </c>
      <c r="B18" s="67" t="s">
        <v>315</v>
      </c>
      <c r="C18" s="67" t="s">
        <v>316</v>
      </c>
      <c r="D18" s="67" t="s">
        <v>69</v>
      </c>
      <c r="E18" s="67" t="s">
        <v>101</v>
      </c>
      <c r="F18" s="67" t="s">
        <v>102</v>
      </c>
      <c r="G18" s="67" t="s">
        <v>247</v>
      </c>
      <c r="H18" s="67" t="s">
        <v>248</v>
      </c>
      <c r="I18" s="78">
        <v>140000</v>
      </c>
      <c r="J18" s="78">
        <v>140000</v>
      </c>
      <c r="K18" s="78">
        <v>140000</v>
      </c>
      <c r="L18" s="78"/>
      <c r="M18" s="78"/>
      <c r="N18" s="78"/>
      <c r="O18" s="78"/>
      <c r="P18" s="78"/>
      <c r="Q18" s="78"/>
      <c r="R18" s="78"/>
      <c r="S18" s="78"/>
      <c r="T18" s="78"/>
      <c r="U18" s="78"/>
      <c r="V18" s="78"/>
      <c r="W18" s="78"/>
    </row>
    <row r="19" ht="21.75" customHeight="1" spans="1:23">
      <c r="A19" s="67" t="s">
        <v>298</v>
      </c>
      <c r="B19" s="67" t="s">
        <v>317</v>
      </c>
      <c r="C19" s="67" t="s">
        <v>318</v>
      </c>
      <c r="D19" s="67" t="s">
        <v>69</v>
      </c>
      <c r="E19" s="67" t="s">
        <v>101</v>
      </c>
      <c r="F19" s="67" t="s">
        <v>102</v>
      </c>
      <c r="G19" s="67" t="s">
        <v>247</v>
      </c>
      <c r="H19" s="67" t="s">
        <v>248</v>
      </c>
      <c r="I19" s="78">
        <v>102000</v>
      </c>
      <c r="J19" s="78">
        <v>102000</v>
      </c>
      <c r="K19" s="78">
        <v>102000</v>
      </c>
      <c r="L19" s="78"/>
      <c r="M19" s="78"/>
      <c r="N19" s="78"/>
      <c r="O19" s="78"/>
      <c r="P19" s="78"/>
      <c r="Q19" s="78"/>
      <c r="R19" s="78"/>
      <c r="S19" s="78"/>
      <c r="T19" s="78"/>
      <c r="U19" s="78"/>
      <c r="V19" s="78"/>
      <c r="W19" s="78"/>
    </row>
    <row r="20" ht="21.75" customHeight="1" spans="1:23">
      <c r="A20" s="67" t="s">
        <v>298</v>
      </c>
      <c r="B20" s="67" t="s">
        <v>319</v>
      </c>
      <c r="C20" s="67" t="s">
        <v>320</v>
      </c>
      <c r="D20" s="67" t="s">
        <v>69</v>
      </c>
      <c r="E20" s="67" t="s">
        <v>101</v>
      </c>
      <c r="F20" s="67" t="s">
        <v>102</v>
      </c>
      <c r="G20" s="67" t="s">
        <v>247</v>
      </c>
      <c r="H20" s="67" t="s">
        <v>248</v>
      </c>
      <c r="I20" s="78">
        <v>14000</v>
      </c>
      <c r="J20" s="78">
        <v>14000</v>
      </c>
      <c r="K20" s="78">
        <v>14000</v>
      </c>
      <c r="L20" s="78"/>
      <c r="M20" s="78"/>
      <c r="N20" s="78"/>
      <c r="O20" s="78"/>
      <c r="P20" s="78"/>
      <c r="Q20" s="78"/>
      <c r="R20" s="78"/>
      <c r="S20" s="78"/>
      <c r="T20" s="78"/>
      <c r="U20" s="78"/>
      <c r="V20" s="78"/>
      <c r="W20" s="78"/>
    </row>
    <row r="21" ht="21.75" customHeight="1" spans="1:23">
      <c r="A21" s="67" t="s">
        <v>298</v>
      </c>
      <c r="B21" s="67" t="s">
        <v>321</v>
      </c>
      <c r="C21" s="67" t="s">
        <v>322</v>
      </c>
      <c r="D21" s="67" t="s">
        <v>69</v>
      </c>
      <c r="E21" s="67" t="s">
        <v>101</v>
      </c>
      <c r="F21" s="67" t="s">
        <v>102</v>
      </c>
      <c r="G21" s="67" t="s">
        <v>247</v>
      </c>
      <c r="H21" s="67" t="s">
        <v>248</v>
      </c>
      <c r="I21" s="78">
        <v>7400</v>
      </c>
      <c r="J21" s="78">
        <v>7400</v>
      </c>
      <c r="K21" s="78">
        <v>7400</v>
      </c>
      <c r="L21" s="78"/>
      <c r="M21" s="78"/>
      <c r="N21" s="78"/>
      <c r="O21" s="78"/>
      <c r="P21" s="78"/>
      <c r="Q21" s="78"/>
      <c r="R21" s="78"/>
      <c r="S21" s="78"/>
      <c r="T21" s="78"/>
      <c r="U21" s="78"/>
      <c r="V21" s="78"/>
      <c r="W21" s="78"/>
    </row>
    <row r="22" ht="21.75" customHeight="1" spans="1:23">
      <c r="A22" s="67" t="s">
        <v>298</v>
      </c>
      <c r="B22" s="67" t="s">
        <v>323</v>
      </c>
      <c r="C22" s="67" t="s">
        <v>324</v>
      </c>
      <c r="D22" s="67" t="s">
        <v>69</v>
      </c>
      <c r="E22" s="67" t="s">
        <v>103</v>
      </c>
      <c r="F22" s="67" t="s">
        <v>104</v>
      </c>
      <c r="G22" s="67" t="s">
        <v>247</v>
      </c>
      <c r="H22" s="67" t="s">
        <v>248</v>
      </c>
      <c r="I22" s="78">
        <v>754285.9</v>
      </c>
      <c r="J22" s="78"/>
      <c r="K22" s="78"/>
      <c r="L22" s="78"/>
      <c r="M22" s="78"/>
      <c r="N22" s="78"/>
      <c r="O22" s="78"/>
      <c r="P22" s="78"/>
      <c r="Q22" s="78"/>
      <c r="R22" s="78">
        <v>754285.9</v>
      </c>
      <c r="S22" s="78"/>
      <c r="T22" s="78"/>
      <c r="U22" s="78"/>
      <c r="V22" s="78"/>
      <c r="W22" s="78">
        <v>754285.9</v>
      </c>
    </row>
    <row r="23" ht="21.75" customHeight="1" spans="1:23">
      <c r="A23" s="67" t="s">
        <v>298</v>
      </c>
      <c r="B23" s="67" t="s">
        <v>325</v>
      </c>
      <c r="C23" s="67" t="s">
        <v>326</v>
      </c>
      <c r="D23" s="67" t="s">
        <v>69</v>
      </c>
      <c r="E23" s="67" t="s">
        <v>135</v>
      </c>
      <c r="F23" s="67" t="s">
        <v>136</v>
      </c>
      <c r="G23" s="67" t="s">
        <v>247</v>
      </c>
      <c r="H23" s="67" t="s">
        <v>248</v>
      </c>
      <c r="I23" s="78">
        <v>5000</v>
      </c>
      <c r="J23" s="78"/>
      <c r="K23" s="78"/>
      <c r="L23" s="78"/>
      <c r="M23" s="78"/>
      <c r="N23" s="78"/>
      <c r="O23" s="78"/>
      <c r="P23" s="78"/>
      <c r="Q23" s="78"/>
      <c r="R23" s="78">
        <v>5000</v>
      </c>
      <c r="S23" s="78"/>
      <c r="T23" s="78"/>
      <c r="U23" s="78"/>
      <c r="V23" s="78"/>
      <c r="W23" s="78">
        <v>5000</v>
      </c>
    </row>
    <row r="24" ht="18.75" customHeight="1" spans="1:23">
      <c r="A24" s="31" t="s">
        <v>182</v>
      </c>
      <c r="B24" s="32"/>
      <c r="C24" s="32"/>
      <c r="D24" s="32"/>
      <c r="E24" s="32"/>
      <c r="F24" s="32"/>
      <c r="G24" s="32"/>
      <c r="H24" s="33"/>
      <c r="I24" s="78">
        <v>3259285.9</v>
      </c>
      <c r="J24" s="78">
        <v>2500000</v>
      </c>
      <c r="K24" s="78">
        <v>2500000</v>
      </c>
      <c r="L24" s="78"/>
      <c r="M24" s="78"/>
      <c r="N24" s="78"/>
      <c r="O24" s="78"/>
      <c r="P24" s="78"/>
      <c r="Q24" s="78"/>
      <c r="R24" s="78">
        <v>759285.9</v>
      </c>
      <c r="S24" s="78"/>
      <c r="T24" s="78"/>
      <c r="U24" s="78"/>
      <c r="V24" s="78"/>
      <c r="W24" s="78">
        <v>759285.9</v>
      </c>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ignoredErrors>
    <ignoredError sqref="A4" unlockedFormula="1"/>
    <ignoredError sqref="B10:B23 E10:E23 G10:G23"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1"/>
  <sheetViews>
    <sheetView showZeros="0" workbookViewId="0">
      <pane ySplit="1" topLeftCell="A10" activePane="bottomLeft" state="frozen"/>
      <selection/>
      <selection pane="bottomLeft" activeCell="G90" sqref="G9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327</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"单位名称："&amp;"昆明市官渡区人民政府吴井街道办事处"</f>
        <v>单位名称：昆明市官渡区人民政府吴井街道办事处</v>
      </c>
    </row>
    <row r="5" ht="44.25" customHeight="1" spans="1:10">
      <c r="A5" s="65" t="s">
        <v>194</v>
      </c>
      <c r="B5" s="65" t="s">
        <v>328</v>
      </c>
      <c r="C5" s="65" t="s">
        <v>329</v>
      </c>
      <c r="D5" s="65" t="s">
        <v>330</v>
      </c>
      <c r="E5" s="65" t="s">
        <v>331</v>
      </c>
      <c r="F5" s="66" t="s">
        <v>332</v>
      </c>
      <c r="G5" s="65" t="s">
        <v>333</v>
      </c>
      <c r="H5" s="66" t="s">
        <v>334</v>
      </c>
      <c r="I5" s="66" t="s">
        <v>335</v>
      </c>
      <c r="J5" s="65" t="s">
        <v>336</v>
      </c>
    </row>
    <row r="6" ht="18.75" customHeight="1" spans="1:10">
      <c r="A6" s="131">
        <v>1</v>
      </c>
      <c r="B6" s="131">
        <v>2</v>
      </c>
      <c r="C6" s="131">
        <v>3</v>
      </c>
      <c r="D6" s="131">
        <v>4</v>
      </c>
      <c r="E6" s="131">
        <v>5</v>
      </c>
      <c r="F6" s="34">
        <v>6</v>
      </c>
      <c r="G6" s="131">
        <v>7</v>
      </c>
      <c r="H6" s="34">
        <v>8</v>
      </c>
      <c r="I6" s="34">
        <v>9</v>
      </c>
      <c r="J6" s="131">
        <v>10</v>
      </c>
    </row>
    <row r="7" ht="42" customHeight="1" spans="1:10">
      <c r="A7" s="28" t="s">
        <v>69</v>
      </c>
      <c r="B7" s="67"/>
      <c r="C7" s="67"/>
      <c r="D7" s="67"/>
      <c r="E7" s="68"/>
      <c r="F7" s="69"/>
      <c r="G7" s="68"/>
      <c r="H7" s="69"/>
      <c r="I7" s="69"/>
      <c r="J7" s="68"/>
    </row>
    <row r="8" ht="42" customHeight="1" spans="1:10">
      <c r="A8" s="132" t="s">
        <v>69</v>
      </c>
      <c r="B8" s="21"/>
      <c r="C8" s="21"/>
      <c r="D8" s="21"/>
      <c r="E8" s="28"/>
      <c r="F8" s="21"/>
      <c r="G8" s="28"/>
      <c r="H8" s="21"/>
      <c r="I8" s="21"/>
      <c r="J8" s="28"/>
    </row>
    <row r="9" ht="42" customHeight="1" spans="1:10">
      <c r="A9" s="133" t="s">
        <v>326</v>
      </c>
      <c r="B9" s="21" t="s">
        <v>337</v>
      </c>
      <c r="C9" s="21" t="s">
        <v>338</v>
      </c>
      <c r="D9" s="21" t="s">
        <v>339</v>
      </c>
      <c r="E9" s="28" t="s">
        <v>340</v>
      </c>
      <c r="F9" s="21" t="s">
        <v>341</v>
      </c>
      <c r="G9" s="28" t="s">
        <v>342</v>
      </c>
      <c r="H9" s="21" t="s">
        <v>343</v>
      </c>
      <c r="I9" s="21" t="s">
        <v>344</v>
      </c>
      <c r="J9" s="28" t="s">
        <v>340</v>
      </c>
    </row>
    <row r="10" ht="42" customHeight="1" spans="1:10">
      <c r="A10" s="133"/>
      <c r="B10" s="21"/>
      <c r="C10" s="21" t="s">
        <v>338</v>
      </c>
      <c r="D10" s="21" t="s">
        <v>345</v>
      </c>
      <c r="E10" s="28" t="s">
        <v>346</v>
      </c>
      <c r="F10" s="21" t="s">
        <v>341</v>
      </c>
      <c r="G10" s="28" t="s">
        <v>342</v>
      </c>
      <c r="H10" s="21" t="s">
        <v>343</v>
      </c>
      <c r="I10" s="21" t="s">
        <v>347</v>
      </c>
      <c r="J10" s="28" t="s">
        <v>346</v>
      </c>
    </row>
    <row r="11" ht="42" customHeight="1" spans="1:10">
      <c r="A11" s="133"/>
      <c r="B11" s="21"/>
      <c r="C11" s="21" t="s">
        <v>348</v>
      </c>
      <c r="D11" s="21" t="s">
        <v>349</v>
      </c>
      <c r="E11" s="28" t="s">
        <v>350</v>
      </c>
      <c r="F11" s="21" t="s">
        <v>341</v>
      </c>
      <c r="G11" s="28" t="s">
        <v>342</v>
      </c>
      <c r="H11" s="21" t="s">
        <v>343</v>
      </c>
      <c r="I11" s="21" t="s">
        <v>347</v>
      </c>
      <c r="J11" s="28" t="s">
        <v>350</v>
      </c>
    </row>
    <row r="12" ht="42" customHeight="1" spans="1:10">
      <c r="A12" s="133"/>
      <c r="B12" s="21"/>
      <c r="C12" s="21" t="s">
        <v>351</v>
      </c>
      <c r="D12" s="21" t="s">
        <v>352</v>
      </c>
      <c r="E12" s="28" t="s">
        <v>352</v>
      </c>
      <c r="F12" s="21" t="s">
        <v>353</v>
      </c>
      <c r="G12" s="28" t="s">
        <v>354</v>
      </c>
      <c r="H12" s="21" t="s">
        <v>343</v>
      </c>
      <c r="I12" s="21" t="s">
        <v>347</v>
      </c>
      <c r="J12" s="28" t="s">
        <v>352</v>
      </c>
    </row>
    <row r="13" ht="42" customHeight="1" spans="1:10">
      <c r="A13" s="133" t="s">
        <v>310</v>
      </c>
      <c r="B13" s="21" t="s">
        <v>355</v>
      </c>
      <c r="C13" s="21" t="s">
        <v>338</v>
      </c>
      <c r="D13" s="21" t="s">
        <v>339</v>
      </c>
      <c r="E13" s="28" t="s">
        <v>356</v>
      </c>
      <c r="F13" s="21" t="s">
        <v>341</v>
      </c>
      <c r="G13" s="28" t="s">
        <v>357</v>
      </c>
      <c r="H13" s="21" t="s">
        <v>358</v>
      </c>
      <c r="I13" s="21" t="s">
        <v>344</v>
      </c>
      <c r="J13" s="28" t="s">
        <v>359</v>
      </c>
    </row>
    <row r="14" ht="42" customHeight="1" spans="1:10">
      <c r="A14" s="133"/>
      <c r="B14" s="21"/>
      <c r="C14" s="21" t="s">
        <v>338</v>
      </c>
      <c r="D14" s="21" t="s">
        <v>345</v>
      </c>
      <c r="E14" s="28" t="s">
        <v>360</v>
      </c>
      <c r="F14" s="21" t="s">
        <v>341</v>
      </c>
      <c r="G14" s="28" t="s">
        <v>342</v>
      </c>
      <c r="H14" s="21" t="s">
        <v>343</v>
      </c>
      <c r="I14" s="21" t="s">
        <v>344</v>
      </c>
      <c r="J14" s="28" t="s">
        <v>361</v>
      </c>
    </row>
    <row r="15" ht="42" customHeight="1" spans="1:10">
      <c r="A15" s="133"/>
      <c r="B15" s="21"/>
      <c r="C15" s="21" t="s">
        <v>338</v>
      </c>
      <c r="D15" s="21" t="s">
        <v>362</v>
      </c>
      <c r="E15" s="28" t="s">
        <v>363</v>
      </c>
      <c r="F15" s="21" t="s">
        <v>341</v>
      </c>
      <c r="G15" s="28" t="s">
        <v>364</v>
      </c>
      <c r="H15" s="21" t="s">
        <v>365</v>
      </c>
      <c r="I15" s="21" t="s">
        <v>347</v>
      </c>
      <c r="J15" s="28" t="s">
        <v>366</v>
      </c>
    </row>
    <row r="16" ht="42" customHeight="1" spans="1:10">
      <c r="A16" s="133"/>
      <c r="B16" s="21"/>
      <c r="C16" s="21" t="s">
        <v>338</v>
      </c>
      <c r="D16" s="21" t="s">
        <v>367</v>
      </c>
      <c r="E16" s="28" t="s">
        <v>368</v>
      </c>
      <c r="F16" s="21" t="s">
        <v>341</v>
      </c>
      <c r="G16" s="28" t="s">
        <v>369</v>
      </c>
      <c r="H16" s="21" t="s">
        <v>370</v>
      </c>
      <c r="I16" s="21" t="s">
        <v>344</v>
      </c>
      <c r="J16" s="28" t="s">
        <v>371</v>
      </c>
    </row>
    <row r="17" ht="42" customHeight="1" spans="1:10">
      <c r="A17" s="133"/>
      <c r="B17" s="21"/>
      <c r="C17" s="21" t="s">
        <v>348</v>
      </c>
      <c r="D17" s="21" t="s">
        <v>349</v>
      </c>
      <c r="E17" s="28" t="s">
        <v>372</v>
      </c>
      <c r="F17" s="21" t="s">
        <v>341</v>
      </c>
      <c r="G17" s="28" t="s">
        <v>373</v>
      </c>
      <c r="H17" s="21" t="s">
        <v>343</v>
      </c>
      <c r="I17" s="21" t="s">
        <v>347</v>
      </c>
      <c r="J17" s="28" t="s">
        <v>374</v>
      </c>
    </row>
    <row r="18" ht="42" customHeight="1" spans="1:10">
      <c r="A18" s="133"/>
      <c r="B18" s="21"/>
      <c r="C18" s="21" t="s">
        <v>348</v>
      </c>
      <c r="D18" s="21" t="s">
        <v>375</v>
      </c>
      <c r="E18" s="28" t="s">
        <v>376</v>
      </c>
      <c r="F18" s="21" t="s">
        <v>341</v>
      </c>
      <c r="G18" s="28" t="s">
        <v>377</v>
      </c>
      <c r="H18" s="21" t="s">
        <v>343</v>
      </c>
      <c r="I18" s="21" t="s">
        <v>347</v>
      </c>
      <c r="J18" s="28" t="s">
        <v>374</v>
      </c>
    </row>
    <row r="19" ht="42" customHeight="1" spans="1:10">
      <c r="A19" s="133"/>
      <c r="B19" s="21"/>
      <c r="C19" s="21" t="s">
        <v>351</v>
      </c>
      <c r="D19" s="21" t="s">
        <v>352</v>
      </c>
      <c r="E19" s="28" t="s">
        <v>378</v>
      </c>
      <c r="F19" s="21" t="s">
        <v>353</v>
      </c>
      <c r="G19" s="28" t="s">
        <v>379</v>
      </c>
      <c r="H19" s="21" t="s">
        <v>343</v>
      </c>
      <c r="I19" s="21" t="s">
        <v>347</v>
      </c>
      <c r="J19" s="28" t="s">
        <v>380</v>
      </c>
    </row>
    <row r="20" ht="42" customHeight="1" spans="1:10">
      <c r="A20" s="133" t="s">
        <v>322</v>
      </c>
      <c r="B20" s="21" t="s">
        <v>381</v>
      </c>
      <c r="C20" s="21" t="s">
        <v>338</v>
      </c>
      <c r="D20" s="21" t="s">
        <v>339</v>
      </c>
      <c r="E20" s="28" t="s">
        <v>382</v>
      </c>
      <c r="F20" s="21" t="s">
        <v>341</v>
      </c>
      <c r="G20" s="28" t="s">
        <v>87</v>
      </c>
      <c r="H20" s="21" t="s">
        <v>383</v>
      </c>
      <c r="I20" s="21" t="s">
        <v>344</v>
      </c>
      <c r="J20" s="28" t="s">
        <v>384</v>
      </c>
    </row>
    <row r="21" ht="42" customHeight="1" spans="1:10">
      <c r="A21" s="133"/>
      <c r="B21" s="21"/>
      <c r="C21" s="21" t="s">
        <v>338</v>
      </c>
      <c r="D21" s="21" t="s">
        <v>345</v>
      </c>
      <c r="E21" s="28" t="s">
        <v>385</v>
      </c>
      <c r="F21" s="21" t="s">
        <v>341</v>
      </c>
      <c r="G21" s="28" t="s">
        <v>342</v>
      </c>
      <c r="H21" s="21" t="s">
        <v>343</v>
      </c>
      <c r="I21" s="21" t="s">
        <v>347</v>
      </c>
      <c r="J21" s="28" t="s">
        <v>386</v>
      </c>
    </row>
    <row r="22" ht="42" customHeight="1" spans="1:10">
      <c r="A22" s="133"/>
      <c r="B22" s="21"/>
      <c r="C22" s="21" t="s">
        <v>338</v>
      </c>
      <c r="D22" s="21" t="s">
        <v>345</v>
      </c>
      <c r="E22" s="28" t="s">
        <v>387</v>
      </c>
      <c r="F22" s="21" t="s">
        <v>353</v>
      </c>
      <c r="G22" s="28" t="s">
        <v>342</v>
      </c>
      <c r="H22" s="21" t="s">
        <v>343</v>
      </c>
      <c r="I22" s="21" t="s">
        <v>347</v>
      </c>
      <c r="J22" s="28" t="s">
        <v>388</v>
      </c>
    </row>
    <row r="23" ht="42" customHeight="1" spans="1:10">
      <c r="A23" s="133"/>
      <c r="B23" s="21"/>
      <c r="C23" s="21" t="s">
        <v>338</v>
      </c>
      <c r="D23" s="21" t="s">
        <v>362</v>
      </c>
      <c r="E23" s="28" t="s">
        <v>389</v>
      </c>
      <c r="F23" s="21" t="s">
        <v>353</v>
      </c>
      <c r="G23" s="28" t="s">
        <v>390</v>
      </c>
      <c r="H23" s="21" t="s">
        <v>343</v>
      </c>
      <c r="I23" s="21" t="s">
        <v>347</v>
      </c>
      <c r="J23" s="28" t="s">
        <v>391</v>
      </c>
    </row>
    <row r="24" ht="42" customHeight="1" spans="1:10">
      <c r="A24" s="133"/>
      <c r="B24" s="21"/>
      <c r="C24" s="21" t="s">
        <v>348</v>
      </c>
      <c r="D24" s="21" t="s">
        <v>392</v>
      </c>
      <c r="E24" s="28" t="s">
        <v>393</v>
      </c>
      <c r="F24" s="21" t="s">
        <v>353</v>
      </c>
      <c r="G24" s="28" t="s">
        <v>390</v>
      </c>
      <c r="H24" s="21" t="s">
        <v>343</v>
      </c>
      <c r="I24" s="21" t="s">
        <v>347</v>
      </c>
      <c r="J24" s="28" t="s">
        <v>394</v>
      </c>
    </row>
    <row r="25" ht="42" customHeight="1" spans="1:10">
      <c r="A25" s="133"/>
      <c r="B25" s="21"/>
      <c r="C25" s="21" t="s">
        <v>348</v>
      </c>
      <c r="D25" s="21" t="s">
        <v>349</v>
      </c>
      <c r="E25" s="28" t="s">
        <v>395</v>
      </c>
      <c r="F25" s="21" t="s">
        <v>341</v>
      </c>
      <c r="G25" s="28" t="s">
        <v>342</v>
      </c>
      <c r="H25" s="21" t="s">
        <v>343</v>
      </c>
      <c r="I25" s="21" t="s">
        <v>347</v>
      </c>
      <c r="J25" s="28" t="s">
        <v>396</v>
      </c>
    </row>
    <row r="26" ht="42" customHeight="1" spans="1:10">
      <c r="A26" s="133"/>
      <c r="B26" s="21"/>
      <c r="C26" s="21" t="s">
        <v>348</v>
      </c>
      <c r="D26" s="21" t="s">
        <v>375</v>
      </c>
      <c r="E26" s="28" t="s">
        <v>397</v>
      </c>
      <c r="F26" s="21" t="s">
        <v>353</v>
      </c>
      <c r="G26" s="28" t="s">
        <v>390</v>
      </c>
      <c r="H26" s="21" t="s">
        <v>343</v>
      </c>
      <c r="I26" s="21" t="s">
        <v>347</v>
      </c>
      <c r="J26" s="28" t="s">
        <v>398</v>
      </c>
    </row>
    <row r="27" ht="42" customHeight="1" spans="1:10">
      <c r="A27" s="133"/>
      <c r="B27" s="21"/>
      <c r="C27" s="21" t="s">
        <v>351</v>
      </c>
      <c r="D27" s="21" t="s">
        <v>352</v>
      </c>
      <c r="E27" s="28" t="s">
        <v>399</v>
      </c>
      <c r="F27" s="21" t="s">
        <v>353</v>
      </c>
      <c r="G27" s="28" t="s">
        <v>379</v>
      </c>
      <c r="H27" s="21" t="s">
        <v>343</v>
      </c>
      <c r="I27" s="21" t="s">
        <v>347</v>
      </c>
      <c r="J27" s="28" t="s">
        <v>400</v>
      </c>
    </row>
    <row r="28" ht="42" customHeight="1" spans="1:10">
      <c r="A28" s="133"/>
      <c r="B28" s="21"/>
      <c r="C28" s="21" t="s">
        <v>351</v>
      </c>
      <c r="D28" s="21" t="s">
        <v>352</v>
      </c>
      <c r="E28" s="28" t="s">
        <v>401</v>
      </c>
      <c r="F28" s="21" t="s">
        <v>353</v>
      </c>
      <c r="G28" s="28" t="s">
        <v>390</v>
      </c>
      <c r="H28" s="21" t="s">
        <v>343</v>
      </c>
      <c r="I28" s="21" t="s">
        <v>347</v>
      </c>
      <c r="J28" s="28" t="s">
        <v>402</v>
      </c>
    </row>
    <row r="29" ht="42" customHeight="1" spans="1:10">
      <c r="A29" s="133" t="s">
        <v>316</v>
      </c>
      <c r="B29" s="21" t="s">
        <v>403</v>
      </c>
      <c r="C29" s="21" t="s">
        <v>338</v>
      </c>
      <c r="D29" s="21" t="s">
        <v>339</v>
      </c>
      <c r="E29" s="28" t="s">
        <v>404</v>
      </c>
      <c r="F29" s="21" t="s">
        <v>341</v>
      </c>
      <c r="G29" s="28" t="s">
        <v>405</v>
      </c>
      <c r="H29" s="21" t="s">
        <v>358</v>
      </c>
      <c r="I29" s="21" t="s">
        <v>344</v>
      </c>
      <c r="J29" s="28" t="s">
        <v>406</v>
      </c>
    </row>
    <row r="30" ht="42" customHeight="1" spans="1:10">
      <c r="A30" s="133"/>
      <c r="B30" s="21"/>
      <c r="C30" s="21" t="s">
        <v>338</v>
      </c>
      <c r="D30" s="21" t="s">
        <v>345</v>
      </c>
      <c r="E30" s="28" t="s">
        <v>407</v>
      </c>
      <c r="F30" s="21" t="s">
        <v>341</v>
      </c>
      <c r="G30" s="28" t="s">
        <v>342</v>
      </c>
      <c r="H30" s="21" t="s">
        <v>343</v>
      </c>
      <c r="I30" s="21" t="s">
        <v>347</v>
      </c>
      <c r="J30" s="28" t="s">
        <v>408</v>
      </c>
    </row>
    <row r="31" ht="42" customHeight="1" spans="1:10">
      <c r="A31" s="133"/>
      <c r="B31" s="21"/>
      <c r="C31" s="21" t="s">
        <v>338</v>
      </c>
      <c r="D31" s="21" t="s">
        <v>362</v>
      </c>
      <c r="E31" s="28" t="s">
        <v>409</v>
      </c>
      <c r="F31" s="21" t="s">
        <v>341</v>
      </c>
      <c r="G31" s="28" t="s">
        <v>342</v>
      </c>
      <c r="H31" s="21" t="s">
        <v>343</v>
      </c>
      <c r="I31" s="21" t="s">
        <v>347</v>
      </c>
      <c r="J31" s="28" t="s">
        <v>410</v>
      </c>
    </row>
    <row r="32" ht="42" customHeight="1" spans="1:10">
      <c r="A32" s="133"/>
      <c r="B32" s="21"/>
      <c r="C32" s="21" t="s">
        <v>338</v>
      </c>
      <c r="D32" s="21" t="s">
        <v>367</v>
      </c>
      <c r="E32" s="28" t="s">
        <v>368</v>
      </c>
      <c r="F32" s="21" t="s">
        <v>411</v>
      </c>
      <c r="G32" s="28" t="s">
        <v>412</v>
      </c>
      <c r="H32" s="21" t="s">
        <v>413</v>
      </c>
      <c r="I32" s="21" t="s">
        <v>347</v>
      </c>
      <c r="J32" s="28" t="s">
        <v>414</v>
      </c>
    </row>
    <row r="33" ht="42" customHeight="1" spans="1:10">
      <c r="A33" s="133"/>
      <c r="B33" s="21"/>
      <c r="C33" s="21" t="s">
        <v>348</v>
      </c>
      <c r="D33" s="21" t="s">
        <v>415</v>
      </c>
      <c r="E33" s="28" t="s">
        <v>416</v>
      </c>
      <c r="F33" s="21" t="s">
        <v>341</v>
      </c>
      <c r="G33" s="28" t="s">
        <v>342</v>
      </c>
      <c r="H33" s="21" t="s">
        <v>343</v>
      </c>
      <c r="I33" s="21" t="s">
        <v>347</v>
      </c>
      <c r="J33" s="28" t="s">
        <v>416</v>
      </c>
    </row>
    <row r="34" ht="42" customHeight="1" spans="1:10">
      <c r="A34" s="133"/>
      <c r="B34" s="21"/>
      <c r="C34" s="21" t="s">
        <v>348</v>
      </c>
      <c r="D34" s="21" t="s">
        <v>375</v>
      </c>
      <c r="E34" s="28" t="s">
        <v>417</v>
      </c>
      <c r="F34" s="21" t="s">
        <v>353</v>
      </c>
      <c r="G34" s="28" t="s">
        <v>379</v>
      </c>
      <c r="H34" s="21" t="s">
        <v>343</v>
      </c>
      <c r="I34" s="21" t="s">
        <v>347</v>
      </c>
      <c r="J34" s="28" t="s">
        <v>417</v>
      </c>
    </row>
    <row r="35" ht="42" customHeight="1" spans="1:10">
      <c r="A35" s="133"/>
      <c r="B35" s="21"/>
      <c r="C35" s="21" t="s">
        <v>351</v>
      </c>
      <c r="D35" s="21" t="s">
        <v>352</v>
      </c>
      <c r="E35" s="28" t="s">
        <v>418</v>
      </c>
      <c r="F35" s="21" t="s">
        <v>353</v>
      </c>
      <c r="G35" s="28" t="s">
        <v>379</v>
      </c>
      <c r="H35" s="21" t="s">
        <v>343</v>
      </c>
      <c r="I35" s="21" t="s">
        <v>347</v>
      </c>
      <c r="J35" s="28" t="s">
        <v>418</v>
      </c>
    </row>
    <row r="36" ht="42" customHeight="1" spans="1:10">
      <c r="A36" s="133" t="s">
        <v>314</v>
      </c>
      <c r="B36" s="21" t="s">
        <v>419</v>
      </c>
      <c r="C36" s="21" t="s">
        <v>338</v>
      </c>
      <c r="D36" s="21" t="s">
        <v>339</v>
      </c>
      <c r="E36" s="28" t="s">
        <v>420</v>
      </c>
      <c r="F36" s="21" t="s">
        <v>341</v>
      </c>
      <c r="G36" s="28" t="s">
        <v>342</v>
      </c>
      <c r="H36" s="21" t="s">
        <v>343</v>
      </c>
      <c r="I36" s="21" t="s">
        <v>344</v>
      </c>
      <c r="J36" s="28" t="s">
        <v>420</v>
      </c>
    </row>
    <row r="37" ht="42" customHeight="1" spans="1:10">
      <c r="A37" s="133"/>
      <c r="B37" s="21"/>
      <c r="C37" s="21" t="s">
        <v>338</v>
      </c>
      <c r="D37" s="21" t="s">
        <v>362</v>
      </c>
      <c r="E37" s="28" t="s">
        <v>409</v>
      </c>
      <c r="F37" s="21" t="s">
        <v>341</v>
      </c>
      <c r="G37" s="28" t="s">
        <v>342</v>
      </c>
      <c r="H37" s="21" t="s">
        <v>343</v>
      </c>
      <c r="I37" s="21" t="s">
        <v>347</v>
      </c>
      <c r="J37" s="28" t="s">
        <v>409</v>
      </c>
    </row>
    <row r="38" ht="42" customHeight="1" spans="1:10">
      <c r="A38" s="133"/>
      <c r="B38" s="21"/>
      <c r="C38" s="21" t="s">
        <v>338</v>
      </c>
      <c r="D38" s="21" t="s">
        <v>367</v>
      </c>
      <c r="E38" s="28" t="s">
        <v>368</v>
      </c>
      <c r="F38" s="21" t="s">
        <v>411</v>
      </c>
      <c r="G38" s="28" t="s">
        <v>421</v>
      </c>
      <c r="H38" s="21" t="s">
        <v>370</v>
      </c>
      <c r="I38" s="21" t="s">
        <v>344</v>
      </c>
      <c r="J38" s="28" t="s">
        <v>422</v>
      </c>
    </row>
    <row r="39" ht="42" customHeight="1" spans="1:10">
      <c r="A39" s="133"/>
      <c r="B39" s="21"/>
      <c r="C39" s="21" t="s">
        <v>348</v>
      </c>
      <c r="D39" s="21" t="s">
        <v>375</v>
      </c>
      <c r="E39" s="28" t="s">
        <v>423</v>
      </c>
      <c r="F39" s="21" t="s">
        <v>341</v>
      </c>
      <c r="G39" s="28" t="s">
        <v>342</v>
      </c>
      <c r="H39" s="21" t="s">
        <v>343</v>
      </c>
      <c r="I39" s="21" t="s">
        <v>347</v>
      </c>
      <c r="J39" s="28" t="s">
        <v>423</v>
      </c>
    </row>
    <row r="40" ht="42" customHeight="1" spans="1:10">
      <c r="A40" s="133"/>
      <c r="B40" s="21"/>
      <c r="C40" s="21" t="s">
        <v>351</v>
      </c>
      <c r="D40" s="21" t="s">
        <v>352</v>
      </c>
      <c r="E40" s="28" t="s">
        <v>424</v>
      </c>
      <c r="F40" s="21" t="s">
        <v>353</v>
      </c>
      <c r="G40" s="28" t="s">
        <v>390</v>
      </c>
      <c r="H40" s="21" t="s">
        <v>343</v>
      </c>
      <c r="I40" s="21" t="s">
        <v>347</v>
      </c>
      <c r="J40" s="28" t="s">
        <v>424</v>
      </c>
    </row>
    <row r="41" ht="42" customHeight="1" spans="1:10">
      <c r="A41" s="133" t="s">
        <v>304</v>
      </c>
      <c r="B41" s="21" t="s">
        <v>425</v>
      </c>
      <c r="C41" s="21" t="s">
        <v>338</v>
      </c>
      <c r="D41" s="21" t="s">
        <v>339</v>
      </c>
      <c r="E41" s="28" t="s">
        <v>426</v>
      </c>
      <c r="F41" s="21" t="s">
        <v>341</v>
      </c>
      <c r="G41" s="28" t="s">
        <v>427</v>
      </c>
      <c r="H41" s="21" t="s">
        <v>428</v>
      </c>
      <c r="I41" s="21" t="s">
        <v>344</v>
      </c>
      <c r="J41" s="28" t="s">
        <v>426</v>
      </c>
    </row>
    <row r="42" ht="42" customHeight="1" spans="1:10">
      <c r="A42" s="133"/>
      <c r="B42" s="21"/>
      <c r="C42" s="21" t="s">
        <v>338</v>
      </c>
      <c r="D42" s="21" t="s">
        <v>362</v>
      </c>
      <c r="E42" s="28" t="s">
        <v>429</v>
      </c>
      <c r="F42" s="21" t="s">
        <v>411</v>
      </c>
      <c r="G42" s="28" t="s">
        <v>364</v>
      </c>
      <c r="H42" s="21" t="s">
        <v>365</v>
      </c>
      <c r="I42" s="21" t="s">
        <v>344</v>
      </c>
      <c r="J42" s="28" t="s">
        <v>430</v>
      </c>
    </row>
    <row r="43" ht="42" customHeight="1" spans="1:10">
      <c r="A43" s="133"/>
      <c r="B43" s="21"/>
      <c r="C43" s="21" t="s">
        <v>338</v>
      </c>
      <c r="D43" s="21" t="s">
        <v>367</v>
      </c>
      <c r="E43" s="28" t="s">
        <v>368</v>
      </c>
      <c r="F43" s="21" t="s">
        <v>411</v>
      </c>
      <c r="G43" s="28" t="s">
        <v>431</v>
      </c>
      <c r="H43" s="21" t="s">
        <v>413</v>
      </c>
      <c r="I43" s="21" t="s">
        <v>344</v>
      </c>
      <c r="J43" s="28" t="s">
        <v>432</v>
      </c>
    </row>
    <row r="44" ht="42" customHeight="1" spans="1:10">
      <c r="A44" s="133"/>
      <c r="B44" s="21"/>
      <c r="C44" s="21" t="s">
        <v>348</v>
      </c>
      <c r="D44" s="21" t="s">
        <v>392</v>
      </c>
      <c r="E44" s="28" t="s">
        <v>433</v>
      </c>
      <c r="F44" s="21" t="s">
        <v>341</v>
      </c>
      <c r="G44" s="28" t="s">
        <v>434</v>
      </c>
      <c r="H44" s="21" t="s">
        <v>343</v>
      </c>
      <c r="I44" s="21" t="s">
        <v>347</v>
      </c>
      <c r="J44" s="28" t="s">
        <v>433</v>
      </c>
    </row>
    <row r="45" ht="42" customHeight="1" spans="1:10">
      <c r="A45" s="133"/>
      <c r="B45" s="21"/>
      <c r="C45" s="21" t="s">
        <v>348</v>
      </c>
      <c r="D45" s="21" t="s">
        <v>349</v>
      </c>
      <c r="E45" s="28" t="s">
        <v>435</v>
      </c>
      <c r="F45" s="21" t="s">
        <v>341</v>
      </c>
      <c r="G45" s="28" t="s">
        <v>342</v>
      </c>
      <c r="H45" s="21" t="s">
        <v>343</v>
      </c>
      <c r="I45" s="21" t="s">
        <v>347</v>
      </c>
      <c r="J45" s="28" t="s">
        <v>435</v>
      </c>
    </row>
    <row r="46" ht="42" customHeight="1" spans="1:10">
      <c r="A46" s="133"/>
      <c r="B46" s="21"/>
      <c r="C46" s="21" t="s">
        <v>351</v>
      </c>
      <c r="D46" s="21" t="s">
        <v>352</v>
      </c>
      <c r="E46" s="28" t="s">
        <v>436</v>
      </c>
      <c r="F46" s="21" t="s">
        <v>353</v>
      </c>
      <c r="G46" s="28" t="s">
        <v>379</v>
      </c>
      <c r="H46" s="21" t="s">
        <v>343</v>
      </c>
      <c r="I46" s="21" t="s">
        <v>344</v>
      </c>
      <c r="J46" s="28" t="s">
        <v>436</v>
      </c>
    </row>
    <row r="47" ht="42" customHeight="1" spans="1:10">
      <c r="A47" s="133" t="s">
        <v>318</v>
      </c>
      <c r="B47" s="21" t="s">
        <v>437</v>
      </c>
      <c r="C47" s="21" t="s">
        <v>338</v>
      </c>
      <c r="D47" s="21" t="s">
        <v>339</v>
      </c>
      <c r="E47" s="28" t="s">
        <v>438</v>
      </c>
      <c r="F47" s="21" t="s">
        <v>341</v>
      </c>
      <c r="G47" s="28" t="s">
        <v>342</v>
      </c>
      <c r="H47" s="21" t="s">
        <v>343</v>
      </c>
      <c r="I47" s="21" t="s">
        <v>344</v>
      </c>
      <c r="J47" s="28" t="s">
        <v>439</v>
      </c>
    </row>
    <row r="48" ht="42" customHeight="1" spans="1:10">
      <c r="A48" s="133"/>
      <c r="B48" s="21"/>
      <c r="C48" s="21" t="s">
        <v>338</v>
      </c>
      <c r="D48" s="21" t="s">
        <v>339</v>
      </c>
      <c r="E48" s="28" t="s">
        <v>440</v>
      </c>
      <c r="F48" s="21" t="s">
        <v>341</v>
      </c>
      <c r="G48" s="28" t="s">
        <v>342</v>
      </c>
      <c r="H48" s="21" t="s">
        <v>343</v>
      </c>
      <c r="I48" s="21" t="s">
        <v>344</v>
      </c>
      <c r="J48" s="28" t="s">
        <v>441</v>
      </c>
    </row>
    <row r="49" ht="42" customHeight="1" spans="1:10">
      <c r="A49" s="133"/>
      <c r="B49" s="21"/>
      <c r="C49" s="21" t="s">
        <v>338</v>
      </c>
      <c r="D49" s="21" t="s">
        <v>339</v>
      </c>
      <c r="E49" s="28" t="s">
        <v>442</v>
      </c>
      <c r="F49" s="21" t="s">
        <v>341</v>
      </c>
      <c r="G49" s="28" t="s">
        <v>342</v>
      </c>
      <c r="H49" s="21" t="s">
        <v>343</v>
      </c>
      <c r="I49" s="21" t="s">
        <v>344</v>
      </c>
      <c r="J49" s="28" t="s">
        <v>442</v>
      </c>
    </row>
    <row r="50" ht="42" customHeight="1" spans="1:10">
      <c r="A50" s="133"/>
      <c r="B50" s="21"/>
      <c r="C50" s="21" t="s">
        <v>338</v>
      </c>
      <c r="D50" s="21" t="s">
        <v>345</v>
      </c>
      <c r="E50" s="28" t="s">
        <v>443</v>
      </c>
      <c r="F50" s="21" t="s">
        <v>341</v>
      </c>
      <c r="G50" s="28" t="s">
        <v>342</v>
      </c>
      <c r="H50" s="21" t="s">
        <v>343</v>
      </c>
      <c r="I50" s="21" t="s">
        <v>344</v>
      </c>
      <c r="J50" s="28" t="s">
        <v>444</v>
      </c>
    </row>
    <row r="51" ht="42" customHeight="1" spans="1:10">
      <c r="A51" s="133"/>
      <c r="B51" s="21"/>
      <c r="C51" s="21" t="s">
        <v>338</v>
      </c>
      <c r="D51" s="21" t="s">
        <v>345</v>
      </c>
      <c r="E51" s="28" t="s">
        <v>445</v>
      </c>
      <c r="F51" s="21" t="s">
        <v>353</v>
      </c>
      <c r="G51" s="28" t="s">
        <v>379</v>
      </c>
      <c r="H51" s="21" t="s">
        <v>343</v>
      </c>
      <c r="I51" s="21" t="s">
        <v>344</v>
      </c>
      <c r="J51" s="28" t="s">
        <v>444</v>
      </c>
    </row>
    <row r="52" ht="42" customHeight="1" spans="1:10">
      <c r="A52" s="133"/>
      <c r="B52" s="21"/>
      <c r="C52" s="21" t="s">
        <v>338</v>
      </c>
      <c r="D52" s="21" t="s">
        <v>362</v>
      </c>
      <c r="E52" s="28" t="s">
        <v>446</v>
      </c>
      <c r="F52" s="21" t="s">
        <v>341</v>
      </c>
      <c r="G52" s="28" t="s">
        <v>342</v>
      </c>
      <c r="H52" s="21" t="s">
        <v>343</v>
      </c>
      <c r="I52" s="21" t="s">
        <v>344</v>
      </c>
      <c r="J52" s="28" t="s">
        <v>447</v>
      </c>
    </row>
    <row r="53" ht="42" customHeight="1" spans="1:10">
      <c r="A53" s="133"/>
      <c r="B53" s="21"/>
      <c r="C53" s="21" t="s">
        <v>338</v>
      </c>
      <c r="D53" s="21" t="s">
        <v>362</v>
      </c>
      <c r="E53" s="28" t="s">
        <v>448</v>
      </c>
      <c r="F53" s="21" t="s">
        <v>341</v>
      </c>
      <c r="G53" s="28" t="s">
        <v>342</v>
      </c>
      <c r="H53" s="21" t="s">
        <v>343</v>
      </c>
      <c r="I53" s="21" t="s">
        <v>344</v>
      </c>
      <c r="J53" s="28" t="s">
        <v>449</v>
      </c>
    </row>
    <row r="54" ht="42" customHeight="1" spans="1:10">
      <c r="A54" s="133"/>
      <c r="B54" s="21"/>
      <c r="C54" s="21" t="s">
        <v>338</v>
      </c>
      <c r="D54" s="21" t="s">
        <v>362</v>
      </c>
      <c r="E54" s="28" t="s">
        <v>450</v>
      </c>
      <c r="F54" s="21" t="s">
        <v>341</v>
      </c>
      <c r="G54" s="28" t="s">
        <v>342</v>
      </c>
      <c r="H54" s="21" t="s">
        <v>343</v>
      </c>
      <c r="I54" s="21" t="s">
        <v>344</v>
      </c>
      <c r="J54" s="28" t="s">
        <v>451</v>
      </c>
    </row>
    <row r="55" ht="42" customHeight="1" spans="1:10">
      <c r="A55" s="133"/>
      <c r="B55" s="21"/>
      <c r="C55" s="21" t="s">
        <v>338</v>
      </c>
      <c r="D55" s="21" t="s">
        <v>362</v>
      </c>
      <c r="E55" s="28" t="s">
        <v>452</v>
      </c>
      <c r="F55" s="21" t="s">
        <v>341</v>
      </c>
      <c r="G55" s="28" t="s">
        <v>342</v>
      </c>
      <c r="H55" s="21" t="s">
        <v>343</v>
      </c>
      <c r="I55" s="21" t="s">
        <v>344</v>
      </c>
      <c r="J55" s="28" t="s">
        <v>453</v>
      </c>
    </row>
    <row r="56" ht="42" customHeight="1" spans="1:10">
      <c r="A56" s="133"/>
      <c r="B56" s="21"/>
      <c r="C56" s="21" t="s">
        <v>338</v>
      </c>
      <c r="D56" s="21" t="s">
        <v>362</v>
      </c>
      <c r="E56" s="28" t="s">
        <v>454</v>
      </c>
      <c r="F56" s="21" t="s">
        <v>341</v>
      </c>
      <c r="G56" s="28" t="s">
        <v>342</v>
      </c>
      <c r="H56" s="21" t="s">
        <v>343</v>
      </c>
      <c r="I56" s="21" t="s">
        <v>344</v>
      </c>
      <c r="J56" s="28" t="s">
        <v>441</v>
      </c>
    </row>
    <row r="57" ht="42" customHeight="1" spans="1:10">
      <c r="A57" s="133"/>
      <c r="B57" s="21"/>
      <c r="C57" s="21" t="s">
        <v>338</v>
      </c>
      <c r="D57" s="21" t="s">
        <v>367</v>
      </c>
      <c r="E57" s="28" t="s">
        <v>368</v>
      </c>
      <c r="F57" s="21" t="s">
        <v>411</v>
      </c>
      <c r="G57" s="28" t="s">
        <v>455</v>
      </c>
      <c r="H57" s="21" t="s">
        <v>370</v>
      </c>
      <c r="I57" s="21" t="s">
        <v>344</v>
      </c>
      <c r="J57" s="28" t="s">
        <v>456</v>
      </c>
    </row>
    <row r="58" ht="42" customHeight="1" spans="1:10">
      <c r="A58" s="133"/>
      <c r="B58" s="21"/>
      <c r="C58" s="21" t="s">
        <v>348</v>
      </c>
      <c r="D58" s="21" t="s">
        <v>349</v>
      </c>
      <c r="E58" s="28" t="s">
        <v>457</v>
      </c>
      <c r="F58" s="21" t="s">
        <v>341</v>
      </c>
      <c r="G58" s="28" t="s">
        <v>342</v>
      </c>
      <c r="H58" s="21" t="s">
        <v>343</v>
      </c>
      <c r="I58" s="21" t="s">
        <v>347</v>
      </c>
      <c r="J58" s="28" t="s">
        <v>457</v>
      </c>
    </row>
    <row r="59" ht="42" customHeight="1" spans="1:10">
      <c r="A59" s="133"/>
      <c r="B59" s="21"/>
      <c r="C59" s="21" t="s">
        <v>348</v>
      </c>
      <c r="D59" s="21" t="s">
        <v>349</v>
      </c>
      <c r="E59" s="28" t="s">
        <v>458</v>
      </c>
      <c r="F59" s="21" t="s">
        <v>341</v>
      </c>
      <c r="G59" s="28" t="s">
        <v>342</v>
      </c>
      <c r="H59" s="21" t="s">
        <v>343</v>
      </c>
      <c r="I59" s="21" t="s">
        <v>347</v>
      </c>
      <c r="J59" s="28" t="s">
        <v>459</v>
      </c>
    </row>
    <row r="60" ht="42" customHeight="1" spans="1:10">
      <c r="A60" s="133"/>
      <c r="B60" s="21"/>
      <c r="C60" s="21" t="s">
        <v>348</v>
      </c>
      <c r="D60" s="21" t="s">
        <v>349</v>
      </c>
      <c r="E60" s="28" t="s">
        <v>460</v>
      </c>
      <c r="F60" s="21" t="s">
        <v>341</v>
      </c>
      <c r="G60" s="28" t="s">
        <v>342</v>
      </c>
      <c r="H60" s="21" t="s">
        <v>343</v>
      </c>
      <c r="I60" s="21" t="s">
        <v>347</v>
      </c>
      <c r="J60" s="28" t="s">
        <v>461</v>
      </c>
    </row>
    <row r="61" ht="42" customHeight="1" spans="1:10">
      <c r="A61" s="133"/>
      <c r="B61" s="21"/>
      <c r="C61" s="21" t="s">
        <v>348</v>
      </c>
      <c r="D61" s="21" t="s">
        <v>349</v>
      </c>
      <c r="E61" s="28" t="s">
        <v>462</v>
      </c>
      <c r="F61" s="21" t="s">
        <v>341</v>
      </c>
      <c r="G61" s="28" t="s">
        <v>342</v>
      </c>
      <c r="H61" s="21" t="s">
        <v>343</v>
      </c>
      <c r="I61" s="21" t="s">
        <v>347</v>
      </c>
      <c r="J61" s="28" t="s">
        <v>463</v>
      </c>
    </row>
    <row r="62" ht="42" customHeight="1" spans="1:10">
      <c r="A62" s="133"/>
      <c r="B62" s="21"/>
      <c r="C62" s="21" t="s">
        <v>348</v>
      </c>
      <c r="D62" s="21" t="s">
        <v>349</v>
      </c>
      <c r="E62" s="28" t="s">
        <v>464</v>
      </c>
      <c r="F62" s="21" t="s">
        <v>341</v>
      </c>
      <c r="G62" s="28" t="s">
        <v>342</v>
      </c>
      <c r="H62" s="21" t="s">
        <v>343</v>
      </c>
      <c r="I62" s="21" t="s">
        <v>347</v>
      </c>
      <c r="J62" s="28" t="s">
        <v>453</v>
      </c>
    </row>
    <row r="63" ht="42" customHeight="1" spans="1:10">
      <c r="A63" s="133"/>
      <c r="B63" s="21"/>
      <c r="C63" s="21" t="s">
        <v>348</v>
      </c>
      <c r="D63" s="21" t="s">
        <v>349</v>
      </c>
      <c r="E63" s="28" t="s">
        <v>465</v>
      </c>
      <c r="F63" s="21" t="s">
        <v>341</v>
      </c>
      <c r="G63" s="28" t="s">
        <v>342</v>
      </c>
      <c r="H63" s="21" t="s">
        <v>343</v>
      </c>
      <c r="I63" s="21" t="s">
        <v>347</v>
      </c>
      <c r="J63" s="28" t="s">
        <v>466</v>
      </c>
    </row>
    <row r="64" ht="42" customHeight="1" spans="1:10">
      <c r="A64" s="133"/>
      <c r="B64" s="21"/>
      <c r="C64" s="21" t="s">
        <v>348</v>
      </c>
      <c r="D64" s="21" t="s">
        <v>375</v>
      </c>
      <c r="E64" s="28" t="s">
        <v>467</v>
      </c>
      <c r="F64" s="21" t="s">
        <v>341</v>
      </c>
      <c r="G64" s="28" t="s">
        <v>342</v>
      </c>
      <c r="H64" s="21" t="s">
        <v>343</v>
      </c>
      <c r="I64" s="21" t="s">
        <v>347</v>
      </c>
      <c r="J64" s="28" t="s">
        <v>468</v>
      </c>
    </row>
    <row r="65" ht="42" customHeight="1" spans="1:10">
      <c r="A65" s="133"/>
      <c r="B65" s="21"/>
      <c r="C65" s="21" t="s">
        <v>351</v>
      </c>
      <c r="D65" s="21" t="s">
        <v>352</v>
      </c>
      <c r="E65" s="28" t="s">
        <v>469</v>
      </c>
      <c r="F65" s="21" t="s">
        <v>353</v>
      </c>
      <c r="G65" s="28" t="s">
        <v>379</v>
      </c>
      <c r="H65" s="21" t="s">
        <v>343</v>
      </c>
      <c r="I65" s="21" t="s">
        <v>347</v>
      </c>
      <c r="J65" s="28" t="s">
        <v>470</v>
      </c>
    </row>
    <row r="66" ht="42" customHeight="1" spans="1:10">
      <c r="A66" s="133"/>
      <c r="B66" s="21"/>
      <c r="C66" s="21" t="s">
        <v>351</v>
      </c>
      <c r="D66" s="21" t="s">
        <v>352</v>
      </c>
      <c r="E66" s="28" t="s">
        <v>471</v>
      </c>
      <c r="F66" s="21" t="s">
        <v>353</v>
      </c>
      <c r="G66" s="28" t="s">
        <v>379</v>
      </c>
      <c r="H66" s="21" t="s">
        <v>343</v>
      </c>
      <c r="I66" s="21" t="s">
        <v>347</v>
      </c>
      <c r="J66" s="28" t="s">
        <v>471</v>
      </c>
    </row>
    <row r="67" ht="42" customHeight="1" spans="1:10">
      <c r="A67" s="133" t="s">
        <v>302</v>
      </c>
      <c r="B67" s="21" t="s">
        <v>472</v>
      </c>
      <c r="C67" s="21" t="s">
        <v>338</v>
      </c>
      <c r="D67" s="21" t="s">
        <v>339</v>
      </c>
      <c r="E67" s="28" t="s">
        <v>473</v>
      </c>
      <c r="F67" s="21" t="s">
        <v>341</v>
      </c>
      <c r="G67" s="28" t="s">
        <v>474</v>
      </c>
      <c r="H67" s="21" t="s">
        <v>343</v>
      </c>
      <c r="I67" s="21" t="s">
        <v>344</v>
      </c>
      <c r="J67" s="28" t="s">
        <v>475</v>
      </c>
    </row>
    <row r="68" ht="42" customHeight="1" spans="1:10">
      <c r="A68" s="133"/>
      <c r="B68" s="21"/>
      <c r="C68" s="21" t="s">
        <v>338</v>
      </c>
      <c r="D68" s="21" t="s">
        <v>362</v>
      </c>
      <c r="E68" s="28" t="s">
        <v>476</v>
      </c>
      <c r="F68" s="21" t="s">
        <v>341</v>
      </c>
      <c r="G68" s="28" t="s">
        <v>342</v>
      </c>
      <c r="H68" s="21" t="s">
        <v>343</v>
      </c>
      <c r="I68" s="21" t="s">
        <v>347</v>
      </c>
      <c r="J68" s="28" t="s">
        <v>476</v>
      </c>
    </row>
    <row r="69" ht="42" customHeight="1" spans="1:10">
      <c r="A69" s="133"/>
      <c r="B69" s="21"/>
      <c r="C69" s="21" t="s">
        <v>338</v>
      </c>
      <c r="D69" s="21" t="s">
        <v>367</v>
      </c>
      <c r="E69" s="28" t="s">
        <v>368</v>
      </c>
      <c r="F69" s="21" t="s">
        <v>411</v>
      </c>
      <c r="G69" s="28" t="s">
        <v>477</v>
      </c>
      <c r="H69" s="21" t="s">
        <v>413</v>
      </c>
      <c r="I69" s="21" t="s">
        <v>344</v>
      </c>
      <c r="J69" s="28" t="s">
        <v>478</v>
      </c>
    </row>
    <row r="70" ht="42" customHeight="1" spans="1:10">
      <c r="A70" s="133"/>
      <c r="B70" s="21"/>
      <c r="C70" s="21" t="s">
        <v>348</v>
      </c>
      <c r="D70" s="21" t="s">
        <v>392</v>
      </c>
      <c r="E70" s="28" t="s">
        <v>479</v>
      </c>
      <c r="F70" s="21" t="s">
        <v>341</v>
      </c>
      <c r="G70" s="28" t="s">
        <v>342</v>
      </c>
      <c r="H70" s="21" t="s">
        <v>343</v>
      </c>
      <c r="I70" s="21" t="s">
        <v>347</v>
      </c>
      <c r="J70" s="28" t="s">
        <v>480</v>
      </c>
    </row>
    <row r="71" ht="42" customHeight="1" spans="1:10">
      <c r="A71" s="133"/>
      <c r="B71" s="21"/>
      <c r="C71" s="21" t="s">
        <v>348</v>
      </c>
      <c r="D71" s="21" t="s">
        <v>349</v>
      </c>
      <c r="E71" s="28" t="s">
        <v>481</v>
      </c>
      <c r="F71" s="21" t="s">
        <v>341</v>
      </c>
      <c r="G71" s="28" t="s">
        <v>342</v>
      </c>
      <c r="H71" s="21" t="s">
        <v>343</v>
      </c>
      <c r="I71" s="21" t="s">
        <v>347</v>
      </c>
      <c r="J71" s="28" t="s">
        <v>481</v>
      </c>
    </row>
    <row r="72" ht="42" customHeight="1" spans="1:10">
      <c r="A72" s="133"/>
      <c r="B72" s="21"/>
      <c r="C72" s="21" t="s">
        <v>348</v>
      </c>
      <c r="D72" s="21" t="s">
        <v>375</v>
      </c>
      <c r="E72" s="28" t="s">
        <v>482</v>
      </c>
      <c r="F72" s="21" t="s">
        <v>353</v>
      </c>
      <c r="G72" s="28" t="s">
        <v>390</v>
      </c>
      <c r="H72" s="21" t="s">
        <v>343</v>
      </c>
      <c r="I72" s="21" t="s">
        <v>344</v>
      </c>
      <c r="J72" s="28" t="s">
        <v>483</v>
      </c>
    </row>
    <row r="73" ht="42" customHeight="1" spans="1:10">
      <c r="A73" s="133"/>
      <c r="B73" s="21"/>
      <c r="C73" s="21" t="s">
        <v>351</v>
      </c>
      <c r="D73" s="21" t="s">
        <v>352</v>
      </c>
      <c r="E73" s="28" t="s">
        <v>484</v>
      </c>
      <c r="F73" s="21" t="s">
        <v>353</v>
      </c>
      <c r="G73" s="28" t="s">
        <v>390</v>
      </c>
      <c r="H73" s="21" t="s">
        <v>343</v>
      </c>
      <c r="I73" s="21" t="s">
        <v>344</v>
      </c>
      <c r="J73" s="28" t="s">
        <v>484</v>
      </c>
    </row>
    <row r="74" ht="42" customHeight="1" spans="1:10">
      <c r="A74" s="133" t="s">
        <v>312</v>
      </c>
      <c r="B74" s="21" t="s">
        <v>485</v>
      </c>
      <c r="C74" s="21" t="s">
        <v>338</v>
      </c>
      <c r="D74" s="21" t="s">
        <v>339</v>
      </c>
      <c r="E74" s="28" t="s">
        <v>486</v>
      </c>
      <c r="F74" s="21" t="s">
        <v>341</v>
      </c>
      <c r="G74" s="28" t="s">
        <v>342</v>
      </c>
      <c r="H74" s="21" t="s">
        <v>343</v>
      </c>
      <c r="I74" s="21" t="s">
        <v>344</v>
      </c>
      <c r="J74" s="28" t="s">
        <v>487</v>
      </c>
    </row>
    <row r="75" ht="42" customHeight="1" spans="1:10">
      <c r="A75" s="133"/>
      <c r="B75" s="21"/>
      <c r="C75" s="21" t="s">
        <v>338</v>
      </c>
      <c r="D75" s="21" t="s">
        <v>345</v>
      </c>
      <c r="E75" s="28" t="s">
        <v>488</v>
      </c>
      <c r="F75" s="21" t="s">
        <v>341</v>
      </c>
      <c r="G75" s="28" t="s">
        <v>342</v>
      </c>
      <c r="H75" s="21" t="s">
        <v>343</v>
      </c>
      <c r="I75" s="21" t="s">
        <v>344</v>
      </c>
      <c r="J75" s="28" t="s">
        <v>489</v>
      </c>
    </row>
    <row r="76" ht="42" customHeight="1" spans="1:10">
      <c r="A76" s="133"/>
      <c r="B76" s="21"/>
      <c r="C76" s="21" t="s">
        <v>338</v>
      </c>
      <c r="D76" s="21" t="s">
        <v>362</v>
      </c>
      <c r="E76" s="28" t="s">
        <v>409</v>
      </c>
      <c r="F76" s="21" t="s">
        <v>341</v>
      </c>
      <c r="G76" s="28" t="s">
        <v>342</v>
      </c>
      <c r="H76" s="21" t="s">
        <v>343</v>
      </c>
      <c r="I76" s="21" t="s">
        <v>344</v>
      </c>
      <c r="J76" s="28" t="s">
        <v>490</v>
      </c>
    </row>
    <row r="77" ht="42" customHeight="1" spans="1:10">
      <c r="A77" s="133"/>
      <c r="B77" s="21"/>
      <c r="C77" s="21" t="s">
        <v>348</v>
      </c>
      <c r="D77" s="21" t="s">
        <v>349</v>
      </c>
      <c r="E77" s="28" t="s">
        <v>491</v>
      </c>
      <c r="F77" s="21" t="s">
        <v>341</v>
      </c>
      <c r="G77" s="28" t="s">
        <v>342</v>
      </c>
      <c r="H77" s="21" t="s">
        <v>343</v>
      </c>
      <c r="I77" s="21" t="s">
        <v>347</v>
      </c>
      <c r="J77" s="28" t="s">
        <v>492</v>
      </c>
    </row>
    <row r="78" ht="42" customHeight="1" spans="1:10">
      <c r="A78" s="133"/>
      <c r="B78" s="21"/>
      <c r="C78" s="21" t="s">
        <v>348</v>
      </c>
      <c r="D78" s="21" t="s">
        <v>375</v>
      </c>
      <c r="E78" s="28" t="s">
        <v>493</v>
      </c>
      <c r="F78" s="21" t="s">
        <v>341</v>
      </c>
      <c r="G78" s="28" t="s">
        <v>342</v>
      </c>
      <c r="H78" s="21" t="s">
        <v>343</v>
      </c>
      <c r="I78" s="21" t="s">
        <v>347</v>
      </c>
      <c r="J78" s="28" t="s">
        <v>492</v>
      </c>
    </row>
    <row r="79" ht="42" customHeight="1" spans="1:10">
      <c r="A79" s="133"/>
      <c r="B79" s="21"/>
      <c r="C79" s="21" t="s">
        <v>351</v>
      </c>
      <c r="D79" s="21" t="s">
        <v>352</v>
      </c>
      <c r="E79" s="28" t="s">
        <v>494</v>
      </c>
      <c r="F79" s="21" t="s">
        <v>353</v>
      </c>
      <c r="G79" s="28" t="s">
        <v>379</v>
      </c>
      <c r="H79" s="21" t="s">
        <v>343</v>
      </c>
      <c r="I79" s="21" t="s">
        <v>347</v>
      </c>
      <c r="J79" s="28" t="s">
        <v>495</v>
      </c>
    </row>
    <row r="80" ht="42" customHeight="1" spans="1:10">
      <c r="A80" s="133" t="s">
        <v>308</v>
      </c>
      <c r="B80" s="21" t="s">
        <v>496</v>
      </c>
      <c r="C80" s="21" t="s">
        <v>338</v>
      </c>
      <c r="D80" s="21" t="s">
        <v>339</v>
      </c>
      <c r="E80" s="28" t="s">
        <v>497</v>
      </c>
      <c r="F80" s="21" t="s">
        <v>341</v>
      </c>
      <c r="G80" s="28" t="s">
        <v>498</v>
      </c>
      <c r="H80" s="21" t="s">
        <v>499</v>
      </c>
      <c r="I80" s="21" t="s">
        <v>344</v>
      </c>
      <c r="J80" s="28" t="s">
        <v>500</v>
      </c>
    </row>
    <row r="81" ht="42" customHeight="1" spans="1:10">
      <c r="A81" s="133"/>
      <c r="B81" s="21"/>
      <c r="C81" s="21" t="s">
        <v>338</v>
      </c>
      <c r="D81" s="21" t="s">
        <v>339</v>
      </c>
      <c r="E81" s="28" t="s">
        <v>501</v>
      </c>
      <c r="F81" s="21" t="s">
        <v>341</v>
      </c>
      <c r="G81" s="28" t="s">
        <v>502</v>
      </c>
      <c r="H81" s="21" t="s">
        <v>499</v>
      </c>
      <c r="I81" s="21" t="s">
        <v>344</v>
      </c>
      <c r="J81" s="28" t="s">
        <v>501</v>
      </c>
    </row>
    <row r="82" ht="42" customHeight="1" spans="1:10">
      <c r="A82" s="133"/>
      <c r="B82" s="21"/>
      <c r="C82" s="21" t="s">
        <v>338</v>
      </c>
      <c r="D82" s="21" t="s">
        <v>339</v>
      </c>
      <c r="E82" s="28" t="s">
        <v>503</v>
      </c>
      <c r="F82" s="21" t="s">
        <v>353</v>
      </c>
      <c r="G82" s="28" t="s">
        <v>504</v>
      </c>
      <c r="H82" s="21" t="s">
        <v>505</v>
      </c>
      <c r="I82" s="21" t="s">
        <v>344</v>
      </c>
      <c r="J82" s="28" t="s">
        <v>503</v>
      </c>
    </row>
    <row r="83" ht="42" customHeight="1" spans="1:10">
      <c r="A83" s="133"/>
      <c r="B83" s="21"/>
      <c r="C83" s="21" t="s">
        <v>338</v>
      </c>
      <c r="D83" s="21" t="s">
        <v>345</v>
      </c>
      <c r="E83" s="28" t="s">
        <v>506</v>
      </c>
      <c r="F83" s="21" t="s">
        <v>341</v>
      </c>
      <c r="G83" s="28" t="s">
        <v>342</v>
      </c>
      <c r="H83" s="21" t="s">
        <v>343</v>
      </c>
      <c r="I83" s="21" t="s">
        <v>347</v>
      </c>
      <c r="J83" s="28" t="s">
        <v>507</v>
      </c>
    </row>
    <row r="84" ht="42" customHeight="1" spans="1:10">
      <c r="A84" s="133"/>
      <c r="B84" s="21"/>
      <c r="C84" s="21" t="s">
        <v>338</v>
      </c>
      <c r="D84" s="21" t="s">
        <v>345</v>
      </c>
      <c r="E84" s="28" t="s">
        <v>508</v>
      </c>
      <c r="F84" s="21" t="s">
        <v>341</v>
      </c>
      <c r="G84" s="28" t="s">
        <v>342</v>
      </c>
      <c r="H84" s="21" t="s">
        <v>343</v>
      </c>
      <c r="I84" s="21" t="s">
        <v>347</v>
      </c>
      <c r="J84" s="28" t="s">
        <v>508</v>
      </c>
    </row>
    <row r="85" ht="42" customHeight="1" spans="1:10">
      <c r="A85" s="133"/>
      <c r="B85" s="21"/>
      <c r="C85" s="21" t="s">
        <v>338</v>
      </c>
      <c r="D85" s="21" t="s">
        <v>345</v>
      </c>
      <c r="E85" s="28" t="s">
        <v>509</v>
      </c>
      <c r="F85" s="21" t="s">
        <v>341</v>
      </c>
      <c r="G85" s="28" t="s">
        <v>342</v>
      </c>
      <c r="H85" s="21" t="s">
        <v>343</v>
      </c>
      <c r="I85" s="21" t="s">
        <v>347</v>
      </c>
      <c r="J85" s="28" t="s">
        <v>510</v>
      </c>
    </row>
    <row r="86" ht="42" customHeight="1" spans="1:10">
      <c r="A86" s="133"/>
      <c r="B86" s="21"/>
      <c r="C86" s="21" t="s">
        <v>338</v>
      </c>
      <c r="D86" s="21" t="s">
        <v>345</v>
      </c>
      <c r="E86" s="28" t="s">
        <v>511</v>
      </c>
      <c r="F86" s="21" t="s">
        <v>341</v>
      </c>
      <c r="G86" s="28" t="s">
        <v>342</v>
      </c>
      <c r="H86" s="21" t="s">
        <v>343</v>
      </c>
      <c r="I86" s="21" t="s">
        <v>347</v>
      </c>
      <c r="J86" s="28" t="s">
        <v>512</v>
      </c>
    </row>
    <row r="87" ht="42" customHeight="1" spans="1:10">
      <c r="A87" s="133"/>
      <c r="B87" s="21"/>
      <c r="C87" s="21" t="s">
        <v>338</v>
      </c>
      <c r="D87" s="21" t="s">
        <v>362</v>
      </c>
      <c r="E87" s="28" t="s">
        <v>409</v>
      </c>
      <c r="F87" s="21" t="s">
        <v>341</v>
      </c>
      <c r="G87" s="28" t="s">
        <v>342</v>
      </c>
      <c r="H87" s="21" t="s">
        <v>343</v>
      </c>
      <c r="I87" s="21" t="s">
        <v>347</v>
      </c>
      <c r="J87" s="28" t="s">
        <v>409</v>
      </c>
    </row>
    <row r="88" ht="42" customHeight="1" spans="1:10">
      <c r="A88" s="133"/>
      <c r="B88" s="21"/>
      <c r="C88" s="21" t="s">
        <v>338</v>
      </c>
      <c r="D88" s="21" t="s">
        <v>367</v>
      </c>
      <c r="E88" s="28" t="s">
        <v>368</v>
      </c>
      <c r="F88" s="21" t="s">
        <v>411</v>
      </c>
      <c r="G88" s="28" t="s">
        <v>513</v>
      </c>
      <c r="H88" s="21" t="s">
        <v>370</v>
      </c>
      <c r="I88" s="21" t="s">
        <v>344</v>
      </c>
      <c r="J88" s="28" t="s">
        <v>514</v>
      </c>
    </row>
    <row r="89" ht="42" customHeight="1" spans="1:10">
      <c r="A89" s="133"/>
      <c r="B89" s="21"/>
      <c r="C89" s="21" t="s">
        <v>348</v>
      </c>
      <c r="D89" s="21" t="s">
        <v>349</v>
      </c>
      <c r="E89" s="28" t="s">
        <v>515</v>
      </c>
      <c r="F89" s="21" t="s">
        <v>341</v>
      </c>
      <c r="G89" s="28" t="s">
        <v>342</v>
      </c>
      <c r="H89" s="21" t="s">
        <v>343</v>
      </c>
      <c r="I89" s="21" t="s">
        <v>347</v>
      </c>
      <c r="J89" s="28" t="s">
        <v>515</v>
      </c>
    </row>
    <row r="90" ht="42" customHeight="1" spans="1:10">
      <c r="A90" s="133"/>
      <c r="B90" s="21"/>
      <c r="C90" s="21" t="s">
        <v>351</v>
      </c>
      <c r="D90" s="21" t="s">
        <v>352</v>
      </c>
      <c r="E90" s="28" t="s">
        <v>418</v>
      </c>
      <c r="F90" s="21" t="s">
        <v>353</v>
      </c>
      <c r="G90" s="28" t="s">
        <v>390</v>
      </c>
      <c r="H90" s="21" t="s">
        <v>343</v>
      </c>
      <c r="I90" s="21" t="s">
        <v>347</v>
      </c>
      <c r="J90" s="28" t="s">
        <v>418</v>
      </c>
    </row>
    <row r="91" ht="42" customHeight="1" spans="1:10">
      <c r="A91" s="133" t="s">
        <v>320</v>
      </c>
      <c r="B91" s="21" t="s">
        <v>516</v>
      </c>
      <c r="C91" s="21" t="s">
        <v>338</v>
      </c>
      <c r="D91" s="21" t="s">
        <v>339</v>
      </c>
      <c r="E91" s="28" t="s">
        <v>517</v>
      </c>
      <c r="F91" s="21" t="s">
        <v>341</v>
      </c>
      <c r="G91" s="28" t="s">
        <v>518</v>
      </c>
      <c r="H91" s="21" t="s">
        <v>499</v>
      </c>
      <c r="I91" s="21" t="s">
        <v>344</v>
      </c>
      <c r="J91" s="28" t="s">
        <v>519</v>
      </c>
    </row>
    <row r="92" ht="42" customHeight="1" spans="1:10">
      <c r="A92" s="133"/>
      <c r="B92" s="21"/>
      <c r="C92" s="21" t="s">
        <v>338</v>
      </c>
      <c r="D92" s="21" t="s">
        <v>339</v>
      </c>
      <c r="E92" s="28" t="s">
        <v>520</v>
      </c>
      <c r="F92" s="21" t="s">
        <v>341</v>
      </c>
      <c r="G92" s="28" t="s">
        <v>342</v>
      </c>
      <c r="H92" s="21" t="s">
        <v>343</v>
      </c>
      <c r="I92" s="21" t="s">
        <v>344</v>
      </c>
      <c r="J92" s="28" t="s">
        <v>521</v>
      </c>
    </row>
    <row r="93" ht="42" customHeight="1" spans="1:10">
      <c r="A93" s="133"/>
      <c r="B93" s="21"/>
      <c r="C93" s="21" t="s">
        <v>338</v>
      </c>
      <c r="D93" s="21" t="s">
        <v>339</v>
      </c>
      <c r="E93" s="28" t="s">
        <v>522</v>
      </c>
      <c r="F93" s="21" t="s">
        <v>341</v>
      </c>
      <c r="G93" s="28" t="s">
        <v>342</v>
      </c>
      <c r="H93" s="21" t="s">
        <v>343</v>
      </c>
      <c r="I93" s="21" t="s">
        <v>344</v>
      </c>
      <c r="J93" s="28" t="s">
        <v>523</v>
      </c>
    </row>
    <row r="94" ht="42" customHeight="1" spans="1:10">
      <c r="A94" s="133"/>
      <c r="B94" s="21"/>
      <c r="C94" s="21" t="s">
        <v>338</v>
      </c>
      <c r="D94" s="21" t="s">
        <v>362</v>
      </c>
      <c r="E94" s="28" t="s">
        <v>524</v>
      </c>
      <c r="F94" s="21" t="s">
        <v>341</v>
      </c>
      <c r="G94" s="28" t="s">
        <v>342</v>
      </c>
      <c r="H94" s="21" t="s">
        <v>343</v>
      </c>
      <c r="I94" s="21" t="s">
        <v>347</v>
      </c>
      <c r="J94" s="28" t="s">
        <v>524</v>
      </c>
    </row>
    <row r="95" ht="42" customHeight="1" spans="1:10">
      <c r="A95" s="133"/>
      <c r="B95" s="21"/>
      <c r="C95" s="21" t="s">
        <v>348</v>
      </c>
      <c r="D95" s="21" t="s">
        <v>349</v>
      </c>
      <c r="E95" s="28" t="s">
        <v>525</v>
      </c>
      <c r="F95" s="21" t="s">
        <v>341</v>
      </c>
      <c r="G95" s="28" t="s">
        <v>342</v>
      </c>
      <c r="H95" s="21" t="s">
        <v>343</v>
      </c>
      <c r="I95" s="21" t="s">
        <v>347</v>
      </c>
      <c r="J95" s="28" t="s">
        <v>525</v>
      </c>
    </row>
    <row r="96" ht="42" customHeight="1" spans="1:10">
      <c r="A96" s="133"/>
      <c r="B96" s="21"/>
      <c r="C96" s="21" t="s">
        <v>351</v>
      </c>
      <c r="D96" s="21" t="s">
        <v>352</v>
      </c>
      <c r="E96" s="28" t="s">
        <v>352</v>
      </c>
      <c r="F96" s="21" t="s">
        <v>353</v>
      </c>
      <c r="G96" s="28" t="s">
        <v>390</v>
      </c>
      <c r="H96" s="21" t="s">
        <v>343</v>
      </c>
      <c r="I96" s="21" t="s">
        <v>344</v>
      </c>
      <c r="J96" s="28" t="s">
        <v>352</v>
      </c>
    </row>
    <row r="97" ht="42" customHeight="1" spans="1:10">
      <c r="A97" s="133" t="s">
        <v>324</v>
      </c>
      <c r="B97" s="21" t="s">
        <v>526</v>
      </c>
      <c r="C97" s="21" t="s">
        <v>338</v>
      </c>
      <c r="D97" s="21" t="s">
        <v>339</v>
      </c>
      <c r="E97" s="28" t="s">
        <v>527</v>
      </c>
      <c r="F97" s="21" t="s">
        <v>341</v>
      </c>
      <c r="G97" s="28" t="s">
        <v>342</v>
      </c>
      <c r="H97" s="21" t="s">
        <v>343</v>
      </c>
      <c r="I97" s="21" t="s">
        <v>347</v>
      </c>
      <c r="J97" s="28" t="s">
        <v>527</v>
      </c>
    </row>
    <row r="98" ht="42" customHeight="1" spans="1:10">
      <c r="A98" s="133"/>
      <c r="B98" s="21"/>
      <c r="C98" s="21" t="s">
        <v>338</v>
      </c>
      <c r="D98" s="21" t="s">
        <v>345</v>
      </c>
      <c r="E98" s="28" t="s">
        <v>528</v>
      </c>
      <c r="F98" s="21" t="s">
        <v>341</v>
      </c>
      <c r="G98" s="28" t="s">
        <v>342</v>
      </c>
      <c r="H98" s="21" t="s">
        <v>343</v>
      </c>
      <c r="I98" s="21" t="s">
        <v>347</v>
      </c>
      <c r="J98" s="28" t="s">
        <v>528</v>
      </c>
    </row>
    <row r="99" ht="42" customHeight="1" spans="1:10">
      <c r="A99" s="133"/>
      <c r="B99" s="21"/>
      <c r="C99" s="21" t="s">
        <v>348</v>
      </c>
      <c r="D99" s="21" t="s">
        <v>349</v>
      </c>
      <c r="E99" s="28" t="s">
        <v>529</v>
      </c>
      <c r="F99" s="21" t="s">
        <v>341</v>
      </c>
      <c r="G99" s="28" t="s">
        <v>342</v>
      </c>
      <c r="H99" s="21" t="s">
        <v>343</v>
      </c>
      <c r="I99" s="21" t="s">
        <v>347</v>
      </c>
      <c r="J99" s="28" t="s">
        <v>529</v>
      </c>
    </row>
    <row r="100" ht="42" customHeight="1" spans="1:10">
      <c r="A100" s="133"/>
      <c r="B100" s="21"/>
      <c r="C100" s="21" t="s">
        <v>351</v>
      </c>
      <c r="D100" s="21" t="s">
        <v>352</v>
      </c>
      <c r="E100" s="28" t="s">
        <v>530</v>
      </c>
      <c r="F100" s="21" t="s">
        <v>353</v>
      </c>
      <c r="G100" s="28" t="s">
        <v>379</v>
      </c>
      <c r="H100" s="21" t="s">
        <v>343</v>
      </c>
      <c r="I100" s="21" t="s">
        <v>347</v>
      </c>
      <c r="J100" s="28" t="s">
        <v>530</v>
      </c>
    </row>
    <row r="101" ht="42" customHeight="1" spans="1:10">
      <c r="A101" s="133" t="s">
        <v>306</v>
      </c>
      <c r="B101" s="21" t="s">
        <v>531</v>
      </c>
      <c r="C101" s="21" t="s">
        <v>338</v>
      </c>
      <c r="D101" s="21" t="s">
        <v>339</v>
      </c>
      <c r="E101" s="28" t="s">
        <v>532</v>
      </c>
      <c r="F101" s="21" t="s">
        <v>341</v>
      </c>
      <c r="G101" s="28" t="s">
        <v>533</v>
      </c>
      <c r="H101" s="21" t="s">
        <v>499</v>
      </c>
      <c r="I101" s="21" t="s">
        <v>344</v>
      </c>
      <c r="J101" s="28" t="s">
        <v>534</v>
      </c>
    </row>
    <row r="102" ht="42" customHeight="1" spans="1:10">
      <c r="A102" s="133"/>
      <c r="B102" s="21"/>
      <c r="C102" s="21" t="s">
        <v>338</v>
      </c>
      <c r="D102" s="21" t="s">
        <v>339</v>
      </c>
      <c r="E102" s="28" t="s">
        <v>535</v>
      </c>
      <c r="F102" s="21" t="s">
        <v>341</v>
      </c>
      <c r="G102" s="28" t="s">
        <v>536</v>
      </c>
      <c r="H102" s="21" t="s">
        <v>499</v>
      </c>
      <c r="I102" s="21" t="s">
        <v>344</v>
      </c>
      <c r="J102" s="28" t="s">
        <v>537</v>
      </c>
    </row>
    <row r="103" ht="42" customHeight="1" spans="1:10">
      <c r="A103" s="133"/>
      <c r="B103" s="21"/>
      <c r="C103" s="21" t="s">
        <v>338</v>
      </c>
      <c r="D103" s="21" t="s">
        <v>362</v>
      </c>
      <c r="E103" s="28" t="s">
        <v>538</v>
      </c>
      <c r="F103" s="21" t="s">
        <v>341</v>
      </c>
      <c r="G103" s="28" t="s">
        <v>342</v>
      </c>
      <c r="H103" s="21" t="s">
        <v>343</v>
      </c>
      <c r="I103" s="21" t="s">
        <v>347</v>
      </c>
      <c r="J103" s="28" t="s">
        <v>539</v>
      </c>
    </row>
    <row r="104" ht="42" customHeight="1" spans="1:10">
      <c r="A104" s="133"/>
      <c r="B104" s="21"/>
      <c r="C104" s="21" t="s">
        <v>338</v>
      </c>
      <c r="D104" s="21" t="s">
        <v>367</v>
      </c>
      <c r="E104" s="28" t="s">
        <v>368</v>
      </c>
      <c r="F104" s="21" t="s">
        <v>411</v>
      </c>
      <c r="G104" s="28" t="s">
        <v>540</v>
      </c>
      <c r="H104" s="21" t="s">
        <v>370</v>
      </c>
      <c r="I104" s="21" t="s">
        <v>344</v>
      </c>
      <c r="J104" s="28" t="s">
        <v>541</v>
      </c>
    </row>
    <row r="105" ht="42" customHeight="1" spans="1:10">
      <c r="A105" s="133"/>
      <c r="B105" s="21"/>
      <c r="C105" s="21" t="s">
        <v>348</v>
      </c>
      <c r="D105" s="21" t="s">
        <v>349</v>
      </c>
      <c r="E105" s="28" t="s">
        <v>542</v>
      </c>
      <c r="F105" s="21" t="s">
        <v>341</v>
      </c>
      <c r="G105" s="28" t="s">
        <v>342</v>
      </c>
      <c r="H105" s="21" t="s">
        <v>343</v>
      </c>
      <c r="I105" s="21" t="s">
        <v>347</v>
      </c>
      <c r="J105" s="28" t="s">
        <v>542</v>
      </c>
    </row>
    <row r="106" ht="42" customHeight="1" spans="1:10">
      <c r="A106" s="133"/>
      <c r="B106" s="21"/>
      <c r="C106" s="21" t="s">
        <v>348</v>
      </c>
      <c r="D106" s="21" t="s">
        <v>375</v>
      </c>
      <c r="E106" s="28" t="s">
        <v>543</v>
      </c>
      <c r="F106" s="21" t="s">
        <v>341</v>
      </c>
      <c r="G106" s="28" t="s">
        <v>342</v>
      </c>
      <c r="H106" s="21" t="s">
        <v>343</v>
      </c>
      <c r="I106" s="21" t="s">
        <v>347</v>
      </c>
      <c r="J106" s="28" t="s">
        <v>543</v>
      </c>
    </row>
    <row r="107" ht="42" customHeight="1" spans="1:10">
      <c r="A107" s="133"/>
      <c r="B107" s="21"/>
      <c r="C107" s="21" t="s">
        <v>351</v>
      </c>
      <c r="D107" s="21" t="s">
        <v>352</v>
      </c>
      <c r="E107" s="28" t="s">
        <v>544</v>
      </c>
      <c r="F107" s="21" t="s">
        <v>353</v>
      </c>
      <c r="G107" s="28" t="s">
        <v>379</v>
      </c>
      <c r="H107" s="21" t="s">
        <v>343</v>
      </c>
      <c r="I107" s="21" t="s">
        <v>347</v>
      </c>
      <c r="J107" s="28" t="s">
        <v>544</v>
      </c>
    </row>
    <row r="108" ht="42" customHeight="1" spans="1:10">
      <c r="A108" s="133"/>
      <c r="B108" s="21"/>
      <c r="C108" s="21" t="s">
        <v>351</v>
      </c>
      <c r="D108" s="21" t="s">
        <v>352</v>
      </c>
      <c r="E108" s="28" t="s">
        <v>545</v>
      </c>
      <c r="F108" s="21" t="s">
        <v>353</v>
      </c>
      <c r="G108" s="28" t="s">
        <v>379</v>
      </c>
      <c r="H108" s="21" t="s">
        <v>343</v>
      </c>
      <c r="I108" s="21" t="s">
        <v>347</v>
      </c>
      <c r="J108" s="28" t="s">
        <v>546</v>
      </c>
    </row>
    <row r="109" ht="42" customHeight="1" spans="1:10">
      <c r="A109" s="133" t="s">
        <v>300</v>
      </c>
      <c r="B109" s="21" t="s">
        <v>547</v>
      </c>
      <c r="C109" s="21" t="s">
        <v>338</v>
      </c>
      <c r="D109" s="21" t="s">
        <v>339</v>
      </c>
      <c r="E109" s="28" t="s">
        <v>548</v>
      </c>
      <c r="F109" s="21" t="s">
        <v>353</v>
      </c>
      <c r="G109" s="28" t="s">
        <v>549</v>
      </c>
      <c r="H109" s="21" t="s">
        <v>499</v>
      </c>
      <c r="I109" s="21" t="s">
        <v>344</v>
      </c>
      <c r="J109" s="28" t="s">
        <v>550</v>
      </c>
    </row>
    <row r="110" ht="42" customHeight="1" spans="1:10">
      <c r="A110" s="133"/>
      <c r="B110" s="21"/>
      <c r="C110" s="21" t="s">
        <v>348</v>
      </c>
      <c r="D110" s="21" t="s">
        <v>349</v>
      </c>
      <c r="E110" s="28" t="s">
        <v>551</v>
      </c>
      <c r="F110" s="21" t="s">
        <v>341</v>
      </c>
      <c r="G110" s="28" t="s">
        <v>342</v>
      </c>
      <c r="H110" s="21" t="s">
        <v>343</v>
      </c>
      <c r="I110" s="21" t="s">
        <v>347</v>
      </c>
      <c r="J110" s="28" t="s">
        <v>551</v>
      </c>
    </row>
    <row r="111" ht="42" customHeight="1" spans="1:10">
      <c r="A111" s="133"/>
      <c r="B111" s="21"/>
      <c r="C111" s="21" t="s">
        <v>351</v>
      </c>
      <c r="D111" s="21" t="s">
        <v>352</v>
      </c>
      <c r="E111" s="28" t="s">
        <v>552</v>
      </c>
      <c r="F111" s="21" t="s">
        <v>353</v>
      </c>
      <c r="G111" s="28" t="s">
        <v>390</v>
      </c>
      <c r="H111" s="21" t="s">
        <v>343</v>
      </c>
      <c r="I111" s="21" t="s">
        <v>347</v>
      </c>
      <c r="J111" s="28" t="s">
        <v>552</v>
      </c>
    </row>
  </sheetData>
  <mergeCells count="30">
    <mergeCell ref="A3:J3"/>
    <mergeCell ref="A4:H4"/>
    <mergeCell ref="A9:A12"/>
    <mergeCell ref="A13:A19"/>
    <mergeCell ref="A20:A28"/>
    <mergeCell ref="A29:A35"/>
    <mergeCell ref="A36:A40"/>
    <mergeCell ref="A41:A46"/>
    <mergeCell ref="A47:A66"/>
    <mergeCell ref="A67:A73"/>
    <mergeCell ref="A74:A79"/>
    <mergeCell ref="A80:A90"/>
    <mergeCell ref="A91:A96"/>
    <mergeCell ref="A97:A100"/>
    <mergeCell ref="A101:A108"/>
    <mergeCell ref="A109:A111"/>
    <mergeCell ref="B9:B12"/>
    <mergeCell ref="B13:B19"/>
    <mergeCell ref="B20:B28"/>
    <mergeCell ref="B29:B35"/>
    <mergeCell ref="B36:B40"/>
    <mergeCell ref="B41:B46"/>
    <mergeCell ref="B47:B66"/>
    <mergeCell ref="B67:B73"/>
    <mergeCell ref="B74:B79"/>
    <mergeCell ref="B80:B90"/>
    <mergeCell ref="B91:B96"/>
    <mergeCell ref="B97:B100"/>
    <mergeCell ref="B101:B108"/>
    <mergeCell ref="B109:B111"/>
  </mergeCells>
  <printOptions horizontalCentered="1"/>
  <pageMargins left="0.96" right="0.96" top="0.72" bottom="0.72" header="0" footer="0"/>
  <pageSetup paperSize="9" scale="69" orientation="landscape"/>
  <headerFooter/>
  <ignoredErrors>
    <ignoredError sqref="A4" unlockedFormula="1"/>
    <ignoredError sqref="G11:G12 G9:G10 G14 G16 G19:G28 G30:G31 G33:G40 G45:G66 G68 G70:G79 G83:G90 G92:G100 G103:G108 G110:G111"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2025-02-06T07:09:00Z</dcterms:created>
  <dcterms:modified xsi:type="dcterms:W3CDTF">2025-02-20T06:55:56Z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A042F3A773144F4EA8F904F8C751EFD3_13</vt:lpwstr>
  </property>
  <property fmtid="{D5CDD505-2E9C-101B-9397-08002B2CF9AE}" pid="3" name="KSOProductBuildVer">
    <vt:lpwstr>2052-12.1.0.17145</vt:lpwstr>
  </property>
</Properties>
</file>