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4" firstSheet="6" activeTab="11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<sst xmlns="http://schemas.openxmlformats.org/spreadsheetml/2006/main" count="1041" uniqueCount="401">
  <si>
    <t>预算01-1表</t>
  </si>
  <si>
    <t>单位名称:昆明市官渡区城市更新改造局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</si>
  <si>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</si>
  <si>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</si>
  <si>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</si>
  <si>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</si>
  <si>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</si>
  <si>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</si>
  <si>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</si>
  <si>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</si>
  <si>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</si>
  <si>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</si>
  <si>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</si>
  <si>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</si>
  <si>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</si>
  <si>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</si>
  <si>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</si>
  <si>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</si>
  <si>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</si>
  <si>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</si>
  <si>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</si>
  <si>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</si>
  <si>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</si>
  <si>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</si>
  <si>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</si>
  <si>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</si>
  <si>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</si>
  <si>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</si>
  <si>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</si>
  <si>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</si>
  <si>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</si>
  <si>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</si>
  <si>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</si>
  <si>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</si>
  <si>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</si>
  <si>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</si>
  <si>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</si>
  <si>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</si>
  <si>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</si>
  <si>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</si>
  <si>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</si>
  <si>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</si>
  <si>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</si>
  <si>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</si>
  <si>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</si>
  <si>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</si>
  <si>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</si>
  <si>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</si>
  <si>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</si>
  <si>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</si>
  <si>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</si>
  <si>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</si>
  <si>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</si>
  <si>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</si>
  <si>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单位名称：昆明市官渡区城市更新改造局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</si>
  <si>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</si>
  <si>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</si>
  <si>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</si>
  <si>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</si>
  <si>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</si>
  <si>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</si>
  <si>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</si>
  <si>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</si>
  <si>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</si>
  <si>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</si>
  <si>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</si>
  <si>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</si>
  <si>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</si>
  <si>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</si>
  <si>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</si>
  <si>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</si>
  <si>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昆明市官渡区城市更新改造局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</si>
  <si>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</si>
  <si>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</si>
  <si>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</si>
  <si>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</si>
  <si>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</si>
  <si>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</si>
  <si>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</si>
  <si>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</si>
  <si>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</si>
  <si>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</si>
  <si>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</si>
  <si>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</si>
  <si>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</si>
  <si>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</si>
  <si>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</si>
  <si>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</si>
  <si>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</si>
  <si>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</si>
  <si>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</si>
  <si>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</si>
  <si>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</si>
  <si>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</si>
  <si>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</si>
  <si>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</si>
  <si>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</si>
  <si>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</si>
  <si>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一般公共服务支出</t>
  </si>
  <si>
    <t xml:space="preserve">  政府办公厅（室）及相关机构事务</t>
  </si>
  <si>
    <t xml:space="preserve">    行政运行</t>
  </si>
  <si>
    <t>社会保障和就业支出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</si>
  <si>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</si>
  <si>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</si>
  <si>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</si>
  <si>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</si>
  <si>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</si>
  <si>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</si>
  <si>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</si>
  <si>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</si>
  <si>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</si>
  <si>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 xml:space="preserve">    其他行政事业单位医疗支出</t>
  </si>
  <si>
    <t>住房保障支出</t>
  </si>
  <si>
    <t xml:space="preserve">  住房改革支出</t>
  </si>
  <si>
    <t xml:space="preserve">    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</si>
  <si>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</si>
  <si>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</si>
  <si>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</si>
  <si>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</si>
  <si>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</si>
  <si>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</si>
  <si>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</si>
  <si>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</si>
  <si>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</si>
  <si>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</si>
  <si>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</si>
  <si>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</si>
  <si>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</si>
  <si>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</si>
  <si>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</si>
  <si>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</si>
  <si>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</si>
  <si>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</si>
  <si>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</si>
  <si>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</si>
  <si>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</si>
  <si>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</si>
  <si>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</si>
  <si>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</si>
  <si>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</si>
  <si>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</si>
  <si>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</si>
  <si>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</si>
  <si>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</si>
  <si>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</si>
  <si>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</si>
  <si>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</si>
  <si>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</si>
  <si>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</si>
  <si>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</si>
  <si>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</si>
  <si>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</si>
  <si>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</si>
  <si>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</si>
  <si>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</si>
  <si>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</si>
  <si>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</si>
  <si>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</si>
  <si>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</si>
  <si>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</si>
  <si>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</si>
  <si>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</si>
  <si>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</si>
  <si>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</si>
  <si>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</si>
  <si>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</si>
  <si>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</si>
  <si>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</si>
  <si>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</si>
  <si>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</si>
  <si>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</si>
  <si>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</si>
  <si>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</si>
  <si>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</si>
  <si>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</si>
  <si>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</si>
  <si>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</si>
  <si>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</si>
  <si>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</si>
  <si>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</si>
  <si>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530111210000000004601</t>
  </si>
  <si>
    <t>行政人员工资支出</t>
  </si>
  <si>
    <t>行政运行</t>
  </si>
  <si>
    <t>基本工资</t>
  </si>
  <si>
    <t>津贴补贴</t>
  </si>
  <si>
    <t>奖金</t>
  </si>
  <si>
    <t>530111210000000004602</t>
  </si>
  <si>
    <t>事业人员工资支出</t>
  </si>
  <si>
    <t>绩效工资</t>
  </si>
  <si>
    <t>530111210000000004603</t>
  </si>
  <si>
    <t>社会保障缴费</t>
  </si>
  <si>
    <t>机关事业单位基本养老保险缴费支出</t>
  </si>
  <si>
    <t>机关事业单位基本养老保险缴费</t>
  </si>
  <si>
    <t>机关事业单位职业年金缴费支出</t>
  </si>
  <si>
    <t>职业年金缴费</t>
  </si>
  <si>
    <t>行政单位医疗</t>
  </si>
  <si>
    <t>职工基本医疗保险缴费</t>
  </si>
  <si>
    <t>公务员医疗补助</t>
  </si>
  <si>
    <t>公务员医疗补助缴费</t>
  </si>
  <si>
    <t>其他社会保障缴费</t>
  </si>
  <si>
    <t>其他行政事业单位医疗支出</t>
  </si>
  <si>
    <t>530111210000000004604</t>
  </si>
  <si>
    <t>住房公积金</t>
  </si>
  <si>
    <t>530111210000000004607</t>
  </si>
  <si>
    <t>公务交通补贴</t>
  </si>
  <si>
    <t>其他交通费用</t>
  </si>
  <si>
    <t>530111210000000004608</t>
  </si>
  <si>
    <t>工会经费</t>
  </si>
  <si>
    <t>530111210000000004609</t>
  </si>
  <si>
    <t>一般公用支出</t>
  </si>
  <si>
    <t>办公费</t>
  </si>
  <si>
    <t>水费</t>
  </si>
  <si>
    <t>邮电费</t>
  </si>
  <si>
    <t>差旅费</t>
  </si>
  <si>
    <t>维修（护）费</t>
  </si>
  <si>
    <t>培训费</t>
  </si>
  <si>
    <t>福利费</t>
  </si>
  <si>
    <t>行政单位离退休</t>
  </si>
  <si>
    <t>事业单位离退休</t>
  </si>
  <si>
    <t>其他商品和服务支出</t>
  </si>
  <si>
    <t>530111231100001497999</t>
  </si>
  <si>
    <t>离退休人员支出</t>
  </si>
  <si>
    <t>生活补助</t>
  </si>
  <si>
    <t>530111231100001498022</t>
  </si>
  <si>
    <t>行政人员绩效奖励</t>
  </si>
  <si>
    <t>530111231100001498023</t>
  </si>
  <si>
    <t>事业人员绩效奖励</t>
  </si>
  <si>
    <t>530111241100002253187</t>
  </si>
  <si>
    <t>离退休干部走访慰问经费</t>
  </si>
  <si>
    <t>530111251100003808060</t>
  </si>
  <si>
    <t>行政人员公共交通专项经费</t>
  </si>
  <si>
    <t>530111251100003808077</t>
  </si>
  <si>
    <t>事业人员公共交通专项经费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</si>
  <si>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</si>
  <si>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</si>
  <si>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</si>
  <si>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</si>
  <si>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</si>
  <si>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</si>
  <si>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</si>
  <si>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</si>
  <si>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530111210000000004522</t>
  </si>
  <si>
    <t>公务接待专项经费</t>
  </si>
  <si>
    <t>530111210000000004523</t>
  </si>
  <si>
    <t>业务费补助资金</t>
  </si>
  <si>
    <t>530111210000000004528</t>
  </si>
  <si>
    <t>党建工作经费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</si>
  <si>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</si>
  <si>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</si>
  <si>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</si>
  <si>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</si>
  <si>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</si>
  <si>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</si>
  <si>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</si>
  <si>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</si>
  <si>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</si>
  <si>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</si>
  <si>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严格执行管理制度要求，保障考察调研、学习交流、请示汇报等公务接待的正常进行。严格执行“三公经费”使用要求，按实际支出进行列支。</t>
  </si>
  <si>
    <t>产出指标</t>
  </si>
  <si>
    <t>质量指标</t>
  </si>
  <si>
    <t>是否纳入年度计划</t>
  </si>
  <si>
    <t>=</t>
  </si>
  <si>
    <t>是</t>
  </si>
  <si>
    <t>是/否</t>
  </si>
  <si>
    <t>定性指标</t>
  </si>
  <si>
    <t>反应项目的计划性</t>
  </si>
  <si>
    <t>时效指标</t>
  </si>
  <si>
    <t>2025年度</t>
  </si>
  <si>
    <t>1.00</t>
  </si>
  <si>
    <t>年</t>
  </si>
  <si>
    <t>定量指标</t>
  </si>
  <si>
    <t>反应项目的完成时限</t>
  </si>
  <si>
    <t>效益指标</t>
  </si>
  <si>
    <t>经济效益</t>
  </si>
  <si>
    <t>经济性</t>
  </si>
  <si>
    <t>&lt;=</t>
  </si>
  <si>
    <t>100</t>
  </si>
  <si>
    <t>%</t>
  </si>
  <si>
    <t>实际成本低于计划数所获得的经济效益</t>
  </si>
  <si>
    <t>社会效益</t>
  </si>
  <si>
    <t>公开透明性</t>
  </si>
  <si>
    <t>&gt;=</t>
  </si>
  <si>
    <t>反应及时公开相关经费支出用途、明细</t>
  </si>
  <si>
    <t>可持续影响</t>
  </si>
  <si>
    <t>及时性</t>
  </si>
  <si>
    <t>反应公开相关支出明细的及时性</t>
  </si>
  <si>
    <t>满意度指标</t>
  </si>
  <si>
    <t>服务对象满意度</t>
  </si>
  <si>
    <t>社会公众满意度</t>
  </si>
  <si>
    <t>95</t>
  </si>
  <si>
    <t>反映社会公众对购买服务的整体满意情况。</t>
  </si>
  <si>
    <t>受益对象满意度</t>
  </si>
  <si>
    <t>反映受益对象（相关单位、街道等）对购买服务的整体满意情况。</t>
  </si>
  <si>
    <t>内部人员满意度</t>
  </si>
  <si>
    <t>反映我单位工作人员对购买服务的整体满意情况。</t>
  </si>
  <si>
    <t>根据《中共官渡区委关于加强和改进全区机关党的建设的实施意见》（官发【2020】2号）的文件要求，按照区委组织部的工作安排，为构建务实管用、符合机关特点的党建工作体系，完善机关党建工作经费保障制度，对2025年党建工作经费预算编制3万元。，该项目资金分解主要用于红色革命教育基地进行党性教育、主题党日学习，党的精神学习培训，党建宣传用海报、展板制作，政治生日书、书籍等。预计一季度完成项目的25%，二季度完成项目的50%，三季度完成项目的75%，四季度完成项目的100%。</t>
  </si>
  <si>
    <t>数量指标</t>
  </si>
  <si>
    <t>公开发放的宣传材料数量</t>
  </si>
  <si>
    <t>30</t>
  </si>
  <si>
    <t>份（部、个、幅、条）</t>
  </si>
  <si>
    <t>反映制作宣传横幅、宣传册等的数量情况。</t>
  </si>
  <si>
    <t>党建活动举办次数</t>
  </si>
  <si>
    <t>次</t>
  </si>
  <si>
    <t>反映组织党建活动次数的情况。</t>
  </si>
  <si>
    <t>及时率</t>
  </si>
  <si>
    <t>天</t>
  </si>
  <si>
    <t>反映事实发生与作为宣传事实发生之间的时间差距情况。</t>
  </si>
  <si>
    <t>计划完成率</t>
  </si>
  <si>
    <t>计划完成率=在规定时间内宣传任务完成数/宣传任务计划数*100%</t>
  </si>
  <si>
    <t>经费使用经济性</t>
  </si>
  <si>
    <t>万元</t>
  </si>
  <si>
    <t>反映经费使用低于计划数所获得的经济效益。</t>
  </si>
  <si>
    <t>宣传内容知晓率</t>
  </si>
  <si>
    <t>90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</si>
  <si>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</si>
  <si>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宣传活动参与人次</t>
  </si>
  <si>
    <t>人次</t>
  </si>
  <si>
    <t>反映宣传活动参与人次情况。</t>
  </si>
  <si>
    <t>可持续影响性</t>
  </si>
  <si>
    <t>反应党建工作</t>
  </si>
  <si>
    <t>反映社会公众对党建宣传工作的整体满意情况。</t>
  </si>
  <si>
    <t>反映受益对象（相关单位、街道等）对党建宣传工作的整体满意情况。</t>
  </si>
  <si>
    <t>反映我单位工作人员对党建宣传教育的整体满意情况。</t>
  </si>
  <si>
    <t>资金使用率</t>
  </si>
  <si>
    <t>反映项目资金使用对应明细项目</t>
  </si>
  <si>
    <t>满足部门日常工作正常进行，对办公经费不足部分进行补充</t>
  </si>
  <si>
    <t>反映资金的使用能满足日常办公需求</t>
  </si>
  <si>
    <t>完成时效</t>
  </si>
  <si>
    <t>反映资金使用的年限</t>
  </si>
  <si>
    <t>反映实际成本低于计划数所获得的经济效益</t>
  </si>
  <si>
    <t>保障单位日常工作的正常开展，重点项目征迁、土地收储供应工作的推进</t>
  </si>
  <si>
    <t>反映项目资金使用的持续影响力</t>
  </si>
  <si>
    <t>预算06表</t>
  </si>
  <si>
    <t>政府性基金预算支出预算表</t>
  </si>
  <si>
    <t>政府性基金预算支出</t>
  </si>
  <si>
    <t>备注：昆明市官渡区城市更新改造局无政府性基金预算支出，故此表为空。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</si>
  <si>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</si>
  <si>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</si>
  <si>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</si>
  <si>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</si>
  <si>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</si>
  <si>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</si>
  <si>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</si>
  <si>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</si>
  <si>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</si>
  <si>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</si>
  <si>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</si>
  <si>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</t>
  </si>
  <si>
    <t>箱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</si>
  <si>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</si>
  <si>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</si>
  <si>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</si>
  <si>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</si>
  <si>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</si>
  <si>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</si>
  <si>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</si>
  <si>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</si>
  <si>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备注：昆明市官渡区城市更新改造局无政府购买服务预算，故此表为空。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</si>
  <si>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</si>
  <si>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</si>
  <si>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</si>
  <si>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</si>
  <si>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</si>
  <si>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</si>
  <si>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</si>
  <si>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</si>
  <si>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</si>
  <si>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</si>
  <si>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</si>
  <si>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</si>
  <si>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</si>
  <si>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</si>
  <si>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</si>
  <si>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</si>
  <si>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</si>
  <si>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</si>
  <si>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</si>
  <si>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</si>
  <si>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</si>
  <si>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</si>
  <si>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</si>
  <si>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备注：昆明市官渡区城市更新改造局无对下转移支付，故此表为空。</t>
  </si>
  <si>
    <t>预算09-2表</t>
  </si>
  <si>
    <t>备注：昆明市官渡区城市更新改造局无对下转移支付绩效，故此表为空。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</si>
  <si>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</si>
  <si>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</si>
  <si>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</si>
  <si>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</si>
  <si>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</si>
  <si>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</si>
  <si>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</si>
  <si>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</si>
  <si>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备注：昆明市官渡区城市更新改造局无新增资产配置，故此表为空。</t>
  </si>
  <si>
    <t>预算11表</t>
  </si>
  <si>
    <t>上级补助</t>
  </si>
  <si>
    <t>备注：昆明市官渡区城市更新改造局无上级补助项目支出，故此表为空。</t>
  </si>
  <si>
    <t>预算12表</t>
  </si>
  <si>
    <t>项目级次</t>
  </si>
  <si>
    <t>313事业发展类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</si>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</sst>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  <numFmt numFmtId="181" formatCode="#,##0.00_ 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35" fillId="0" borderId="7">
      <alignment horizontal="right" vertical="center"/>
    </xf>
    <xf numFmtId="177" fontId="35" fillId="0" borderId="7">
      <alignment horizontal="right" vertical="center"/>
    </xf>
    <xf numFmtId="10" fontId="35" fillId="0" borderId="7">
      <alignment horizontal="right" vertical="center"/>
    </xf>
    <xf numFmtId="178" fontId="35" fillId="0" borderId="7">
      <alignment horizontal="right" vertical="center"/>
    </xf>
    <xf numFmtId="49" fontId="35" fillId="0" borderId="7">
      <alignment horizontal="left" vertical="center" wrapText="1"/>
    </xf>
    <xf numFmtId="178" fontId="35" fillId="0" borderId="7">
      <alignment horizontal="right" vertical="center"/>
    </xf>
    <xf numFmtId="179" fontId="35" fillId="0" borderId="7">
      <alignment horizontal="right" vertical="center"/>
    </xf>
    <xf numFmtId="180" fontId="35" fillId="0" borderId="7">
      <alignment horizontal="right" vertical="center"/>
    </xf>
    <xf numFmtId="0" fontId="35" fillId="0" borderId="0">
      <alignment vertical="top"/>
      <protection locked="0"/>
    </xf>
    <xf numFmtId="0" fontId="5" fillId="0" borderId="0"/>
  </cellStyleXfs>
  <cellXfs count="222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9" fontId="5" fillId="0" borderId="0" xfId="57" applyNumberFormat="1" applyFont="1" applyFill="1" applyBorder="1" applyAlignment="1" applyProtection="1"/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180" fontId="6" fillId="0" borderId="6" xfId="56" applyNumberFormat="1" applyFont="1" applyBorder="1" applyAlignment="1">
      <alignment horizontal="center" vertical="center"/>
    </xf>
    <xf numFmtId="180" fontId="6" fillId="0" borderId="11" xfId="0" applyNumberFormat="1" applyFont="1" applyBorder="1" applyAlignment="1">
      <alignment horizontal="center" vertical="center"/>
    </xf>
    <xf numFmtId="180" fontId="6" fillId="0" borderId="11" xfId="56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7" xfId="0" applyNumberFormat="1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81" fontId="1" fillId="0" borderId="7" xfId="0" applyNumberFormat="1" applyFont="1" applyBorder="1" applyAlignment="1" applyProtection="1">
      <alignment horizontal="right" vertical="center"/>
      <protection locked="0"/>
    </xf>
    <xf numFmtId="181" fontId="1" fillId="0" borderId="7" xfId="0" applyNumberFormat="1" applyFont="1" applyBorder="1" applyAlignment="1" applyProtection="1">
      <alignment horizontal="center" vertical="center"/>
      <protection locked="0"/>
    </xf>
    <xf numFmtId="181" fontId="6" fillId="0" borderId="7" xfId="0" applyNumberFormat="1" applyFont="1" applyBorder="1" applyAlignment="1">
      <alignment horizontal="right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49" fontId="4" fillId="0" borderId="2" xfId="57" applyNumberFormat="1" applyFont="1" applyFill="1" applyBorder="1" applyAlignment="1" applyProtection="1">
      <alignment horizontal="left" vertical="center"/>
    </xf>
    <xf numFmtId="181" fontId="2" fillId="0" borderId="7" xfId="0" applyNumberFormat="1" applyFont="1" applyBorder="1" applyAlignment="1">
      <alignment horizontal="center" vertical="center"/>
    </xf>
    <xf numFmtId="0" fontId="4" fillId="0" borderId="2" xfId="57" applyNumberFormat="1" applyFont="1" applyFill="1" applyBorder="1" applyAlignment="1" applyProtection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81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>
      <alignment horizontal="left" vertical="center"/>
    </xf>
    <xf numFmtId="0" fontId="2" fillId="0" borderId="7" xfId="0" applyFont="1" applyBorder="1" applyAlignment="1" applyProtection="1">
      <alignment vertical="center"/>
      <protection locked="0"/>
    </xf>
    <xf numFmtId="0" fontId="1" fillId="0" borderId="7" xfId="0" applyFont="1" applyBorder="1" applyAlignment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3" activePane="bottomLeft" state="frozen"/>
      <selection/>
      <selection pane="bottomLeft" activeCell="D39" sqref="D39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2"/>
      <c r="B1" s="2"/>
      <c r="C1" s="2"/>
      <c r="D1" s="2"/>
    </row>
    <row r="2" ht="15" customHeight="1" spans="1:4">
      <c r="A2" s="59"/>
      <c r="B2" s="59"/>
      <c r="C2" s="59"/>
      <c r="D2" s="80" t="s">
        <v>0</v>
      </c>
    </row>
    <row r="3" ht="41.25" customHeight="1" spans="1:1">
      <c r="A3" s="54" t="str">
        <f>"2025"&amp;"年部门财务收支预算总表"</f>
        <v>2025年部门财务收支预算总表</v>
      </c>
    </row>
    <row r="4" ht="17.25" customHeight="1" spans="1:4">
      <c r="A4" s="57" t="s">
        <v>1</v>
      </c>
      <c r="B4" s="220"/>
      <c r="D4" s="162" t="s">
        <v>2</v>
      </c>
    </row>
    <row r="5" ht="23.25" customHeight="1" spans="1:4">
      <c r="A5" s="189" t="s">
        <v>3</v>
      </c>
      <c r="B5" s="190"/>
      <c r="C5" s="189" t="s">
        <v>4</v>
      </c>
      <c r="D5" s="190"/>
    </row>
    <row r="6" ht="24" customHeight="1" spans="1:4">
      <c r="A6" s="189" t="s">
        <v>5</v>
      </c>
      <c r="B6" s="189" t="s">
        <v>6</v>
      </c>
      <c r="C6" s="189" t="s">
        <v>7</v>
      </c>
      <c r="D6" s="189" t="s">
        <v>6</v>
      </c>
    </row>
    <row r="7" ht="17.25" customHeight="1" spans="1:4">
      <c r="A7" s="191" t="s">
        <v>8</v>
      </c>
      <c r="B7" s="176">
        <v>4980676</v>
      </c>
      <c r="C7" s="191" t="s">
        <v>9</v>
      </c>
      <c r="D7" s="176">
        <v>3496706</v>
      </c>
    </row>
    <row r="8" ht="17.25" customHeight="1" spans="1:4">
      <c r="A8" s="191" t="s">
        <v>10</v>
      </c>
      <c r="B8" s="176"/>
      <c r="C8" s="191" t="s">
        <v>11</v>
      </c>
      <c r="D8" s="176"/>
    </row>
    <row r="9" ht="17.25" customHeight="1" spans="1:4">
      <c r="A9" s="191" t="s">
        <v>12</v>
      </c>
      <c r="B9" s="176"/>
      <c r="C9" s="221" t="s">
        <v>13</v>
      </c>
      <c r="D9" s="176"/>
    </row>
    <row r="10" ht="17.25" customHeight="1" spans="1:4">
      <c r="A10" s="191" t="s">
        <v>14</v>
      </c>
      <c r="B10" s="176"/>
      <c r="C10" s="221" t="s">
        <v>15</v>
      </c>
      <c r="D10" s="176"/>
    </row>
    <row r="11" ht="17.25" customHeight="1" spans="1:4">
      <c r="A11" s="191" t="s">
        <v>16</v>
      </c>
      <c r="B11" s="176"/>
      <c r="C11" s="221" t="s">
        <v>17</v>
      </c>
      <c r="D11" s="176"/>
    </row>
    <row r="12" ht="17.25" customHeight="1" spans="1:4">
      <c r="A12" s="191" t="s">
        <v>18</v>
      </c>
      <c r="B12" s="176"/>
      <c r="C12" s="221" t="s">
        <v>19</v>
      </c>
      <c r="D12" s="176"/>
    </row>
    <row r="13" ht="17.25" customHeight="1" spans="1:4">
      <c r="A13" s="191" t="s">
        <v>20</v>
      </c>
      <c r="B13" s="176"/>
      <c r="C13" s="71" t="s">
        <v>21</v>
      </c>
      <c r="D13" s="176"/>
    </row>
    <row r="14" ht="17.25" customHeight="1" spans="1:4">
      <c r="A14" s="191" t="s">
        <v>22</v>
      </c>
      <c r="B14" s="176"/>
      <c r="C14" s="71" t="s">
        <v>23</v>
      </c>
      <c r="D14" s="176">
        <v>692647</v>
      </c>
    </row>
    <row r="15" ht="17.25" customHeight="1" spans="1:4">
      <c r="A15" s="191" t="s">
        <v>24</v>
      </c>
      <c r="B15" s="176"/>
      <c r="C15" s="71" t="s">
        <v>25</v>
      </c>
      <c r="D15" s="176">
        <v>406823</v>
      </c>
    </row>
    <row r="16" ht="17.25" customHeight="1" spans="1:4">
      <c r="A16" s="191" t="s">
        <v>26</v>
      </c>
      <c r="B16" s="176"/>
      <c r="C16" s="71" t="s">
        <v>27</v>
      </c>
      <c r="D16" s="176"/>
    </row>
    <row r="17" ht="17.25" customHeight="1" spans="1:4">
      <c r="A17" s="167"/>
      <c r="B17" s="176"/>
      <c r="C17" s="71" t="s">
        <v>28</v>
      </c>
      <c r="D17" s="176"/>
    </row>
    <row r="18" ht="17.25" customHeight="1" spans="1:4">
      <c r="A18" s="192"/>
      <c r="B18" s="176"/>
      <c r="C18" s="71" t="s">
        <v>29</v>
      </c>
      <c r="D18" s="176"/>
    </row>
    <row r="19" ht="17.25" customHeight="1" spans="1:4">
      <c r="A19" s="192"/>
      <c r="B19" s="176"/>
      <c r="C19" s="71" t="s">
        <v>30</v>
      </c>
      <c r="D19" s="176"/>
    </row>
    <row r="20" ht="17.25" customHeight="1" spans="1:4">
      <c r="A20" s="192"/>
      <c r="B20" s="176"/>
      <c r="C20" s="71" t="s">
        <v>31</v>
      </c>
      <c r="D20" s="176"/>
    </row>
    <row r="21" ht="17.25" customHeight="1" spans="1:4">
      <c r="A21" s="192"/>
      <c r="B21" s="176"/>
      <c r="C21" s="71" t="s">
        <v>32</v>
      </c>
      <c r="D21" s="176"/>
    </row>
    <row r="22" ht="17.25" customHeight="1" spans="1:4">
      <c r="A22" s="192"/>
      <c r="B22" s="176"/>
      <c r="C22" s="71" t="s">
        <v>33</v>
      </c>
      <c r="D22" s="176"/>
    </row>
    <row r="23" ht="17.25" customHeight="1" spans="1:4">
      <c r="A23" s="192"/>
      <c r="B23" s="176"/>
      <c r="C23" s="71" t="s">
        <v>34</v>
      </c>
      <c r="D23" s="176"/>
    </row>
    <row r="24" ht="17.25" customHeight="1" spans="1:4">
      <c r="A24" s="192"/>
      <c r="B24" s="176"/>
      <c r="C24" s="71" t="s">
        <v>35</v>
      </c>
      <c r="D24" s="176"/>
    </row>
    <row r="25" ht="17.25" customHeight="1" spans="1:4">
      <c r="A25" s="192"/>
      <c r="B25" s="176"/>
      <c r="C25" s="71" t="s">
        <v>36</v>
      </c>
      <c r="D25" s="176">
        <v>384500</v>
      </c>
    </row>
    <row r="26" ht="17.25" customHeight="1" spans="1:4">
      <c r="A26" s="192"/>
      <c r="B26" s="176"/>
      <c r="C26" s="71" t="s">
        <v>37</v>
      </c>
      <c r="D26" s="176"/>
    </row>
    <row r="27" ht="17.25" customHeight="1" spans="1:4">
      <c r="A27" s="192"/>
      <c r="B27" s="176"/>
      <c r="C27" s="167" t="s">
        <v>38</v>
      </c>
      <c r="D27" s="176"/>
    </row>
    <row r="28" ht="17.25" customHeight="1" spans="1:4">
      <c r="A28" s="192"/>
      <c r="B28" s="176"/>
      <c r="C28" s="71" t="s">
        <v>39</v>
      </c>
      <c r="D28" s="176"/>
    </row>
    <row r="29" ht="16.5" customHeight="1" spans="1:4">
      <c r="A29" s="192"/>
      <c r="B29" s="176"/>
      <c r="C29" s="71" t="s">
        <v>40</v>
      </c>
      <c r="D29" s="176"/>
    </row>
    <row r="30" ht="16.5" customHeight="1" spans="1:4">
      <c r="A30" s="192"/>
      <c r="B30" s="176"/>
      <c r="C30" s="167" t="s">
        <v>41</v>
      </c>
      <c r="D30" s="176"/>
    </row>
    <row r="31" ht="17.25" customHeight="1" spans="1:4">
      <c r="A31" s="192"/>
      <c r="B31" s="176"/>
      <c r="C31" s="167" t="s">
        <v>42</v>
      </c>
      <c r="D31" s="176"/>
    </row>
    <row r="32" ht="17.25" customHeight="1" spans="1:4">
      <c r="A32" s="192"/>
      <c r="B32" s="176"/>
      <c r="C32" s="71" t="s">
        <v>43</v>
      </c>
      <c r="D32" s="176"/>
    </row>
    <row r="33" ht="16.5" customHeight="1" spans="1:4">
      <c r="A33" s="192" t="s">
        <v>44</v>
      </c>
      <c r="B33" s="176">
        <v>4980676</v>
      </c>
      <c r="C33" s="192" t="s">
        <v>45</v>
      </c>
      <c r="D33" s="176">
        <v>4980676</v>
      </c>
    </row>
    <row r="34" ht="16.5" customHeight="1" spans="1:4">
      <c r="A34" s="167" t="s">
        <v>46</v>
      </c>
      <c r="B34" s="176"/>
      <c r="C34" s="167" t="s">
        <v>47</v>
      </c>
      <c r="D34" s="176"/>
    </row>
    <row r="35" ht="16.5" customHeight="1" spans="1:4">
      <c r="A35" s="71" t="s">
        <v>48</v>
      </c>
      <c r="B35" s="176"/>
      <c r="C35" s="71" t="s">
        <v>48</v>
      </c>
      <c r="D35" s="176"/>
    </row>
    <row r="36" ht="16.5" customHeight="1" spans="1:4">
      <c r="A36" s="71" t="s">
        <v>49</v>
      </c>
      <c r="B36" s="176"/>
      <c r="C36" s="71" t="s">
        <v>50</v>
      </c>
      <c r="D36" s="176"/>
    </row>
    <row r="37" ht="16.5" customHeight="1" spans="1:4">
      <c r="A37" s="193" t="s">
        <v>51</v>
      </c>
      <c r="B37" s="176">
        <v>4980676</v>
      </c>
      <c r="C37" s="193" t="s">
        <v>52</v>
      </c>
      <c r="D37" s="176">
        <v>4980676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scale="62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D27" sqref="D27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39">
        <v>1</v>
      </c>
      <c r="B2" s="140">
        <v>0</v>
      </c>
      <c r="C2" s="139">
        <v>1</v>
      </c>
      <c r="D2" s="141"/>
      <c r="E2" s="141"/>
      <c r="F2" s="138" t="s">
        <v>332</v>
      </c>
    </row>
    <row r="3" ht="42" customHeight="1" spans="1:6">
      <c r="A3" s="142" t="str">
        <f>"2025"&amp;"年部门政府性基金预算支出预算表"</f>
        <v>2025年部门政府性基金预算支出预算表</v>
      </c>
      <c r="B3" s="142" t="s">
        <v>333</v>
      </c>
      <c r="C3" s="143"/>
      <c r="D3" s="144"/>
      <c r="E3" s="144"/>
      <c r="F3" s="144"/>
    </row>
    <row r="4" ht="21" customHeight="1" spans="1:6">
      <c r="A4" s="6" t="s">
        <v>54</v>
      </c>
      <c r="B4" s="6"/>
      <c r="C4" s="139"/>
      <c r="D4" s="141"/>
      <c r="E4" s="141"/>
      <c r="F4" s="138" t="s">
        <v>2</v>
      </c>
    </row>
    <row r="5" ht="19.5" customHeight="1" spans="1:6">
      <c r="A5" s="145" t="s">
        <v>163</v>
      </c>
      <c r="B5" s="146" t="s">
        <v>73</v>
      </c>
      <c r="C5" s="145" t="s">
        <v>74</v>
      </c>
      <c r="D5" s="12" t="s">
        <v>334</v>
      </c>
      <c r="E5" s="13"/>
      <c r="F5" s="14"/>
    </row>
    <row r="6" ht="18.75" customHeight="1" spans="1:6">
      <c r="A6" s="147"/>
      <c r="B6" s="148"/>
      <c r="C6" s="147"/>
      <c r="D6" s="17" t="s">
        <v>57</v>
      </c>
      <c r="E6" s="12" t="s">
        <v>76</v>
      </c>
      <c r="F6" s="17" t="s">
        <v>77</v>
      </c>
    </row>
    <row r="7" ht="18.75" customHeight="1" spans="1:6">
      <c r="A7" s="84">
        <v>1</v>
      </c>
      <c r="B7" s="149" t="s">
        <v>84</v>
      </c>
      <c r="C7" s="84">
        <v>3</v>
      </c>
      <c r="D7" s="150">
        <v>4</v>
      </c>
      <c r="E7" s="150">
        <v>5</v>
      </c>
      <c r="F7" s="150">
        <v>6</v>
      </c>
    </row>
    <row r="8" ht="21" customHeight="1" spans="1:6">
      <c r="A8" s="73"/>
      <c r="B8" s="73"/>
      <c r="C8" s="73"/>
      <c r="D8" s="98"/>
      <c r="E8" s="98"/>
      <c r="F8" s="98"/>
    </row>
    <row r="9" ht="21" customHeight="1" spans="1:6">
      <c r="A9" s="73"/>
      <c r="B9" s="73"/>
      <c r="C9" s="73"/>
      <c r="D9" s="98"/>
      <c r="E9" s="98"/>
      <c r="F9" s="98"/>
    </row>
    <row r="10" ht="18.75" customHeight="1" spans="1:6">
      <c r="A10" s="151" t="s">
        <v>153</v>
      </c>
      <c r="B10" s="151" t="s">
        <v>153</v>
      </c>
      <c r="C10" s="152" t="s">
        <v>153</v>
      </c>
      <c r="D10" s="98"/>
      <c r="E10" s="98"/>
      <c r="F10" s="98"/>
    </row>
    <row r="11" customHeight="1" spans="1:1">
      <c r="A11" s="47" t="s">
        <v>335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B25" sqref="B25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.75" customHeight="1" spans="2:19">
      <c r="B2" s="102"/>
      <c r="C2" s="102"/>
      <c r="R2" s="4"/>
      <c r="S2" s="4" t="s">
        <v>336</v>
      </c>
    </row>
    <row r="3" ht="41.25" customHeight="1" spans="1:19">
      <c r="A3" s="89" t="str">
        <f>"2025"&amp;"年部门政府采购预算表"</f>
        <v>2025年部门政府采购预算表</v>
      </c>
      <c r="B3" s="82"/>
      <c r="C3" s="82"/>
      <c r="D3" s="5"/>
      <c r="E3" s="5"/>
      <c r="F3" s="5"/>
      <c r="G3" s="5"/>
      <c r="H3" s="5"/>
      <c r="I3" s="5"/>
      <c r="J3" s="5"/>
      <c r="K3" s="5"/>
      <c r="L3" s="5"/>
      <c r="M3" s="82"/>
      <c r="N3" s="5"/>
      <c r="O3" s="5"/>
      <c r="P3" s="82"/>
      <c r="Q3" s="5"/>
      <c r="R3" s="82"/>
      <c r="S3" s="82"/>
    </row>
    <row r="4" ht="18.75" customHeight="1" spans="1:19">
      <c r="A4" s="129" t="s">
        <v>54</v>
      </c>
      <c r="B4" s="104"/>
      <c r="C4" s="104"/>
      <c r="D4" s="8"/>
      <c r="E4" s="8"/>
      <c r="F4" s="8"/>
      <c r="G4" s="8"/>
      <c r="H4" s="8"/>
      <c r="I4" s="8"/>
      <c r="J4" s="8"/>
      <c r="K4" s="8"/>
      <c r="L4" s="8"/>
      <c r="R4" s="9"/>
      <c r="S4" s="138" t="s">
        <v>2</v>
      </c>
    </row>
    <row r="5" ht="15.75" customHeight="1" spans="1:19">
      <c r="A5" s="11" t="s">
        <v>162</v>
      </c>
      <c r="B5" s="105" t="s">
        <v>163</v>
      </c>
      <c r="C5" s="105" t="s">
        <v>337</v>
      </c>
      <c r="D5" s="106" t="s">
        <v>338</v>
      </c>
      <c r="E5" s="106" t="s">
        <v>339</v>
      </c>
      <c r="F5" s="106" t="s">
        <v>340</v>
      </c>
      <c r="G5" s="106" t="s">
        <v>341</v>
      </c>
      <c r="H5" s="106" t="s">
        <v>342</v>
      </c>
      <c r="I5" s="119" t="s">
        <v>170</v>
      </c>
      <c r="J5" s="119"/>
      <c r="K5" s="119"/>
      <c r="L5" s="119"/>
      <c r="M5" s="120"/>
      <c r="N5" s="119"/>
      <c r="O5" s="119"/>
      <c r="P5" s="99"/>
      <c r="Q5" s="119"/>
      <c r="R5" s="120"/>
      <c r="S5" s="100"/>
    </row>
    <row r="6" ht="17.25" customHeight="1" spans="1:19">
      <c r="A6" s="16"/>
      <c r="B6" s="107"/>
      <c r="C6" s="107"/>
      <c r="D6" s="108"/>
      <c r="E6" s="108"/>
      <c r="F6" s="108"/>
      <c r="G6" s="108"/>
      <c r="H6" s="108"/>
      <c r="I6" s="108" t="s">
        <v>57</v>
      </c>
      <c r="J6" s="108" t="s">
        <v>60</v>
      </c>
      <c r="K6" s="108" t="s">
        <v>343</v>
      </c>
      <c r="L6" s="108" t="s">
        <v>344</v>
      </c>
      <c r="M6" s="121" t="s">
        <v>345</v>
      </c>
      <c r="N6" s="122" t="s">
        <v>346</v>
      </c>
      <c r="O6" s="122"/>
      <c r="P6" s="127"/>
      <c r="Q6" s="122"/>
      <c r="R6" s="128"/>
      <c r="S6" s="109"/>
    </row>
    <row r="7" ht="54" customHeight="1" spans="1:19">
      <c r="A7" s="19"/>
      <c r="B7" s="109"/>
      <c r="C7" s="109"/>
      <c r="D7" s="110"/>
      <c r="E7" s="110"/>
      <c r="F7" s="110"/>
      <c r="G7" s="110"/>
      <c r="H7" s="110"/>
      <c r="I7" s="110"/>
      <c r="J7" s="110" t="s">
        <v>59</v>
      </c>
      <c r="K7" s="110"/>
      <c r="L7" s="110"/>
      <c r="M7" s="123"/>
      <c r="N7" s="110" t="s">
        <v>59</v>
      </c>
      <c r="O7" s="110" t="s">
        <v>66</v>
      </c>
      <c r="P7" s="109" t="s">
        <v>67</v>
      </c>
      <c r="Q7" s="110" t="s">
        <v>68</v>
      </c>
      <c r="R7" s="123" t="s">
        <v>69</v>
      </c>
      <c r="S7" s="109" t="s">
        <v>70</v>
      </c>
    </row>
    <row r="8" ht="18" customHeight="1" spans="1:19">
      <c r="A8" s="130">
        <v>1</v>
      </c>
      <c r="B8" s="130" t="s">
        <v>84</v>
      </c>
      <c r="C8" s="131">
        <v>3</v>
      </c>
      <c r="D8" s="131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  <c r="J8" s="130">
        <v>10</v>
      </c>
      <c r="K8" s="13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</row>
    <row r="9" ht="18" customHeight="1" spans="1:19">
      <c r="A9" s="132" t="s">
        <v>71</v>
      </c>
      <c r="B9" s="132" t="s">
        <v>71</v>
      </c>
      <c r="C9" s="133" t="s">
        <v>209</v>
      </c>
      <c r="D9" s="133" t="s">
        <v>347</v>
      </c>
      <c r="E9" s="134" t="s">
        <v>347</v>
      </c>
      <c r="F9" s="134" t="s">
        <v>348</v>
      </c>
      <c r="G9" s="134">
        <v>60</v>
      </c>
      <c r="H9" s="98">
        <v>10200</v>
      </c>
      <c r="I9" s="98">
        <v>10200</v>
      </c>
      <c r="J9" s="98">
        <v>10200</v>
      </c>
      <c r="K9" s="130"/>
      <c r="L9" s="130"/>
      <c r="M9" s="130"/>
      <c r="N9" s="130"/>
      <c r="O9" s="130"/>
      <c r="P9" s="130"/>
      <c r="Q9" s="130"/>
      <c r="R9" s="130"/>
      <c r="S9" s="130"/>
    </row>
    <row r="10" ht="18" customHeight="1" spans="1:19">
      <c r="A10" s="132"/>
      <c r="B10" s="134"/>
      <c r="C10" s="133"/>
      <c r="D10" s="133"/>
      <c r="E10" s="134"/>
      <c r="F10" s="134"/>
      <c r="G10" s="134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</row>
    <row r="11" ht="21" customHeight="1" spans="1:19">
      <c r="A11" s="114" t="s">
        <v>153</v>
      </c>
      <c r="B11" s="115"/>
      <c r="C11" s="115"/>
      <c r="D11" s="116"/>
      <c r="E11" s="116"/>
      <c r="F11" s="116"/>
      <c r="G11" s="135"/>
      <c r="H11" s="98">
        <v>10200</v>
      </c>
      <c r="I11" s="98">
        <v>10200</v>
      </c>
      <c r="J11" s="98">
        <v>10200</v>
      </c>
      <c r="K11" s="98"/>
      <c r="L11" s="98"/>
      <c r="M11" s="98"/>
      <c r="N11" s="98"/>
      <c r="O11" s="98"/>
      <c r="P11" s="98"/>
      <c r="Q11" s="98"/>
      <c r="R11" s="98"/>
      <c r="S11" s="98"/>
    </row>
    <row r="12" ht="21" customHeight="1" spans="1:19">
      <c r="A12" s="129" t="s">
        <v>349</v>
      </c>
      <c r="B12" s="6"/>
      <c r="C12" s="6"/>
      <c r="D12" s="129"/>
      <c r="E12" s="129"/>
      <c r="F12" s="129"/>
      <c r="G12" s="136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</row>
  </sheetData>
  <mergeCells count="19">
    <mergeCell ref="A3:S3"/>
    <mergeCell ref="A4:H4"/>
    <mergeCell ref="I5:S5"/>
    <mergeCell ref="N6:S6"/>
    <mergeCell ref="A11:G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tabSelected="1" workbookViewId="0">
      <pane ySplit="1" topLeftCell="A2" activePane="bottomLeft" state="frozen"/>
      <selection/>
      <selection pane="bottomLeft" activeCell="C22" sqref="C22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6.5" customHeight="1" spans="1:20">
      <c r="A2" s="93"/>
      <c r="B2" s="102"/>
      <c r="C2" s="102"/>
      <c r="D2" s="102"/>
      <c r="E2" s="102"/>
      <c r="F2" s="102"/>
      <c r="G2" s="102"/>
      <c r="H2" s="93"/>
      <c r="I2" s="93"/>
      <c r="J2" s="93"/>
      <c r="K2" s="93"/>
      <c r="L2" s="93"/>
      <c r="M2" s="93"/>
      <c r="N2" s="117"/>
      <c r="O2" s="93"/>
      <c r="P2" s="93"/>
      <c r="Q2" s="102"/>
      <c r="R2" s="93"/>
      <c r="S2" s="125"/>
      <c r="T2" s="125" t="s">
        <v>350</v>
      </c>
    </row>
    <row r="3" ht="41.25" customHeight="1" spans="1:20">
      <c r="A3" s="89" t="str">
        <f>"2025"&amp;"年部门政府购买服务预算表"</f>
        <v>2025年部门政府购买服务预算表</v>
      </c>
      <c r="B3" s="82"/>
      <c r="C3" s="82"/>
      <c r="D3" s="82"/>
      <c r="E3" s="82"/>
      <c r="F3" s="82"/>
      <c r="G3" s="82"/>
      <c r="H3" s="103"/>
      <c r="I3" s="103"/>
      <c r="J3" s="103"/>
      <c r="K3" s="103"/>
      <c r="L3" s="103"/>
      <c r="M3" s="103"/>
      <c r="N3" s="118"/>
      <c r="O3" s="103"/>
      <c r="P3" s="103"/>
      <c r="Q3" s="82"/>
      <c r="R3" s="103"/>
      <c r="S3" s="118"/>
      <c r="T3" s="82"/>
    </row>
    <row r="4" ht="22.5" customHeight="1" spans="1:20">
      <c r="A4" s="90" t="s">
        <v>54</v>
      </c>
      <c r="B4" s="104"/>
      <c r="C4" s="104"/>
      <c r="D4" s="104"/>
      <c r="E4" s="104"/>
      <c r="F4" s="104"/>
      <c r="G4" s="104"/>
      <c r="H4" s="91"/>
      <c r="I4" s="91"/>
      <c r="J4" s="91"/>
      <c r="K4" s="91"/>
      <c r="L4" s="91"/>
      <c r="M4" s="91"/>
      <c r="N4" s="117"/>
      <c r="O4" s="93"/>
      <c r="P4" s="93"/>
      <c r="Q4" s="102"/>
      <c r="R4" s="93"/>
      <c r="S4" s="126"/>
      <c r="T4" s="125" t="s">
        <v>2</v>
      </c>
    </row>
    <row r="5" ht="24" customHeight="1" spans="1:20">
      <c r="A5" s="11" t="s">
        <v>162</v>
      </c>
      <c r="B5" s="105" t="s">
        <v>163</v>
      </c>
      <c r="C5" s="105" t="s">
        <v>337</v>
      </c>
      <c r="D5" s="105" t="s">
        <v>351</v>
      </c>
      <c r="E5" s="105" t="s">
        <v>352</v>
      </c>
      <c r="F5" s="105" t="s">
        <v>353</v>
      </c>
      <c r="G5" s="105" t="s">
        <v>354</v>
      </c>
      <c r="H5" s="106" t="s">
        <v>355</v>
      </c>
      <c r="I5" s="106" t="s">
        <v>356</v>
      </c>
      <c r="J5" s="119" t="s">
        <v>170</v>
      </c>
      <c r="K5" s="119"/>
      <c r="L5" s="119"/>
      <c r="M5" s="119"/>
      <c r="N5" s="120"/>
      <c r="O5" s="119"/>
      <c r="P5" s="119"/>
      <c r="Q5" s="99"/>
      <c r="R5" s="119"/>
      <c r="S5" s="120"/>
      <c r="T5" s="100"/>
    </row>
    <row r="6" ht="24" customHeight="1" spans="1:20">
      <c r="A6" s="16"/>
      <c r="B6" s="107"/>
      <c r="C6" s="107"/>
      <c r="D6" s="107"/>
      <c r="E6" s="107"/>
      <c r="F6" s="107"/>
      <c r="G6" s="107"/>
      <c r="H6" s="108"/>
      <c r="I6" s="108"/>
      <c r="J6" s="108" t="s">
        <v>57</v>
      </c>
      <c r="K6" s="108" t="s">
        <v>60</v>
      </c>
      <c r="L6" s="108" t="s">
        <v>343</v>
      </c>
      <c r="M6" s="108" t="s">
        <v>344</v>
      </c>
      <c r="N6" s="121" t="s">
        <v>345</v>
      </c>
      <c r="O6" s="122" t="s">
        <v>346</v>
      </c>
      <c r="P6" s="122"/>
      <c r="Q6" s="127"/>
      <c r="R6" s="122"/>
      <c r="S6" s="128"/>
      <c r="T6" s="109"/>
    </row>
    <row r="7" ht="54" customHeight="1" spans="1:20">
      <c r="A7" s="19"/>
      <c r="B7" s="109"/>
      <c r="C7" s="109"/>
      <c r="D7" s="109"/>
      <c r="E7" s="109"/>
      <c r="F7" s="109"/>
      <c r="G7" s="109"/>
      <c r="H7" s="110"/>
      <c r="I7" s="110"/>
      <c r="J7" s="110"/>
      <c r="K7" s="110" t="s">
        <v>59</v>
      </c>
      <c r="L7" s="110"/>
      <c r="M7" s="110"/>
      <c r="N7" s="123"/>
      <c r="O7" s="110" t="s">
        <v>59</v>
      </c>
      <c r="P7" s="110" t="s">
        <v>66</v>
      </c>
      <c r="Q7" s="109" t="s">
        <v>67</v>
      </c>
      <c r="R7" s="110" t="s">
        <v>68</v>
      </c>
      <c r="S7" s="123" t="s">
        <v>69</v>
      </c>
      <c r="T7" s="109" t="s">
        <v>70</v>
      </c>
    </row>
    <row r="8" ht="17.25" customHeight="1" spans="1:20">
      <c r="A8" s="20">
        <v>1</v>
      </c>
      <c r="B8" s="109">
        <v>2</v>
      </c>
      <c r="C8" s="20">
        <v>3</v>
      </c>
      <c r="D8" s="20">
        <v>4</v>
      </c>
      <c r="E8" s="109">
        <v>5</v>
      </c>
      <c r="F8" s="20">
        <v>6</v>
      </c>
      <c r="G8" s="20">
        <v>7</v>
      </c>
      <c r="H8" s="109">
        <v>8</v>
      </c>
      <c r="I8" s="20">
        <v>9</v>
      </c>
      <c r="J8" s="20">
        <v>10</v>
      </c>
      <c r="K8" s="109">
        <v>11</v>
      </c>
      <c r="L8" s="20">
        <v>12</v>
      </c>
      <c r="M8" s="20">
        <v>13</v>
      </c>
      <c r="N8" s="109">
        <v>14</v>
      </c>
      <c r="O8" s="20">
        <v>15</v>
      </c>
      <c r="P8" s="20">
        <v>16</v>
      </c>
      <c r="Q8" s="109">
        <v>17</v>
      </c>
      <c r="R8" s="20">
        <v>18</v>
      </c>
      <c r="S8" s="20">
        <v>19</v>
      </c>
      <c r="T8" s="20">
        <v>20</v>
      </c>
    </row>
    <row r="9" ht="21" customHeight="1" spans="1:20">
      <c r="A9" s="111"/>
      <c r="B9" s="112"/>
      <c r="C9" s="112"/>
      <c r="D9" s="112"/>
      <c r="E9" s="112"/>
      <c r="F9" s="112"/>
      <c r="G9" s="112"/>
      <c r="H9" s="113"/>
      <c r="I9" s="113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</row>
    <row r="10" ht="21" customHeight="1" spans="1:20">
      <c r="A10" s="114" t="s">
        <v>153</v>
      </c>
      <c r="B10" s="115"/>
      <c r="C10" s="115"/>
      <c r="D10" s="115"/>
      <c r="E10" s="115"/>
      <c r="F10" s="115"/>
      <c r="G10" s="115"/>
      <c r="H10" s="116"/>
      <c r="I10" s="124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</row>
    <row r="11" customHeight="1" spans="1:1">
      <c r="A11" s="47" t="s">
        <v>357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7.25" customHeight="1" spans="4:24">
      <c r="D2" s="88"/>
      <c r="W2" s="4"/>
      <c r="X2" s="4" t="s">
        <v>358</v>
      </c>
    </row>
    <row r="3" ht="41.25" customHeight="1" spans="1:24">
      <c r="A3" s="89" t="str">
        <f>"2025"&amp;"年对下转移支付预算表"</f>
        <v>2025年对下转移支付预算表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82"/>
      <c r="X3" s="82"/>
    </row>
    <row r="4" ht="18" customHeight="1" spans="1:24">
      <c r="A4" s="90" t="s">
        <v>54</v>
      </c>
      <c r="B4" s="91"/>
      <c r="C4" s="91"/>
      <c r="D4" s="92"/>
      <c r="E4" s="93"/>
      <c r="F4" s="93"/>
      <c r="G4" s="93"/>
      <c r="H4" s="93"/>
      <c r="I4" s="93"/>
      <c r="W4" s="9"/>
      <c r="X4" s="9" t="s">
        <v>2</v>
      </c>
    </row>
    <row r="5" ht="19.5" customHeight="1" spans="1:24">
      <c r="A5" s="94" t="s">
        <v>359</v>
      </c>
      <c r="B5" s="12" t="s">
        <v>170</v>
      </c>
      <c r="C5" s="13"/>
      <c r="D5" s="13"/>
      <c r="E5" s="12" t="s">
        <v>360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99"/>
      <c r="X5" s="100"/>
    </row>
    <row r="6" ht="40.5" customHeight="1" spans="1:24">
      <c r="A6" s="20"/>
      <c r="B6" s="95" t="s">
        <v>57</v>
      </c>
      <c r="C6" s="11" t="s">
        <v>60</v>
      </c>
      <c r="D6" s="96" t="s">
        <v>343</v>
      </c>
      <c r="E6" s="61" t="s">
        <v>361</v>
      </c>
      <c r="F6" s="61" t="s">
        <v>362</v>
      </c>
      <c r="G6" s="61" t="s">
        <v>363</v>
      </c>
      <c r="H6" s="61" t="s">
        <v>364</v>
      </c>
      <c r="I6" s="61" t="s">
        <v>365</v>
      </c>
      <c r="J6" s="61" t="s">
        <v>366</v>
      </c>
      <c r="K6" s="61" t="s">
        <v>367</v>
      </c>
      <c r="L6" s="61" t="s">
        <v>368</v>
      </c>
      <c r="M6" s="61" t="s">
        <v>369</v>
      </c>
      <c r="N6" s="61" t="s">
        <v>370</v>
      </c>
      <c r="O6" s="61" t="s">
        <v>371</v>
      </c>
      <c r="P6" s="61" t="s">
        <v>372</v>
      </c>
      <c r="Q6" s="61" t="s">
        <v>373</v>
      </c>
      <c r="R6" s="61" t="s">
        <v>374</v>
      </c>
      <c r="S6" s="61" t="s">
        <v>375</v>
      </c>
      <c r="T6" s="61" t="s">
        <v>376</v>
      </c>
      <c r="U6" s="61" t="s">
        <v>377</v>
      </c>
      <c r="V6" s="61" t="s">
        <v>378</v>
      </c>
      <c r="W6" s="61" t="s">
        <v>379</v>
      </c>
      <c r="X6" s="101" t="s">
        <v>380</v>
      </c>
    </row>
    <row r="7" ht="19.5" customHeight="1" spans="1:24">
      <c r="A7" s="21">
        <v>1</v>
      </c>
      <c r="B7" s="21">
        <v>2</v>
      </c>
      <c r="C7" s="21">
        <v>3</v>
      </c>
      <c r="D7" s="97">
        <v>4</v>
      </c>
      <c r="E7" s="48">
        <v>5</v>
      </c>
      <c r="F7" s="21">
        <v>6</v>
      </c>
      <c r="G7" s="21">
        <v>7</v>
      </c>
      <c r="H7" s="97">
        <v>8</v>
      </c>
      <c r="I7" s="21">
        <v>9</v>
      </c>
      <c r="J7" s="21">
        <v>10</v>
      </c>
      <c r="K7" s="21">
        <v>11</v>
      </c>
      <c r="L7" s="97">
        <v>12</v>
      </c>
      <c r="M7" s="21">
        <v>13</v>
      </c>
      <c r="N7" s="21">
        <v>14</v>
      </c>
      <c r="O7" s="21">
        <v>15</v>
      </c>
      <c r="P7" s="97">
        <v>16</v>
      </c>
      <c r="Q7" s="21">
        <v>17</v>
      </c>
      <c r="R7" s="21">
        <v>18</v>
      </c>
      <c r="S7" s="21">
        <v>19</v>
      </c>
      <c r="T7" s="97">
        <v>20</v>
      </c>
      <c r="U7" s="97">
        <v>21</v>
      </c>
      <c r="V7" s="97">
        <v>22</v>
      </c>
      <c r="W7" s="48">
        <v>23</v>
      </c>
      <c r="X7" s="48">
        <v>24</v>
      </c>
    </row>
    <row r="8" ht="19.5" customHeight="1" spans="1:24">
      <c r="A8" s="72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</row>
    <row r="9" ht="19.5" customHeight="1" spans="1:24">
      <c r="A9" s="85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</row>
    <row r="10" customHeight="1" spans="1:1">
      <c r="A10" s="47" t="s">
        <v>381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F26" sqref="F26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382</v>
      </c>
    </row>
    <row r="3" ht="41.25" customHeight="1" spans="1:10">
      <c r="A3" s="81" t="str">
        <f>"2025"&amp;"年对下转移支付绩效目标表"</f>
        <v>2025年对下转移支付绩效目标表</v>
      </c>
      <c r="B3" s="5"/>
      <c r="C3" s="5"/>
      <c r="D3" s="5"/>
      <c r="E3" s="5"/>
      <c r="F3" s="82"/>
      <c r="G3" s="5"/>
      <c r="H3" s="82"/>
      <c r="I3" s="82"/>
      <c r="J3" s="5"/>
    </row>
    <row r="4" ht="17.25" customHeight="1" spans="1:1">
      <c r="A4" s="6" t="s">
        <v>54</v>
      </c>
    </row>
    <row r="5" ht="44.25" customHeight="1" spans="1:10">
      <c r="A5" s="83" t="s">
        <v>359</v>
      </c>
      <c r="B5" s="83" t="s">
        <v>248</v>
      </c>
      <c r="C5" s="83" t="s">
        <v>249</v>
      </c>
      <c r="D5" s="83" t="s">
        <v>250</v>
      </c>
      <c r="E5" s="83" t="s">
        <v>251</v>
      </c>
      <c r="F5" s="84" t="s">
        <v>252</v>
      </c>
      <c r="G5" s="83" t="s">
        <v>253</v>
      </c>
      <c r="H5" s="84" t="s">
        <v>254</v>
      </c>
      <c r="I5" s="84" t="s">
        <v>255</v>
      </c>
      <c r="J5" s="83" t="s">
        <v>256</v>
      </c>
    </row>
    <row r="6" ht="14.25" customHeight="1" spans="1:10">
      <c r="A6" s="83">
        <v>1</v>
      </c>
      <c r="B6" s="83">
        <v>2</v>
      </c>
      <c r="C6" s="83">
        <v>3</v>
      </c>
      <c r="D6" s="83">
        <v>4</v>
      </c>
      <c r="E6" s="83">
        <v>5</v>
      </c>
      <c r="F6" s="84">
        <v>6</v>
      </c>
      <c r="G6" s="83">
        <v>7</v>
      </c>
      <c r="H6" s="84">
        <v>8</v>
      </c>
      <c r="I6" s="84">
        <v>9</v>
      </c>
      <c r="J6" s="83">
        <v>10</v>
      </c>
    </row>
    <row r="7" ht="42" customHeight="1" spans="1:10">
      <c r="A7" s="72"/>
      <c r="B7" s="85"/>
      <c r="C7" s="85"/>
      <c r="D7" s="85"/>
      <c r="E7" s="86"/>
      <c r="F7" s="87"/>
      <c r="G7" s="86"/>
      <c r="H7" s="87"/>
      <c r="I7" s="87"/>
      <c r="J7" s="86"/>
    </row>
    <row r="8" ht="42" customHeight="1" spans="1:10">
      <c r="A8" s="72"/>
      <c r="B8" s="73"/>
      <c r="C8" s="73"/>
      <c r="D8" s="73"/>
      <c r="E8" s="72"/>
      <c r="F8" s="73"/>
      <c r="G8" s="72"/>
      <c r="H8" s="73"/>
      <c r="I8" s="73"/>
      <c r="J8" s="72"/>
    </row>
    <row r="9" customHeight="1" spans="1:1">
      <c r="A9" s="47" t="s">
        <v>383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C30" sqref="C3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51" t="s">
        <v>384</v>
      </c>
      <c r="B2" s="52"/>
      <c r="C2" s="52"/>
      <c r="D2" s="53"/>
      <c r="E2" s="53"/>
      <c r="F2" s="53"/>
      <c r="G2" s="52"/>
      <c r="H2" s="52"/>
      <c r="I2" s="53"/>
    </row>
    <row r="3" ht="41.25" customHeight="1" spans="1:9">
      <c r="A3" s="54" t="str">
        <f>"2025"&amp;"年新增资产配置预算表"</f>
        <v>2025年新增资产配置预算表</v>
      </c>
      <c r="B3" s="55"/>
      <c r="C3" s="55"/>
      <c r="D3" s="56"/>
      <c r="E3" s="56"/>
      <c r="F3" s="56"/>
      <c r="G3" s="55"/>
      <c r="H3" s="55"/>
      <c r="I3" s="56"/>
    </row>
    <row r="4" customHeight="1" spans="1:9">
      <c r="A4" s="57" t="s">
        <v>54</v>
      </c>
      <c r="B4" s="58"/>
      <c r="C4" s="58"/>
      <c r="D4" s="59"/>
      <c r="F4" s="56"/>
      <c r="G4" s="55"/>
      <c r="H4" s="55"/>
      <c r="I4" s="80" t="s">
        <v>2</v>
      </c>
    </row>
    <row r="5" ht="28.5" customHeight="1" spans="1:9">
      <c r="A5" s="60" t="s">
        <v>162</v>
      </c>
      <c r="B5" s="61" t="s">
        <v>163</v>
      </c>
      <c r="C5" s="62" t="s">
        <v>385</v>
      </c>
      <c r="D5" s="60" t="s">
        <v>386</v>
      </c>
      <c r="E5" s="60" t="s">
        <v>387</v>
      </c>
      <c r="F5" s="60" t="s">
        <v>388</v>
      </c>
      <c r="G5" s="61" t="s">
        <v>389</v>
      </c>
      <c r="H5" s="48"/>
      <c r="I5" s="60"/>
    </row>
    <row r="6" ht="21" customHeight="1" spans="1:9">
      <c r="A6" s="62"/>
      <c r="B6" s="63"/>
      <c r="C6" s="63"/>
      <c r="D6" s="64"/>
      <c r="E6" s="63"/>
      <c r="F6" s="63"/>
      <c r="G6" s="61" t="s">
        <v>341</v>
      </c>
      <c r="H6" s="61" t="s">
        <v>390</v>
      </c>
      <c r="I6" s="61" t="s">
        <v>391</v>
      </c>
    </row>
    <row r="7" ht="17.25" customHeight="1" spans="1:9">
      <c r="A7" s="65" t="s">
        <v>83</v>
      </c>
      <c r="B7" s="66"/>
      <c r="C7" s="67" t="s">
        <v>84</v>
      </c>
      <c r="D7" s="65" t="s">
        <v>85</v>
      </c>
      <c r="E7" s="68" t="s">
        <v>86</v>
      </c>
      <c r="F7" s="65" t="s">
        <v>87</v>
      </c>
      <c r="G7" s="67" t="s">
        <v>88</v>
      </c>
      <c r="H7" s="69" t="s">
        <v>89</v>
      </c>
      <c r="I7" s="68" t="s">
        <v>90</v>
      </c>
    </row>
    <row r="8" ht="19.5" customHeight="1" spans="1:9">
      <c r="A8" s="70"/>
      <c r="B8" s="71"/>
      <c r="C8" s="71"/>
      <c r="D8" s="72"/>
      <c r="E8" s="73"/>
      <c r="F8" s="69"/>
      <c r="G8" s="74"/>
      <c r="H8" s="75"/>
      <c r="I8" s="75"/>
    </row>
    <row r="9" ht="19.5" customHeight="1" spans="1:9">
      <c r="A9" s="76" t="s">
        <v>57</v>
      </c>
      <c r="B9" s="77"/>
      <c r="C9" s="77"/>
      <c r="D9" s="78"/>
      <c r="E9" s="79"/>
      <c r="F9" s="79"/>
      <c r="G9" s="74"/>
      <c r="H9" s="75"/>
      <c r="I9" s="75"/>
    </row>
    <row r="10" customHeight="1" spans="1:1">
      <c r="A10" s="47" t="s">
        <v>392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393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">
        <v>54</v>
      </c>
      <c r="B4" s="7"/>
      <c r="C4" s="7"/>
      <c r="D4" s="7"/>
      <c r="E4" s="7"/>
      <c r="F4" s="7"/>
      <c r="G4" s="7"/>
      <c r="H4" s="8"/>
      <c r="I4" s="8"/>
      <c r="J4" s="8"/>
      <c r="K4" s="9" t="s">
        <v>2</v>
      </c>
    </row>
    <row r="5" ht="21.75" customHeight="1" spans="1:11">
      <c r="A5" s="29" t="s">
        <v>234</v>
      </c>
      <c r="B5" s="29" t="s">
        <v>165</v>
      </c>
      <c r="C5" s="29" t="s">
        <v>235</v>
      </c>
      <c r="D5" s="30" t="s">
        <v>166</v>
      </c>
      <c r="E5" s="30" t="s">
        <v>167</v>
      </c>
      <c r="F5" s="30" t="s">
        <v>236</v>
      </c>
      <c r="G5" s="30" t="s">
        <v>237</v>
      </c>
      <c r="H5" s="31" t="s">
        <v>57</v>
      </c>
      <c r="I5" s="12" t="s">
        <v>394</v>
      </c>
      <c r="J5" s="13"/>
      <c r="K5" s="14"/>
    </row>
    <row r="6" ht="21.75" customHeight="1" spans="1:11">
      <c r="A6" s="32"/>
      <c r="B6" s="32"/>
      <c r="C6" s="32"/>
      <c r="D6" s="33"/>
      <c r="E6" s="33"/>
      <c r="F6" s="33"/>
      <c r="G6" s="33"/>
      <c r="H6" s="34"/>
      <c r="I6" s="11" t="s">
        <v>60</v>
      </c>
      <c r="J6" s="11" t="s">
        <v>61</v>
      </c>
      <c r="K6" s="11" t="s">
        <v>62</v>
      </c>
    </row>
    <row r="7" ht="40.5" customHeight="1" spans="1:11">
      <c r="A7" s="35"/>
      <c r="B7" s="35"/>
      <c r="C7" s="35"/>
      <c r="D7" s="36"/>
      <c r="E7" s="36"/>
      <c r="F7" s="36"/>
      <c r="G7" s="36"/>
      <c r="H7" s="37"/>
      <c r="I7" s="19" t="s">
        <v>59</v>
      </c>
      <c r="J7" s="19"/>
      <c r="K7" s="19"/>
    </row>
    <row r="8" ht="15" customHeight="1" spans="1:11">
      <c r="A8" s="38">
        <v>1</v>
      </c>
      <c r="B8" s="38">
        <v>2</v>
      </c>
      <c r="C8" s="38">
        <v>3</v>
      </c>
      <c r="D8" s="38">
        <v>4</v>
      </c>
      <c r="E8" s="38">
        <v>5</v>
      </c>
      <c r="F8" s="38">
        <v>6</v>
      </c>
      <c r="G8" s="38">
        <v>7</v>
      </c>
      <c r="H8" s="38">
        <v>8</v>
      </c>
      <c r="I8" s="21">
        <v>9</v>
      </c>
      <c r="J8" s="48">
        <v>10</v>
      </c>
      <c r="K8" s="48">
        <v>11</v>
      </c>
    </row>
    <row r="9" ht="18.75" customHeight="1" spans="1:11">
      <c r="A9" s="39"/>
      <c r="B9" s="40"/>
      <c r="C9" s="39"/>
      <c r="D9" s="39"/>
      <c r="E9" s="39"/>
      <c r="F9" s="39"/>
      <c r="G9" s="39"/>
      <c r="H9" s="41"/>
      <c r="I9" s="49"/>
      <c r="J9" s="49"/>
      <c r="K9" s="50"/>
    </row>
    <row r="10" ht="18.75" customHeight="1" spans="1:11">
      <c r="A10" s="42"/>
      <c r="B10" s="40"/>
      <c r="C10" s="40"/>
      <c r="D10" s="40"/>
      <c r="E10" s="40"/>
      <c r="F10" s="40"/>
      <c r="G10" s="40"/>
      <c r="H10" s="43"/>
      <c r="I10" s="28"/>
      <c r="J10" s="28"/>
      <c r="K10" s="50"/>
    </row>
    <row r="11" ht="18.75" customHeight="1" spans="1:11">
      <c r="A11" s="44" t="s">
        <v>153</v>
      </c>
      <c r="B11" s="45"/>
      <c r="C11" s="45"/>
      <c r="D11" s="45"/>
      <c r="E11" s="45"/>
      <c r="F11" s="45"/>
      <c r="G11" s="46"/>
      <c r="H11" s="28"/>
      <c r="I11" s="28"/>
      <c r="J11" s="28"/>
      <c r="K11" s="50"/>
    </row>
    <row r="12" customHeight="1" spans="1:1">
      <c r="A12" s="47" t="s">
        <v>395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396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">
        <v>54</v>
      </c>
      <c r="B4" s="7"/>
      <c r="C4" s="7"/>
      <c r="D4" s="7"/>
      <c r="E4" s="8"/>
      <c r="F4" s="8"/>
      <c r="G4" s="9" t="s">
        <v>2</v>
      </c>
    </row>
    <row r="5" ht="21.75" customHeight="1" spans="1:7">
      <c r="A5" s="10" t="s">
        <v>235</v>
      </c>
      <c r="B5" s="10" t="s">
        <v>234</v>
      </c>
      <c r="C5" s="10" t="s">
        <v>165</v>
      </c>
      <c r="D5" s="11" t="s">
        <v>397</v>
      </c>
      <c r="E5" s="12" t="s">
        <v>60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59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ht="17.25" customHeight="1" spans="1:7">
      <c r="A9" s="22" t="s">
        <v>71</v>
      </c>
      <c r="B9" s="23" t="s">
        <v>398</v>
      </c>
      <c r="C9" s="23" t="s">
        <v>242</v>
      </c>
      <c r="D9" s="22" t="s">
        <v>399</v>
      </c>
      <c r="E9" s="24">
        <v>4000</v>
      </c>
      <c r="F9" s="24"/>
      <c r="G9" s="24"/>
    </row>
    <row r="10" s="1" customFormat="1" ht="17.25" customHeight="1" spans="1:7">
      <c r="A10" s="22" t="s">
        <v>71</v>
      </c>
      <c r="B10" s="23" t="s">
        <v>398</v>
      </c>
      <c r="C10" s="23" t="s">
        <v>244</v>
      </c>
      <c r="D10" s="22" t="s">
        <v>399</v>
      </c>
      <c r="E10" s="24">
        <v>50000</v>
      </c>
      <c r="F10" s="24"/>
      <c r="G10" s="24"/>
    </row>
    <row r="11" s="1" customFormat="1" ht="18.75" customHeight="1" spans="1:7">
      <c r="A11" s="22" t="s">
        <v>71</v>
      </c>
      <c r="B11" s="23" t="s">
        <v>398</v>
      </c>
      <c r="C11" s="22" t="s">
        <v>246</v>
      </c>
      <c r="D11" s="22" t="s">
        <v>399</v>
      </c>
      <c r="E11" s="24">
        <v>5000</v>
      </c>
      <c r="F11" s="24"/>
      <c r="G11" s="24"/>
    </row>
    <row r="12" ht="18.75" customHeight="1" spans="1:7">
      <c r="A12" s="25" t="s">
        <v>57</v>
      </c>
      <c r="B12" s="26" t="s">
        <v>400</v>
      </c>
      <c r="C12" s="26"/>
      <c r="D12" s="27"/>
      <c r="E12" s="28">
        <v>59000</v>
      </c>
      <c r="F12" s="28"/>
      <c r="G12" s="28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C30" sqref="C30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80" t="s">
        <v>53</v>
      </c>
    </row>
    <row r="3" ht="41.25" customHeight="1" spans="1:1">
      <c r="A3" s="54" t="str">
        <f>"2025"&amp;"年部门收入预算表"</f>
        <v>2025年部门收入预算表</v>
      </c>
    </row>
    <row r="4" ht="17.25" customHeight="1" spans="1:19">
      <c r="A4" s="57" t="s">
        <v>54</v>
      </c>
      <c r="S4" s="59" t="s">
        <v>2</v>
      </c>
    </row>
    <row r="5" ht="21.75" customHeight="1" spans="1:19">
      <c r="A5" s="207" t="s">
        <v>55</v>
      </c>
      <c r="B5" s="208" t="s">
        <v>56</v>
      </c>
      <c r="C5" s="208" t="s">
        <v>57</v>
      </c>
      <c r="D5" s="209" t="s">
        <v>58</v>
      </c>
      <c r="E5" s="209"/>
      <c r="F5" s="209"/>
      <c r="G5" s="209"/>
      <c r="H5" s="209"/>
      <c r="I5" s="151"/>
      <c r="J5" s="209"/>
      <c r="K5" s="209"/>
      <c r="L5" s="209"/>
      <c r="M5" s="209"/>
      <c r="N5" s="215"/>
      <c r="O5" s="209" t="s">
        <v>46</v>
      </c>
      <c r="P5" s="209"/>
      <c r="Q5" s="209"/>
      <c r="R5" s="209"/>
      <c r="S5" s="215"/>
    </row>
    <row r="6" ht="27" customHeight="1" spans="1:19">
      <c r="A6" s="210"/>
      <c r="B6" s="211"/>
      <c r="C6" s="211"/>
      <c r="D6" s="211" t="s">
        <v>59</v>
      </c>
      <c r="E6" s="211" t="s">
        <v>60</v>
      </c>
      <c r="F6" s="211" t="s">
        <v>61</v>
      </c>
      <c r="G6" s="211" t="s">
        <v>62</v>
      </c>
      <c r="H6" s="211" t="s">
        <v>63</v>
      </c>
      <c r="I6" s="216" t="s">
        <v>64</v>
      </c>
      <c r="J6" s="217"/>
      <c r="K6" s="217"/>
      <c r="L6" s="217"/>
      <c r="M6" s="217"/>
      <c r="N6" s="218"/>
      <c r="O6" s="211" t="s">
        <v>59</v>
      </c>
      <c r="P6" s="211" t="s">
        <v>60</v>
      </c>
      <c r="Q6" s="211" t="s">
        <v>61</v>
      </c>
      <c r="R6" s="211" t="s">
        <v>62</v>
      </c>
      <c r="S6" s="211" t="s">
        <v>65</v>
      </c>
    </row>
    <row r="7" ht="30" customHeight="1" spans="1:19">
      <c r="A7" s="212"/>
      <c r="B7" s="124"/>
      <c r="C7" s="135"/>
      <c r="D7" s="135"/>
      <c r="E7" s="135"/>
      <c r="F7" s="135"/>
      <c r="G7" s="135"/>
      <c r="H7" s="135"/>
      <c r="I7" s="87" t="s">
        <v>59</v>
      </c>
      <c r="J7" s="218" t="s">
        <v>66</v>
      </c>
      <c r="K7" s="218" t="s">
        <v>67</v>
      </c>
      <c r="L7" s="218" t="s">
        <v>68</v>
      </c>
      <c r="M7" s="218" t="s">
        <v>69</v>
      </c>
      <c r="N7" s="218" t="s">
        <v>70</v>
      </c>
      <c r="O7" s="219"/>
      <c r="P7" s="219"/>
      <c r="Q7" s="219"/>
      <c r="R7" s="219"/>
      <c r="S7" s="135"/>
    </row>
    <row r="8" ht="15" customHeight="1" spans="1:19">
      <c r="A8" s="213">
        <v>1</v>
      </c>
      <c r="B8" s="213">
        <v>2</v>
      </c>
      <c r="C8" s="213">
        <v>3</v>
      </c>
      <c r="D8" s="213">
        <v>4</v>
      </c>
      <c r="E8" s="213">
        <v>5</v>
      </c>
      <c r="F8" s="213">
        <v>6</v>
      </c>
      <c r="G8" s="213">
        <v>7</v>
      </c>
      <c r="H8" s="213">
        <v>8</v>
      </c>
      <c r="I8" s="87">
        <v>9</v>
      </c>
      <c r="J8" s="213">
        <v>10</v>
      </c>
      <c r="K8" s="213">
        <v>11</v>
      </c>
      <c r="L8" s="213">
        <v>12</v>
      </c>
      <c r="M8" s="213">
        <v>13</v>
      </c>
      <c r="N8" s="213">
        <v>14</v>
      </c>
      <c r="O8" s="213">
        <v>15</v>
      </c>
      <c r="P8" s="213">
        <v>16</v>
      </c>
      <c r="Q8" s="213">
        <v>17</v>
      </c>
      <c r="R8" s="213">
        <v>18</v>
      </c>
      <c r="S8" s="213">
        <v>19</v>
      </c>
    </row>
    <row r="9" ht="18" customHeight="1" spans="1:19">
      <c r="A9" s="73">
        <v>703001</v>
      </c>
      <c r="B9" s="73" t="s">
        <v>71</v>
      </c>
      <c r="C9" s="176">
        <v>4980676</v>
      </c>
      <c r="D9" s="176">
        <v>4980676</v>
      </c>
      <c r="E9" s="176">
        <v>4980676</v>
      </c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</row>
    <row r="10" ht="18" customHeight="1" spans="1:19">
      <c r="A10" s="62" t="s">
        <v>57</v>
      </c>
      <c r="B10" s="214"/>
      <c r="C10" s="176">
        <v>4980676</v>
      </c>
      <c r="D10" s="176">
        <v>4980676</v>
      </c>
      <c r="E10" s="176">
        <v>4980676</v>
      </c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scale="28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B27" sqref="B27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59" t="s">
        <v>72</v>
      </c>
    </row>
    <row r="3" ht="41.25" customHeight="1" spans="1:1">
      <c r="A3" s="54" t="str">
        <f>"2025"&amp;"年部门支出预算表"</f>
        <v>2025年部门支出预算表</v>
      </c>
    </row>
    <row r="4" ht="17.25" customHeight="1" spans="1:15">
      <c r="A4" s="57" t="s">
        <v>54</v>
      </c>
      <c r="O4" s="59" t="s">
        <v>2</v>
      </c>
    </row>
    <row r="5" ht="27" customHeight="1" spans="1:15">
      <c r="A5" s="195" t="s">
        <v>73</v>
      </c>
      <c r="B5" s="195" t="s">
        <v>74</v>
      </c>
      <c r="C5" s="195" t="s">
        <v>57</v>
      </c>
      <c r="D5" s="196" t="s">
        <v>60</v>
      </c>
      <c r="E5" s="197"/>
      <c r="F5" s="198"/>
      <c r="G5" s="199" t="s">
        <v>61</v>
      </c>
      <c r="H5" s="199" t="s">
        <v>62</v>
      </c>
      <c r="I5" s="199" t="s">
        <v>75</v>
      </c>
      <c r="J5" s="196" t="s">
        <v>64</v>
      </c>
      <c r="K5" s="197"/>
      <c r="L5" s="197"/>
      <c r="M5" s="197"/>
      <c r="N5" s="204"/>
      <c r="O5" s="205"/>
    </row>
    <row r="6" ht="42" customHeight="1" spans="1:15">
      <c r="A6" s="200"/>
      <c r="B6" s="200"/>
      <c r="C6" s="201"/>
      <c r="D6" s="202" t="s">
        <v>59</v>
      </c>
      <c r="E6" s="202" t="s">
        <v>76</v>
      </c>
      <c r="F6" s="202" t="s">
        <v>77</v>
      </c>
      <c r="G6" s="201"/>
      <c r="H6" s="201"/>
      <c r="I6" s="206"/>
      <c r="J6" s="202" t="s">
        <v>59</v>
      </c>
      <c r="K6" s="189" t="s">
        <v>78</v>
      </c>
      <c r="L6" s="189" t="s">
        <v>79</v>
      </c>
      <c r="M6" s="189" t="s">
        <v>80</v>
      </c>
      <c r="N6" s="189" t="s">
        <v>81</v>
      </c>
      <c r="O6" s="189" t="s">
        <v>82</v>
      </c>
    </row>
    <row r="7" ht="18" customHeight="1" spans="1:15">
      <c r="A7" s="65" t="s">
        <v>83</v>
      </c>
      <c r="B7" s="65" t="s">
        <v>84</v>
      </c>
      <c r="C7" s="65" t="s">
        <v>85</v>
      </c>
      <c r="D7" s="69" t="s">
        <v>86</v>
      </c>
      <c r="E7" s="69" t="s">
        <v>87</v>
      </c>
      <c r="F7" s="69" t="s">
        <v>88</v>
      </c>
      <c r="G7" s="69" t="s">
        <v>89</v>
      </c>
      <c r="H7" s="69" t="s">
        <v>90</v>
      </c>
      <c r="I7" s="69" t="s">
        <v>91</v>
      </c>
      <c r="J7" s="69" t="s">
        <v>92</v>
      </c>
      <c r="K7" s="69" t="s">
        <v>93</v>
      </c>
      <c r="L7" s="69" t="s">
        <v>94</v>
      </c>
      <c r="M7" s="69" t="s">
        <v>95</v>
      </c>
      <c r="N7" s="65" t="s">
        <v>96</v>
      </c>
      <c r="O7" s="69" t="s">
        <v>97</v>
      </c>
    </row>
    <row r="8" ht="18" customHeight="1" spans="1:15">
      <c r="A8" s="70">
        <v>201</v>
      </c>
      <c r="B8" s="70" t="s">
        <v>98</v>
      </c>
      <c r="C8" s="176">
        <v>3496706</v>
      </c>
      <c r="D8" s="176">
        <v>3496706</v>
      </c>
      <c r="E8" s="176">
        <v>3437706</v>
      </c>
      <c r="F8" s="176">
        <v>59000</v>
      </c>
      <c r="G8" s="69"/>
      <c r="H8" s="69"/>
      <c r="I8" s="69"/>
      <c r="J8" s="69"/>
      <c r="K8" s="69"/>
      <c r="L8" s="69"/>
      <c r="M8" s="69"/>
      <c r="N8" s="65"/>
      <c r="O8" s="69"/>
    </row>
    <row r="9" ht="18" customHeight="1" spans="1:15">
      <c r="A9" s="70">
        <v>20103</v>
      </c>
      <c r="B9" s="70" t="s">
        <v>99</v>
      </c>
      <c r="C9" s="176">
        <v>3496706</v>
      </c>
      <c r="D9" s="176">
        <v>3496706</v>
      </c>
      <c r="E9" s="176">
        <v>3437706</v>
      </c>
      <c r="F9" s="176">
        <v>59000</v>
      </c>
      <c r="G9" s="69"/>
      <c r="H9" s="69"/>
      <c r="I9" s="69"/>
      <c r="J9" s="69"/>
      <c r="K9" s="69"/>
      <c r="L9" s="69"/>
      <c r="M9" s="69"/>
      <c r="N9" s="65"/>
      <c r="O9" s="69"/>
    </row>
    <row r="10" ht="18" customHeight="1" spans="1:15">
      <c r="A10" s="70">
        <v>2010301</v>
      </c>
      <c r="B10" s="70" t="s">
        <v>100</v>
      </c>
      <c r="C10" s="176">
        <v>3496706</v>
      </c>
      <c r="D10" s="176">
        <v>3496706</v>
      </c>
      <c r="E10" s="176">
        <v>3437706</v>
      </c>
      <c r="F10" s="176">
        <v>59000</v>
      </c>
      <c r="G10" s="69"/>
      <c r="H10" s="69"/>
      <c r="I10" s="69"/>
      <c r="J10" s="69"/>
      <c r="K10" s="69"/>
      <c r="L10" s="69"/>
      <c r="M10" s="69"/>
      <c r="N10" s="65"/>
      <c r="O10" s="69"/>
    </row>
    <row r="11" ht="18" customHeight="1" spans="1:15">
      <c r="A11" s="70">
        <v>208</v>
      </c>
      <c r="B11" s="70" t="s">
        <v>101</v>
      </c>
      <c r="C11" s="176">
        <v>692647</v>
      </c>
      <c r="D11" s="176">
        <v>692647</v>
      </c>
      <c r="E11" s="176">
        <v>692647</v>
      </c>
      <c r="F11" s="176"/>
      <c r="G11" s="69"/>
      <c r="H11" s="69"/>
      <c r="I11" s="69"/>
      <c r="J11" s="69"/>
      <c r="K11" s="69"/>
      <c r="L11" s="69"/>
      <c r="M11" s="69"/>
      <c r="N11" s="65"/>
      <c r="O11" s="69"/>
    </row>
    <row r="12" ht="18" customHeight="1" spans="1:15">
      <c r="A12" s="70">
        <v>20805</v>
      </c>
      <c r="B12" s="70" t="s">
        <v>102</v>
      </c>
      <c r="C12" s="176">
        <v>692647</v>
      </c>
      <c r="D12" s="176">
        <v>692647</v>
      </c>
      <c r="E12" s="176">
        <v>692647</v>
      </c>
      <c r="F12" s="176"/>
      <c r="G12" s="69"/>
      <c r="H12" s="69"/>
      <c r="I12" s="69"/>
      <c r="J12" s="69"/>
      <c r="K12" s="69"/>
      <c r="L12" s="69"/>
      <c r="M12" s="69"/>
      <c r="N12" s="65"/>
      <c r="O12" s="69"/>
    </row>
    <row r="13" ht="18" customHeight="1" spans="1:15">
      <c r="A13" s="70">
        <v>2080501</v>
      </c>
      <c r="B13" s="70" t="s">
        <v>103</v>
      </c>
      <c r="C13" s="176">
        <v>28600</v>
      </c>
      <c r="D13" s="176">
        <v>28600</v>
      </c>
      <c r="E13" s="176">
        <v>28600</v>
      </c>
      <c r="F13" s="176"/>
      <c r="G13" s="69"/>
      <c r="H13" s="69"/>
      <c r="I13" s="69"/>
      <c r="J13" s="69"/>
      <c r="K13" s="69"/>
      <c r="L13" s="69"/>
      <c r="M13" s="69"/>
      <c r="N13" s="65"/>
      <c r="O13" s="69"/>
    </row>
    <row r="14" ht="18" customHeight="1" spans="1:15">
      <c r="A14" s="70">
        <v>2080502</v>
      </c>
      <c r="B14" s="70" t="s">
        <v>104</v>
      </c>
      <c r="C14" s="176">
        <v>23800</v>
      </c>
      <c r="D14" s="176">
        <v>23800</v>
      </c>
      <c r="E14" s="176">
        <v>23800</v>
      </c>
      <c r="F14" s="176"/>
      <c r="G14" s="69"/>
      <c r="H14" s="69"/>
      <c r="I14" s="69"/>
      <c r="J14" s="69"/>
      <c r="K14" s="69"/>
      <c r="L14" s="69"/>
      <c r="M14" s="69"/>
      <c r="N14" s="65"/>
      <c r="O14" s="69"/>
    </row>
    <row r="15" ht="18" customHeight="1" spans="1:15">
      <c r="A15" s="70">
        <v>2080505</v>
      </c>
      <c r="B15" s="70" t="s">
        <v>105</v>
      </c>
      <c r="C15" s="176">
        <v>466472</v>
      </c>
      <c r="D15" s="176">
        <v>466472</v>
      </c>
      <c r="E15" s="176">
        <v>466472</v>
      </c>
      <c r="F15" s="176"/>
      <c r="G15" s="69"/>
      <c r="H15" s="69"/>
      <c r="I15" s="69"/>
      <c r="J15" s="69"/>
      <c r="K15" s="69"/>
      <c r="L15" s="69"/>
      <c r="M15" s="69"/>
      <c r="N15" s="65"/>
      <c r="O15" s="69"/>
    </row>
    <row r="16" ht="18" customHeight="1" spans="1:15">
      <c r="A16" s="70">
        <v>2080506</v>
      </c>
      <c r="B16" s="70" t="s">
        <v>106</v>
      </c>
      <c r="C16" s="176">
        <v>173775</v>
      </c>
      <c r="D16" s="176">
        <v>173775</v>
      </c>
      <c r="E16" s="176">
        <v>173775</v>
      </c>
      <c r="F16" s="176"/>
      <c r="G16" s="69"/>
      <c r="H16" s="69"/>
      <c r="I16" s="69"/>
      <c r="J16" s="69"/>
      <c r="K16" s="69"/>
      <c r="L16" s="69"/>
      <c r="M16" s="69"/>
      <c r="N16" s="65"/>
      <c r="O16" s="69"/>
    </row>
    <row r="17" ht="18" customHeight="1" spans="1:15">
      <c r="A17" s="70">
        <v>210</v>
      </c>
      <c r="B17" s="70" t="s">
        <v>107</v>
      </c>
      <c r="C17" s="176">
        <v>406823</v>
      </c>
      <c r="D17" s="176">
        <v>406823</v>
      </c>
      <c r="E17" s="176">
        <v>406823</v>
      </c>
      <c r="F17" s="176"/>
      <c r="G17" s="69"/>
      <c r="H17" s="69"/>
      <c r="I17" s="69"/>
      <c r="J17" s="69"/>
      <c r="K17" s="69"/>
      <c r="L17" s="69"/>
      <c r="M17" s="69"/>
      <c r="N17" s="65"/>
      <c r="O17" s="69"/>
    </row>
    <row r="18" ht="18" customHeight="1" spans="1:15">
      <c r="A18" s="70">
        <v>21011</v>
      </c>
      <c r="B18" s="70" t="s">
        <v>108</v>
      </c>
      <c r="C18" s="176">
        <v>406823</v>
      </c>
      <c r="D18" s="176">
        <v>406823</v>
      </c>
      <c r="E18" s="176">
        <v>406823</v>
      </c>
      <c r="F18" s="176"/>
      <c r="G18" s="69"/>
      <c r="H18" s="69"/>
      <c r="I18" s="69"/>
      <c r="J18" s="69"/>
      <c r="K18" s="69"/>
      <c r="L18" s="69"/>
      <c r="M18" s="69"/>
      <c r="N18" s="65"/>
      <c r="O18" s="69"/>
    </row>
    <row r="19" ht="18" customHeight="1" spans="1:15">
      <c r="A19" s="70">
        <v>2101101</v>
      </c>
      <c r="B19" s="70" t="s">
        <v>109</v>
      </c>
      <c r="C19" s="176">
        <v>196200</v>
      </c>
      <c r="D19" s="176">
        <v>196200</v>
      </c>
      <c r="E19" s="176">
        <v>196200</v>
      </c>
      <c r="F19" s="176"/>
      <c r="G19" s="69"/>
      <c r="H19" s="69"/>
      <c r="I19" s="69"/>
      <c r="J19" s="69"/>
      <c r="K19" s="69"/>
      <c r="L19" s="69"/>
      <c r="M19" s="69"/>
      <c r="N19" s="65"/>
      <c r="O19" s="69"/>
    </row>
    <row r="20" ht="18" customHeight="1" spans="1:15">
      <c r="A20" s="70">
        <v>2101103</v>
      </c>
      <c r="B20" s="70" t="s">
        <v>110</v>
      </c>
      <c r="C20" s="176">
        <v>143273</v>
      </c>
      <c r="D20" s="176">
        <v>143273</v>
      </c>
      <c r="E20" s="176">
        <v>143273</v>
      </c>
      <c r="F20" s="176"/>
      <c r="G20" s="69"/>
      <c r="H20" s="69"/>
      <c r="I20" s="69"/>
      <c r="J20" s="69"/>
      <c r="K20" s="69"/>
      <c r="L20" s="69"/>
      <c r="M20" s="69"/>
      <c r="N20" s="65"/>
      <c r="O20" s="69"/>
    </row>
    <row r="21" ht="18" customHeight="1" spans="1:15">
      <c r="A21" s="70">
        <v>2101199</v>
      </c>
      <c r="B21" s="70" t="s">
        <v>111</v>
      </c>
      <c r="C21" s="176">
        <v>67350</v>
      </c>
      <c r="D21" s="176">
        <v>67350</v>
      </c>
      <c r="E21" s="176">
        <v>67350</v>
      </c>
      <c r="F21" s="176"/>
      <c r="G21" s="69"/>
      <c r="H21" s="69"/>
      <c r="I21" s="69"/>
      <c r="J21" s="69"/>
      <c r="K21" s="69"/>
      <c r="L21" s="69"/>
      <c r="M21" s="69"/>
      <c r="N21" s="65"/>
      <c r="O21" s="69"/>
    </row>
    <row r="22" ht="18" customHeight="1" spans="1:15">
      <c r="A22" s="70">
        <v>221</v>
      </c>
      <c r="B22" s="70" t="s">
        <v>112</v>
      </c>
      <c r="C22" s="176">
        <v>384500</v>
      </c>
      <c r="D22" s="176">
        <v>384500</v>
      </c>
      <c r="E22" s="176">
        <v>384500</v>
      </c>
      <c r="F22" s="176"/>
      <c r="G22" s="69"/>
      <c r="H22" s="69"/>
      <c r="I22" s="69"/>
      <c r="J22" s="69"/>
      <c r="K22" s="69"/>
      <c r="L22" s="69"/>
      <c r="M22" s="69"/>
      <c r="N22" s="65"/>
      <c r="O22" s="69"/>
    </row>
    <row r="23" ht="18" customHeight="1" spans="1:15">
      <c r="A23" s="70">
        <v>22102</v>
      </c>
      <c r="B23" s="70" t="s">
        <v>113</v>
      </c>
      <c r="C23" s="176">
        <v>384500</v>
      </c>
      <c r="D23" s="176">
        <v>384500</v>
      </c>
      <c r="E23" s="176">
        <v>384500</v>
      </c>
      <c r="F23" s="176"/>
      <c r="G23" s="69"/>
      <c r="H23" s="69"/>
      <c r="I23" s="69"/>
      <c r="J23" s="69"/>
      <c r="K23" s="69"/>
      <c r="L23" s="69"/>
      <c r="M23" s="69"/>
      <c r="N23" s="65"/>
      <c r="O23" s="69"/>
    </row>
    <row r="24" ht="18" customHeight="1" spans="1:15">
      <c r="A24" s="70">
        <v>2210201</v>
      </c>
      <c r="B24" s="70" t="s">
        <v>114</v>
      </c>
      <c r="C24" s="176">
        <v>384500</v>
      </c>
      <c r="D24" s="176">
        <v>384500</v>
      </c>
      <c r="E24" s="176">
        <v>384500</v>
      </c>
      <c r="F24" s="176"/>
      <c r="G24" s="69"/>
      <c r="H24" s="69"/>
      <c r="I24" s="69"/>
      <c r="J24" s="69"/>
      <c r="K24" s="69"/>
      <c r="L24" s="69"/>
      <c r="M24" s="69"/>
      <c r="N24" s="65"/>
      <c r="O24" s="69"/>
    </row>
    <row r="25" ht="21" customHeight="1" spans="1:15">
      <c r="A25" s="203" t="s">
        <v>57</v>
      </c>
      <c r="B25" s="46"/>
      <c r="C25" s="176">
        <v>4980676</v>
      </c>
      <c r="D25" s="176">
        <v>4980676</v>
      </c>
      <c r="E25" s="176">
        <v>4921676</v>
      </c>
      <c r="F25" s="176">
        <v>59000</v>
      </c>
      <c r="G25" s="98"/>
      <c r="H25" s="98"/>
      <c r="I25" s="98"/>
      <c r="J25" s="98"/>
      <c r="K25" s="98"/>
      <c r="L25" s="98"/>
      <c r="M25" s="98"/>
      <c r="N25" s="98"/>
      <c r="O25" s="98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scale="32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5" activePane="bottomLeft" state="frozen"/>
      <selection/>
      <selection pane="bottomLeft" activeCell="D26" sqref="D26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2"/>
      <c r="B1" s="2"/>
      <c r="C1" s="2"/>
      <c r="D1" s="2"/>
    </row>
    <row r="2" ht="15" customHeight="1" spans="1:4">
      <c r="A2" s="55"/>
      <c r="B2" s="59"/>
      <c r="C2" s="59"/>
      <c r="D2" s="59" t="s">
        <v>115</v>
      </c>
    </row>
    <row r="3" ht="41.25" customHeight="1" spans="1:1">
      <c r="A3" s="54" t="str">
        <f>"2025"&amp;"年部门财政拨款收支预算总表"</f>
        <v>2025年部门财政拨款收支预算总表</v>
      </c>
    </row>
    <row r="4" ht="17.25" customHeight="1" spans="1:4">
      <c r="A4" s="57" t="s">
        <v>54</v>
      </c>
      <c r="D4" s="59" t="s">
        <v>2</v>
      </c>
    </row>
    <row r="5" ht="17.25" customHeight="1" spans="1:4">
      <c r="A5" s="189" t="s">
        <v>3</v>
      </c>
      <c r="B5" s="190"/>
      <c r="C5" s="189" t="s">
        <v>4</v>
      </c>
      <c r="D5" s="190"/>
    </row>
    <row r="6" ht="18.75" customHeight="1" spans="1:4">
      <c r="A6" s="189" t="s">
        <v>5</v>
      </c>
      <c r="B6" s="189" t="s">
        <v>6</v>
      </c>
      <c r="C6" s="189" t="s">
        <v>7</v>
      </c>
      <c r="D6" s="189" t="s">
        <v>6</v>
      </c>
    </row>
    <row r="7" ht="16.5" customHeight="1" spans="1:4">
      <c r="A7" s="191" t="s">
        <v>116</v>
      </c>
      <c r="B7" s="176">
        <v>4980676</v>
      </c>
      <c r="C7" s="191" t="s">
        <v>117</v>
      </c>
      <c r="D7" s="176">
        <v>4980676</v>
      </c>
    </row>
    <row r="8" ht="16.5" customHeight="1" spans="1:4">
      <c r="A8" s="191" t="s">
        <v>118</v>
      </c>
      <c r="B8" s="176">
        <v>4980676</v>
      </c>
      <c r="C8" s="191" t="s">
        <v>119</v>
      </c>
      <c r="D8" s="176">
        <v>3496706</v>
      </c>
    </row>
    <row r="9" ht="16.5" customHeight="1" spans="1:4">
      <c r="A9" s="191" t="s">
        <v>120</v>
      </c>
      <c r="B9" s="176"/>
      <c r="C9" s="191" t="s">
        <v>121</v>
      </c>
      <c r="D9" s="176"/>
    </row>
    <row r="10" ht="16.5" customHeight="1" spans="1:4">
      <c r="A10" s="191" t="s">
        <v>122</v>
      </c>
      <c r="B10" s="176"/>
      <c r="C10" s="191" t="s">
        <v>123</v>
      </c>
      <c r="D10" s="176"/>
    </row>
    <row r="11" ht="16.5" customHeight="1" spans="1:4">
      <c r="A11" s="191" t="s">
        <v>124</v>
      </c>
      <c r="B11" s="176"/>
      <c r="C11" s="191" t="s">
        <v>125</v>
      </c>
      <c r="D11" s="176"/>
    </row>
    <row r="12" ht="16.5" customHeight="1" spans="1:4">
      <c r="A12" s="191" t="s">
        <v>118</v>
      </c>
      <c r="B12" s="176"/>
      <c r="C12" s="191" t="s">
        <v>126</v>
      </c>
      <c r="D12" s="176"/>
    </row>
    <row r="13" ht="16.5" customHeight="1" spans="1:4">
      <c r="A13" s="167" t="s">
        <v>120</v>
      </c>
      <c r="B13" s="176"/>
      <c r="C13" s="85" t="s">
        <v>127</v>
      </c>
      <c r="D13" s="176"/>
    </row>
    <row r="14" ht="16.5" customHeight="1" spans="1:4">
      <c r="A14" s="167" t="s">
        <v>122</v>
      </c>
      <c r="B14" s="176"/>
      <c r="C14" s="85" t="s">
        <v>128</v>
      </c>
      <c r="D14" s="176"/>
    </row>
    <row r="15" ht="16.5" customHeight="1" spans="1:4">
      <c r="A15" s="192"/>
      <c r="B15" s="176"/>
      <c r="C15" s="85" t="s">
        <v>129</v>
      </c>
      <c r="D15" s="176">
        <v>692647</v>
      </c>
    </row>
    <row r="16" ht="16.5" customHeight="1" spans="1:4">
      <c r="A16" s="192"/>
      <c r="B16" s="176"/>
      <c r="C16" s="85" t="s">
        <v>130</v>
      </c>
      <c r="D16" s="176">
        <v>406823</v>
      </c>
    </row>
    <row r="17" ht="16.5" customHeight="1" spans="1:4">
      <c r="A17" s="192"/>
      <c r="B17" s="176"/>
      <c r="C17" s="85" t="s">
        <v>131</v>
      </c>
      <c r="D17" s="176"/>
    </row>
    <row r="18" ht="16.5" customHeight="1" spans="1:4">
      <c r="A18" s="192"/>
      <c r="B18" s="176"/>
      <c r="C18" s="85" t="s">
        <v>132</v>
      </c>
      <c r="D18" s="176"/>
    </row>
    <row r="19" ht="16.5" customHeight="1" spans="1:4">
      <c r="A19" s="192"/>
      <c r="B19" s="176"/>
      <c r="C19" s="85" t="s">
        <v>133</v>
      </c>
      <c r="D19" s="176"/>
    </row>
    <row r="20" ht="16.5" customHeight="1" spans="1:4">
      <c r="A20" s="192"/>
      <c r="B20" s="176"/>
      <c r="C20" s="85" t="s">
        <v>134</v>
      </c>
      <c r="D20" s="176"/>
    </row>
    <row r="21" ht="16.5" customHeight="1" spans="1:4">
      <c r="A21" s="192"/>
      <c r="B21" s="176"/>
      <c r="C21" s="85" t="s">
        <v>135</v>
      </c>
      <c r="D21" s="176"/>
    </row>
    <row r="22" ht="16.5" customHeight="1" spans="1:4">
      <c r="A22" s="192"/>
      <c r="B22" s="176"/>
      <c r="C22" s="85" t="s">
        <v>136</v>
      </c>
      <c r="D22" s="176"/>
    </row>
    <row r="23" ht="16.5" customHeight="1" spans="1:4">
      <c r="A23" s="192"/>
      <c r="B23" s="176"/>
      <c r="C23" s="85" t="s">
        <v>137</v>
      </c>
      <c r="D23" s="176"/>
    </row>
    <row r="24" ht="16.5" customHeight="1" spans="1:4">
      <c r="A24" s="192"/>
      <c r="B24" s="176"/>
      <c r="C24" s="85" t="s">
        <v>138</v>
      </c>
      <c r="D24" s="176"/>
    </row>
    <row r="25" ht="16.5" customHeight="1" spans="1:4">
      <c r="A25" s="192"/>
      <c r="B25" s="176"/>
      <c r="C25" s="85" t="s">
        <v>139</v>
      </c>
      <c r="D25" s="176"/>
    </row>
    <row r="26" ht="16.5" customHeight="1" spans="1:4">
      <c r="A26" s="192"/>
      <c r="B26" s="176"/>
      <c r="C26" s="85" t="s">
        <v>140</v>
      </c>
      <c r="D26" s="176">
        <v>384500</v>
      </c>
    </row>
    <row r="27" ht="16.5" customHeight="1" spans="1:4">
      <c r="A27" s="192"/>
      <c r="B27" s="176"/>
      <c r="C27" s="85" t="s">
        <v>141</v>
      </c>
      <c r="D27" s="176"/>
    </row>
    <row r="28" ht="16.5" customHeight="1" spans="1:4">
      <c r="A28" s="192"/>
      <c r="B28" s="176"/>
      <c r="C28" s="85" t="s">
        <v>142</v>
      </c>
      <c r="D28" s="176"/>
    </row>
    <row r="29" ht="16.5" customHeight="1" spans="1:4">
      <c r="A29" s="192"/>
      <c r="B29" s="176"/>
      <c r="C29" s="85" t="s">
        <v>143</v>
      </c>
      <c r="D29" s="176"/>
    </row>
    <row r="30" ht="16.5" customHeight="1" spans="1:4">
      <c r="A30" s="192"/>
      <c r="B30" s="176"/>
      <c r="C30" s="85" t="s">
        <v>144</v>
      </c>
      <c r="D30" s="176"/>
    </row>
    <row r="31" ht="16.5" customHeight="1" spans="1:4">
      <c r="A31" s="192"/>
      <c r="B31" s="176"/>
      <c r="C31" s="85" t="s">
        <v>145</v>
      </c>
      <c r="D31" s="176"/>
    </row>
    <row r="32" ht="16.5" customHeight="1" spans="1:4">
      <c r="A32" s="192"/>
      <c r="B32" s="176"/>
      <c r="C32" s="167" t="s">
        <v>146</v>
      </c>
      <c r="D32" s="176"/>
    </row>
    <row r="33" ht="16.5" customHeight="1" spans="1:4">
      <c r="A33" s="192"/>
      <c r="B33" s="176"/>
      <c r="C33" s="167" t="s">
        <v>147</v>
      </c>
      <c r="D33" s="176"/>
    </row>
    <row r="34" ht="16.5" customHeight="1" spans="1:4">
      <c r="A34" s="192"/>
      <c r="B34" s="176"/>
      <c r="C34" s="72" t="s">
        <v>148</v>
      </c>
      <c r="D34" s="176"/>
    </row>
    <row r="35" ht="15" customHeight="1" spans="1:4">
      <c r="A35" s="193" t="s">
        <v>51</v>
      </c>
      <c r="B35" s="194">
        <v>4980676</v>
      </c>
      <c r="C35" s="193" t="s">
        <v>52</v>
      </c>
      <c r="D35" s="194">
        <v>4980676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E33" sqref="E3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57"/>
      <c r="F2" s="88"/>
      <c r="G2" s="162" t="s">
        <v>149</v>
      </c>
    </row>
    <row r="3" ht="41.25" customHeight="1" spans="1:7">
      <c r="A3" s="144" t="str">
        <f>"2025"&amp;"年一般公共预算支出预算表（按功能科目分类）"</f>
        <v>2025年一般公共预算支出预算表（按功能科目分类）</v>
      </c>
      <c r="B3" s="144"/>
      <c r="C3" s="144"/>
      <c r="D3" s="144"/>
      <c r="E3" s="144"/>
      <c r="F3" s="144"/>
      <c r="G3" s="144"/>
    </row>
    <row r="4" ht="18" customHeight="1" spans="1:7">
      <c r="A4" s="57" t="s">
        <v>54</v>
      </c>
      <c r="F4" s="141"/>
      <c r="G4" s="162" t="s">
        <v>2</v>
      </c>
    </row>
    <row r="5" ht="20.25" customHeight="1" spans="1:7">
      <c r="A5" s="181" t="s">
        <v>150</v>
      </c>
      <c r="B5" s="182"/>
      <c r="C5" s="145" t="s">
        <v>57</v>
      </c>
      <c r="D5" s="171" t="s">
        <v>76</v>
      </c>
      <c r="E5" s="13"/>
      <c r="F5" s="14"/>
      <c r="G5" s="159" t="s">
        <v>77</v>
      </c>
    </row>
    <row r="6" ht="20.25" customHeight="1" spans="1:7">
      <c r="A6" s="183" t="s">
        <v>73</v>
      </c>
      <c r="B6" s="183" t="s">
        <v>74</v>
      </c>
      <c r="C6" s="20"/>
      <c r="D6" s="150" t="s">
        <v>59</v>
      </c>
      <c r="E6" s="150" t="s">
        <v>151</v>
      </c>
      <c r="F6" s="150" t="s">
        <v>152</v>
      </c>
      <c r="G6" s="161"/>
    </row>
    <row r="7" ht="15" customHeight="1" spans="1:7">
      <c r="A7" s="184">
        <v>1</v>
      </c>
      <c r="B7" s="76" t="s">
        <v>84</v>
      </c>
      <c r="C7" s="76" t="s">
        <v>85</v>
      </c>
      <c r="D7" s="76" t="s">
        <v>86</v>
      </c>
      <c r="E7" s="76" t="s">
        <v>87</v>
      </c>
      <c r="F7" s="76" t="s">
        <v>88</v>
      </c>
      <c r="G7" s="76" t="s">
        <v>89</v>
      </c>
    </row>
    <row r="8" ht="15" customHeight="1" spans="1:7">
      <c r="A8" s="185">
        <v>201</v>
      </c>
      <c r="B8" s="185" t="s">
        <v>98</v>
      </c>
      <c r="C8" s="186">
        <v>3496706</v>
      </c>
      <c r="D8" s="186">
        <v>3437706</v>
      </c>
      <c r="E8" s="186">
        <v>3093566</v>
      </c>
      <c r="F8" s="186">
        <v>344140</v>
      </c>
      <c r="G8" s="186">
        <v>59000</v>
      </c>
    </row>
    <row r="9" ht="15" customHeight="1" spans="1:7">
      <c r="A9" s="187">
        <v>20103</v>
      </c>
      <c r="B9" s="185" t="s">
        <v>99</v>
      </c>
      <c r="C9" s="186">
        <v>3496706</v>
      </c>
      <c r="D9" s="186">
        <v>3437706</v>
      </c>
      <c r="E9" s="186">
        <v>3093566</v>
      </c>
      <c r="F9" s="186">
        <v>344140</v>
      </c>
      <c r="G9" s="186">
        <v>59000</v>
      </c>
    </row>
    <row r="10" ht="15" customHeight="1" spans="1:7">
      <c r="A10" s="187">
        <v>2010301</v>
      </c>
      <c r="B10" s="185" t="s">
        <v>100</v>
      </c>
      <c r="C10" s="186">
        <v>3496706</v>
      </c>
      <c r="D10" s="186">
        <v>3437706</v>
      </c>
      <c r="E10" s="186">
        <v>3093566</v>
      </c>
      <c r="F10" s="186">
        <v>344140</v>
      </c>
      <c r="G10" s="186">
        <v>59000</v>
      </c>
    </row>
    <row r="11" ht="15" customHeight="1" spans="1:7">
      <c r="A11" s="187">
        <v>208</v>
      </c>
      <c r="B11" s="185" t="s">
        <v>101</v>
      </c>
      <c r="C11" s="186">
        <v>692647</v>
      </c>
      <c r="D11" s="186">
        <v>692647</v>
      </c>
      <c r="E11" s="186">
        <v>685847</v>
      </c>
      <c r="F11" s="186">
        <v>6800</v>
      </c>
      <c r="G11" s="186"/>
    </row>
    <row r="12" ht="15" customHeight="1" spans="1:7">
      <c r="A12" s="187">
        <v>20805</v>
      </c>
      <c r="B12" s="185" t="s">
        <v>102</v>
      </c>
      <c r="C12" s="186">
        <v>692647</v>
      </c>
      <c r="D12" s="186">
        <v>692647</v>
      </c>
      <c r="E12" s="186">
        <v>685847</v>
      </c>
      <c r="F12" s="186">
        <v>6800</v>
      </c>
      <c r="G12" s="186"/>
    </row>
    <row r="13" ht="15" customHeight="1" spans="1:7">
      <c r="A13" s="187">
        <v>2080501</v>
      </c>
      <c r="B13" s="185" t="s">
        <v>103</v>
      </c>
      <c r="C13" s="186">
        <v>28600</v>
      </c>
      <c r="D13" s="186">
        <v>28600</v>
      </c>
      <c r="E13" s="186">
        <v>25200</v>
      </c>
      <c r="F13" s="186">
        <v>3400</v>
      </c>
      <c r="G13" s="186"/>
    </row>
    <row r="14" ht="15" customHeight="1" spans="1:7">
      <c r="A14" s="187">
        <v>2080502</v>
      </c>
      <c r="B14" s="185" t="s">
        <v>104</v>
      </c>
      <c r="C14" s="186">
        <v>23800</v>
      </c>
      <c r="D14" s="186">
        <v>23800</v>
      </c>
      <c r="E14" s="186">
        <v>20400</v>
      </c>
      <c r="F14" s="186">
        <v>3400</v>
      </c>
      <c r="G14" s="186"/>
    </row>
    <row r="15" ht="15" customHeight="1" spans="1:7">
      <c r="A15" s="187">
        <v>2080505</v>
      </c>
      <c r="B15" s="185" t="s">
        <v>105</v>
      </c>
      <c r="C15" s="186">
        <v>466472</v>
      </c>
      <c r="D15" s="186">
        <v>466472</v>
      </c>
      <c r="E15" s="186">
        <v>466472</v>
      </c>
      <c r="F15" s="186"/>
      <c r="G15" s="186"/>
    </row>
    <row r="16" ht="15" customHeight="1" spans="1:7">
      <c r="A16" s="187">
        <v>2080506</v>
      </c>
      <c r="B16" s="185" t="s">
        <v>106</v>
      </c>
      <c r="C16" s="186">
        <v>173775</v>
      </c>
      <c r="D16" s="186">
        <v>173775</v>
      </c>
      <c r="E16" s="186">
        <v>173775</v>
      </c>
      <c r="F16" s="186"/>
      <c r="G16" s="186"/>
    </row>
    <row r="17" ht="15" customHeight="1" spans="1:7">
      <c r="A17" s="187">
        <v>210</v>
      </c>
      <c r="B17" s="185" t="s">
        <v>107</v>
      </c>
      <c r="C17" s="186">
        <v>406823</v>
      </c>
      <c r="D17" s="186">
        <v>406823</v>
      </c>
      <c r="E17" s="186">
        <v>406823</v>
      </c>
      <c r="F17" s="186"/>
      <c r="G17" s="186"/>
    </row>
    <row r="18" ht="15" customHeight="1" spans="1:7">
      <c r="A18" s="187">
        <v>21011</v>
      </c>
      <c r="B18" s="185" t="s">
        <v>108</v>
      </c>
      <c r="C18" s="186">
        <v>406823</v>
      </c>
      <c r="D18" s="186">
        <v>406823</v>
      </c>
      <c r="E18" s="186">
        <v>406823</v>
      </c>
      <c r="F18" s="186"/>
      <c r="G18" s="186"/>
    </row>
    <row r="19" ht="15" customHeight="1" spans="1:7">
      <c r="A19" s="187">
        <v>2101101</v>
      </c>
      <c r="B19" s="185" t="s">
        <v>109</v>
      </c>
      <c r="C19" s="186">
        <v>196200</v>
      </c>
      <c r="D19" s="186">
        <v>196200</v>
      </c>
      <c r="E19" s="186">
        <v>196200</v>
      </c>
      <c r="F19" s="186"/>
      <c r="G19" s="186"/>
    </row>
    <row r="20" ht="15" customHeight="1" spans="1:7">
      <c r="A20" s="187">
        <v>2101103</v>
      </c>
      <c r="B20" s="185" t="s">
        <v>110</v>
      </c>
      <c r="C20" s="186">
        <v>143273</v>
      </c>
      <c r="D20" s="186">
        <v>143273</v>
      </c>
      <c r="E20" s="186">
        <v>143273</v>
      </c>
      <c r="F20" s="186"/>
      <c r="G20" s="186"/>
    </row>
    <row r="21" ht="15" customHeight="1" spans="1:7">
      <c r="A21" s="187">
        <v>2101199</v>
      </c>
      <c r="B21" s="185" t="s">
        <v>111</v>
      </c>
      <c r="C21" s="186">
        <v>67350</v>
      </c>
      <c r="D21" s="186">
        <v>67350</v>
      </c>
      <c r="E21" s="186">
        <v>67350</v>
      </c>
      <c r="F21" s="186"/>
      <c r="G21" s="186"/>
    </row>
    <row r="22" ht="15" customHeight="1" spans="1:7">
      <c r="A22" s="187">
        <v>221</v>
      </c>
      <c r="B22" s="185" t="s">
        <v>112</v>
      </c>
      <c r="C22" s="186">
        <v>384500</v>
      </c>
      <c r="D22" s="186">
        <v>384500</v>
      </c>
      <c r="E22" s="186">
        <v>384500</v>
      </c>
      <c r="F22" s="186"/>
      <c r="G22" s="186"/>
    </row>
    <row r="23" ht="15" customHeight="1" spans="1:7">
      <c r="A23" s="187">
        <v>22102</v>
      </c>
      <c r="B23" s="185" t="s">
        <v>113</v>
      </c>
      <c r="C23" s="186">
        <v>384500</v>
      </c>
      <c r="D23" s="186">
        <v>384500</v>
      </c>
      <c r="E23" s="186">
        <v>384500</v>
      </c>
      <c r="F23" s="186"/>
      <c r="G23" s="186"/>
    </row>
    <row r="24" ht="15" customHeight="1" spans="1:7">
      <c r="A24" s="187">
        <v>2210201</v>
      </c>
      <c r="B24" s="185" t="s">
        <v>114</v>
      </c>
      <c r="C24" s="186">
        <v>384500</v>
      </c>
      <c r="D24" s="186">
        <v>384500</v>
      </c>
      <c r="E24" s="186">
        <v>384500</v>
      </c>
      <c r="F24" s="186"/>
      <c r="G24" s="186"/>
    </row>
    <row r="25" ht="18" customHeight="1" spans="1:7">
      <c r="A25" s="97" t="s">
        <v>153</v>
      </c>
      <c r="B25" s="188" t="s">
        <v>153</v>
      </c>
      <c r="C25" s="176">
        <v>4980676</v>
      </c>
      <c r="D25" s="176">
        <v>4921676</v>
      </c>
      <c r="E25" s="176">
        <v>4570736</v>
      </c>
      <c r="F25" s="176">
        <v>350940</v>
      </c>
      <c r="G25" s="176">
        <v>59000</v>
      </c>
    </row>
  </sheetData>
  <mergeCells count="7">
    <mergeCell ref="A3:G3"/>
    <mergeCell ref="A4:B4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F30" sqref="F30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56"/>
      <c r="B2" s="56"/>
      <c r="C2" s="56"/>
      <c r="D2" s="56"/>
      <c r="E2" s="55"/>
      <c r="F2" s="178" t="s">
        <v>154</v>
      </c>
    </row>
    <row r="3" ht="41.25" customHeight="1" spans="1:6">
      <c r="A3" s="179" t="str">
        <f>"2025"&amp;"年一般公共预算“三公”经费支出预算表"</f>
        <v>2025年一般公共预算“三公”经费支出预算表</v>
      </c>
      <c r="B3" s="56"/>
      <c r="C3" s="56"/>
      <c r="D3" s="56"/>
      <c r="E3" s="55"/>
      <c r="F3" s="56"/>
    </row>
    <row r="4" customHeight="1" spans="1:6">
      <c r="A4" s="57" t="s">
        <v>54</v>
      </c>
      <c r="D4" s="56"/>
      <c r="E4" s="55"/>
      <c r="F4" s="80" t="s">
        <v>2</v>
      </c>
    </row>
    <row r="5" ht="27" customHeight="1" spans="1:6">
      <c r="A5" s="60" t="s">
        <v>155</v>
      </c>
      <c r="B5" s="60" t="s">
        <v>156</v>
      </c>
      <c r="C5" s="62" t="s">
        <v>157</v>
      </c>
      <c r="D5" s="60"/>
      <c r="E5" s="61"/>
      <c r="F5" s="60" t="s">
        <v>158</v>
      </c>
    </row>
    <row r="6" ht="28.5" customHeight="1" spans="1:6">
      <c r="A6" s="180"/>
      <c r="B6" s="64"/>
      <c r="C6" s="61" t="s">
        <v>59</v>
      </c>
      <c r="D6" s="61" t="s">
        <v>159</v>
      </c>
      <c r="E6" s="61" t="s">
        <v>160</v>
      </c>
      <c r="F6" s="63"/>
    </row>
    <row r="7" ht="17.25" customHeight="1" spans="1:6">
      <c r="A7" s="69" t="s">
        <v>83</v>
      </c>
      <c r="B7" s="69" t="s">
        <v>84</v>
      </c>
      <c r="C7" s="69" t="s">
        <v>85</v>
      </c>
      <c r="D7" s="69" t="s">
        <v>86</v>
      </c>
      <c r="E7" s="69" t="s">
        <v>87</v>
      </c>
      <c r="F7" s="69" t="s">
        <v>88</v>
      </c>
    </row>
    <row r="8" ht="17.25" customHeight="1" spans="1:6">
      <c r="A8" s="176">
        <v>4000</v>
      </c>
      <c r="B8" s="176"/>
      <c r="C8" s="176"/>
      <c r="D8" s="176"/>
      <c r="E8" s="176"/>
      <c r="F8" s="176">
        <v>4000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7"/>
  <sheetViews>
    <sheetView showZeros="0" topLeftCell="C1" workbookViewId="0">
      <pane ySplit="1" topLeftCell="A18" activePane="bottomLeft" state="frozen"/>
      <selection/>
      <selection pane="bottomLeft" activeCell="I38" sqref="I38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27.125" customWidth="1"/>
    <col min="5" max="5" width="10.1416666666667" customWidth="1"/>
    <col min="6" max="6" width="25.12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3.5" customHeight="1" spans="2:24">
      <c r="B2" s="157"/>
      <c r="C2" s="163"/>
      <c r="E2" s="164"/>
      <c r="F2" s="164"/>
      <c r="G2" s="164"/>
      <c r="H2" s="164"/>
      <c r="I2" s="102"/>
      <c r="J2" s="102"/>
      <c r="K2" s="102"/>
      <c r="L2" s="102"/>
      <c r="M2" s="102"/>
      <c r="N2" s="102"/>
      <c r="R2" s="102"/>
      <c r="V2" s="163"/>
      <c r="X2" s="4" t="s">
        <v>161</v>
      </c>
    </row>
    <row r="3" ht="45.75" customHeight="1" spans="1:24">
      <c r="A3" s="82" t="str">
        <f>"2025"&amp;"年部门基本支出预算表"</f>
        <v>2025年部门基本支出预算表</v>
      </c>
      <c r="B3" s="5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5"/>
      <c r="P3" s="5"/>
      <c r="Q3" s="5"/>
      <c r="R3" s="82"/>
      <c r="S3" s="82"/>
      <c r="T3" s="82"/>
      <c r="U3" s="82"/>
      <c r="V3" s="82"/>
      <c r="W3" s="82"/>
      <c r="X3" s="82"/>
    </row>
    <row r="4" ht="18.75" customHeight="1" spans="1:24">
      <c r="A4" s="6" t="s">
        <v>54</v>
      </c>
      <c r="B4" s="7"/>
      <c r="C4" s="165"/>
      <c r="D4" s="165"/>
      <c r="E4" s="165"/>
      <c r="F4" s="165"/>
      <c r="G4" s="165"/>
      <c r="H4" s="165"/>
      <c r="I4" s="104"/>
      <c r="J4" s="104"/>
      <c r="K4" s="104"/>
      <c r="L4" s="104"/>
      <c r="M4" s="104"/>
      <c r="N4" s="104"/>
      <c r="O4" s="8"/>
      <c r="P4" s="8"/>
      <c r="Q4" s="8"/>
      <c r="R4" s="104"/>
      <c r="V4" s="163"/>
      <c r="X4" s="4" t="s">
        <v>2</v>
      </c>
    </row>
    <row r="5" ht="18" customHeight="1" spans="1:24">
      <c r="A5" s="10" t="s">
        <v>162</v>
      </c>
      <c r="B5" s="10" t="s">
        <v>163</v>
      </c>
      <c r="C5" s="10" t="s">
        <v>164</v>
      </c>
      <c r="D5" s="10" t="s">
        <v>165</v>
      </c>
      <c r="E5" s="10" t="s">
        <v>166</v>
      </c>
      <c r="F5" s="10" t="s">
        <v>167</v>
      </c>
      <c r="G5" s="10" t="s">
        <v>168</v>
      </c>
      <c r="H5" s="10" t="s">
        <v>169</v>
      </c>
      <c r="I5" s="171" t="s">
        <v>170</v>
      </c>
      <c r="J5" s="99" t="s">
        <v>170</v>
      </c>
      <c r="K5" s="99"/>
      <c r="L5" s="99"/>
      <c r="M5" s="99"/>
      <c r="N5" s="99"/>
      <c r="O5" s="13"/>
      <c r="P5" s="13"/>
      <c r="Q5" s="13"/>
      <c r="R5" s="120" t="s">
        <v>63</v>
      </c>
      <c r="S5" s="99" t="s">
        <v>64</v>
      </c>
      <c r="T5" s="99"/>
      <c r="U5" s="99"/>
      <c r="V5" s="99"/>
      <c r="W5" s="99"/>
      <c r="X5" s="100"/>
    </row>
    <row r="6" ht="18" customHeight="1" spans="1:24">
      <c r="A6" s="15"/>
      <c r="B6" s="95"/>
      <c r="C6" s="147"/>
      <c r="D6" s="15"/>
      <c r="E6" s="15"/>
      <c r="F6" s="15"/>
      <c r="G6" s="15"/>
      <c r="H6" s="15"/>
      <c r="I6" s="145" t="s">
        <v>171</v>
      </c>
      <c r="J6" s="171" t="s">
        <v>60</v>
      </c>
      <c r="K6" s="99"/>
      <c r="L6" s="99"/>
      <c r="M6" s="99"/>
      <c r="N6" s="100"/>
      <c r="O6" s="12" t="s">
        <v>172</v>
      </c>
      <c r="P6" s="13"/>
      <c r="Q6" s="14"/>
      <c r="R6" s="10" t="s">
        <v>63</v>
      </c>
      <c r="S6" s="171" t="s">
        <v>64</v>
      </c>
      <c r="T6" s="120" t="s">
        <v>66</v>
      </c>
      <c r="U6" s="99" t="s">
        <v>64</v>
      </c>
      <c r="V6" s="120" t="s">
        <v>68</v>
      </c>
      <c r="W6" s="120" t="s">
        <v>69</v>
      </c>
      <c r="X6" s="177" t="s">
        <v>70</v>
      </c>
    </row>
    <row r="7" ht="19.5" customHeight="1" spans="1:24">
      <c r="A7" s="95"/>
      <c r="B7" s="95"/>
      <c r="C7" s="95"/>
      <c r="D7" s="95"/>
      <c r="E7" s="95"/>
      <c r="F7" s="95"/>
      <c r="G7" s="95"/>
      <c r="H7" s="95"/>
      <c r="I7" s="95"/>
      <c r="J7" s="172" t="s">
        <v>173</v>
      </c>
      <c r="K7" s="10" t="s">
        <v>174</v>
      </c>
      <c r="L7" s="10" t="s">
        <v>175</v>
      </c>
      <c r="M7" s="10" t="s">
        <v>176</v>
      </c>
      <c r="N7" s="10" t="s">
        <v>177</v>
      </c>
      <c r="O7" s="10" t="s">
        <v>60</v>
      </c>
      <c r="P7" s="10" t="s">
        <v>61</v>
      </c>
      <c r="Q7" s="10" t="s">
        <v>62</v>
      </c>
      <c r="R7" s="95"/>
      <c r="S7" s="10" t="s">
        <v>59</v>
      </c>
      <c r="T7" s="10" t="s">
        <v>66</v>
      </c>
      <c r="U7" s="10" t="s">
        <v>178</v>
      </c>
      <c r="V7" s="10" t="s">
        <v>68</v>
      </c>
      <c r="W7" s="10" t="s">
        <v>69</v>
      </c>
      <c r="X7" s="10" t="s">
        <v>70</v>
      </c>
    </row>
    <row r="8" ht="37.5" customHeight="1" spans="1:24">
      <c r="A8" s="166"/>
      <c r="B8" s="20"/>
      <c r="C8" s="166"/>
      <c r="D8" s="166"/>
      <c r="E8" s="166"/>
      <c r="F8" s="166"/>
      <c r="G8" s="166"/>
      <c r="H8" s="166"/>
      <c r="I8" s="166"/>
      <c r="J8" s="173" t="s">
        <v>59</v>
      </c>
      <c r="K8" s="18" t="s">
        <v>179</v>
      </c>
      <c r="L8" s="18" t="s">
        <v>175</v>
      </c>
      <c r="M8" s="18" t="s">
        <v>176</v>
      </c>
      <c r="N8" s="18" t="s">
        <v>177</v>
      </c>
      <c r="O8" s="18" t="s">
        <v>175</v>
      </c>
      <c r="P8" s="18" t="s">
        <v>176</v>
      </c>
      <c r="Q8" s="18" t="s">
        <v>177</v>
      </c>
      <c r="R8" s="18" t="s">
        <v>63</v>
      </c>
      <c r="S8" s="18" t="s">
        <v>59</v>
      </c>
      <c r="T8" s="18" t="s">
        <v>66</v>
      </c>
      <c r="U8" s="18" t="s">
        <v>178</v>
      </c>
      <c r="V8" s="18" t="s">
        <v>68</v>
      </c>
      <c r="W8" s="18" t="s">
        <v>69</v>
      </c>
      <c r="X8" s="18" t="s">
        <v>70</v>
      </c>
    </row>
    <row r="9" customHeight="1" spans="1:24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  <c r="G9" s="48">
        <v>7</v>
      </c>
      <c r="H9" s="48">
        <v>8</v>
      </c>
      <c r="I9" s="48">
        <v>9</v>
      </c>
      <c r="J9" s="48">
        <v>10</v>
      </c>
      <c r="K9" s="48">
        <v>11</v>
      </c>
      <c r="L9" s="48">
        <v>12</v>
      </c>
      <c r="M9" s="48">
        <v>13</v>
      </c>
      <c r="N9" s="48">
        <v>14</v>
      </c>
      <c r="O9" s="48">
        <v>15</v>
      </c>
      <c r="P9" s="48">
        <v>16</v>
      </c>
      <c r="Q9" s="48">
        <v>17</v>
      </c>
      <c r="R9" s="48">
        <v>18</v>
      </c>
      <c r="S9" s="48">
        <v>19</v>
      </c>
      <c r="T9" s="48">
        <v>20</v>
      </c>
      <c r="U9" s="48">
        <v>21</v>
      </c>
      <c r="V9" s="48">
        <v>22</v>
      </c>
      <c r="W9" s="48">
        <v>23</v>
      </c>
      <c r="X9" s="48">
        <v>24</v>
      </c>
    </row>
    <row r="10" customHeight="1" spans="1:24">
      <c r="A10" s="167" t="s">
        <v>71</v>
      </c>
      <c r="B10" s="167" t="s">
        <v>71</v>
      </c>
      <c r="C10" s="167" t="s">
        <v>180</v>
      </c>
      <c r="D10" s="167" t="s">
        <v>181</v>
      </c>
      <c r="E10" s="168">
        <v>2010301</v>
      </c>
      <c r="F10" s="167" t="s">
        <v>182</v>
      </c>
      <c r="G10" s="168">
        <v>30101</v>
      </c>
      <c r="H10" s="167" t="s">
        <v>183</v>
      </c>
      <c r="I10" s="174">
        <v>362640</v>
      </c>
      <c r="J10" s="174">
        <v>362640</v>
      </c>
      <c r="K10" s="175"/>
      <c r="L10" s="175"/>
      <c r="M10" s="174">
        <v>362640</v>
      </c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</row>
    <row r="11" customHeight="1" spans="1:24">
      <c r="A11" s="167" t="s">
        <v>71</v>
      </c>
      <c r="B11" s="167" t="s">
        <v>71</v>
      </c>
      <c r="C11" s="167" t="s">
        <v>180</v>
      </c>
      <c r="D11" s="167" t="s">
        <v>181</v>
      </c>
      <c r="E11" s="168">
        <v>2010301</v>
      </c>
      <c r="F11" s="167" t="s">
        <v>182</v>
      </c>
      <c r="G11" s="168">
        <v>30102</v>
      </c>
      <c r="H11" s="167" t="s">
        <v>184</v>
      </c>
      <c r="I11" s="174">
        <v>513432</v>
      </c>
      <c r="J11" s="174">
        <v>513432</v>
      </c>
      <c r="K11" s="175"/>
      <c r="L11" s="175"/>
      <c r="M11" s="174">
        <v>513432</v>
      </c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</row>
    <row r="12" customHeight="1" spans="1:24">
      <c r="A12" s="167" t="s">
        <v>71</v>
      </c>
      <c r="B12" s="167" t="s">
        <v>71</v>
      </c>
      <c r="C12" s="167" t="s">
        <v>180</v>
      </c>
      <c r="D12" s="167" t="s">
        <v>181</v>
      </c>
      <c r="E12" s="168">
        <v>2010301</v>
      </c>
      <c r="F12" s="167" t="s">
        <v>182</v>
      </c>
      <c r="G12" s="168">
        <v>30103</v>
      </c>
      <c r="H12" s="167" t="s">
        <v>185</v>
      </c>
      <c r="I12" s="174">
        <v>30220</v>
      </c>
      <c r="J12" s="174">
        <v>30220</v>
      </c>
      <c r="K12" s="175"/>
      <c r="L12" s="175"/>
      <c r="M12" s="174">
        <v>30220</v>
      </c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</row>
    <row r="13" customHeight="1" spans="1:24">
      <c r="A13" s="167" t="s">
        <v>71</v>
      </c>
      <c r="B13" s="167" t="s">
        <v>71</v>
      </c>
      <c r="C13" s="167" t="s">
        <v>180</v>
      </c>
      <c r="D13" s="167" t="s">
        <v>181</v>
      </c>
      <c r="E13" s="168">
        <v>2010301</v>
      </c>
      <c r="F13" s="167" t="s">
        <v>182</v>
      </c>
      <c r="G13" s="168">
        <v>30103</v>
      </c>
      <c r="H13" s="167" t="s">
        <v>185</v>
      </c>
      <c r="I13" s="174">
        <v>6000</v>
      </c>
      <c r="J13" s="174">
        <v>6000</v>
      </c>
      <c r="K13" s="175"/>
      <c r="L13" s="175"/>
      <c r="M13" s="174">
        <v>6000</v>
      </c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</row>
    <row r="14" customHeight="1" spans="1:24">
      <c r="A14" s="167" t="s">
        <v>71</v>
      </c>
      <c r="B14" s="167" t="s">
        <v>71</v>
      </c>
      <c r="C14" s="167" t="s">
        <v>186</v>
      </c>
      <c r="D14" s="167" t="s">
        <v>187</v>
      </c>
      <c r="E14" s="168">
        <v>2010301</v>
      </c>
      <c r="F14" s="167" t="s">
        <v>182</v>
      </c>
      <c r="G14" s="168">
        <v>30101</v>
      </c>
      <c r="H14" s="167" t="s">
        <v>183</v>
      </c>
      <c r="I14" s="174">
        <v>533004</v>
      </c>
      <c r="J14" s="174">
        <v>533004</v>
      </c>
      <c r="K14" s="175"/>
      <c r="L14" s="175"/>
      <c r="M14" s="174">
        <v>533004</v>
      </c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</row>
    <row r="15" customHeight="1" spans="1:24">
      <c r="A15" s="167" t="s">
        <v>71</v>
      </c>
      <c r="B15" s="167" t="s">
        <v>71</v>
      </c>
      <c r="C15" s="167" t="s">
        <v>186</v>
      </c>
      <c r="D15" s="167" t="s">
        <v>187</v>
      </c>
      <c r="E15" s="168">
        <v>2010301</v>
      </c>
      <c r="F15" s="167" t="s">
        <v>182</v>
      </c>
      <c r="G15" s="168">
        <v>30103</v>
      </c>
      <c r="H15" s="167" t="s">
        <v>185</v>
      </c>
      <c r="I15" s="174">
        <v>44417</v>
      </c>
      <c r="J15" s="174">
        <v>44417</v>
      </c>
      <c r="K15" s="175"/>
      <c r="L15" s="175"/>
      <c r="M15" s="174">
        <v>44417</v>
      </c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</row>
    <row r="16" customHeight="1" spans="1:24">
      <c r="A16" s="167" t="s">
        <v>71</v>
      </c>
      <c r="B16" s="167" t="s">
        <v>71</v>
      </c>
      <c r="C16" s="167" t="s">
        <v>186</v>
      </c>
      <c r="D16" s="167" t="s">
        <v>187</v>
      </c>
      <c r="E16" s="168">
        <v>2010301</v>
      </c>
      <c r="F16" s="167" t="s">
        <v>182</v>
      </c>
      <c r="G16" s="168">
        <v>30103</v>
      </c>
      <c r="H16" s="167" t="s">
        <v>185</v>
      </c>
      <c r="I16" s="174">
        <v>3000</v>
      </c>
      <c r="J16" s="174">
        <v>3000</v>
      </c>
      <c r="K16" s="175"/>
      <c r="L16" s="175"/>
      <c r="M16" s="174">
        <v>3000</v>
      </c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</row>
    <row r="17" customHeight="1" spans="1:24">
      <c r="A17" s="167" t="s">
        <v>71</v>
      </c>
      <c r="B17" s="167" t="s">
        <v>71</v>
      </c>
      <c r="C17" s="167" t="s">
        <v>186</v>
      </c>
      <c r="D17" s="167" t="s">
        <v>187</v>
      </c>
      <c r="E17" s="168">
        <v>2010301</v>
      </c>
      <c r="F17" s="167" t="s">
        <v>182</v>
      </c>
      <c r="G17" s="168">
        <v>30107</v>
      </c>
      <c r="H17" s="167" t="s">
        <v>188</v>
      </c>
      <c r="I17" s="174">
        <v>489876</v>
      </c>
      <c r="J17" s="174">
        <v>489876</v>
      </c>
      <c r="K17" s="175"/>
      <c r="L17" s="175"/>
      <c r="M17" s="174">
        <v>489876</v>
      </c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</row>
    <row r="18" customHeight="1" spans="1:24">
      <c r="A18" s="167" t="s">
        <v>71</v>
      </c>
      <c r="B18" s="167" t="s">
        <v>71</v>
      </c>
      <c r="C18" s="167" t="s">
        <v>186</v>
      </c>
      <c r="D18" s="167" t="s">
        <v>187</v>
      </c>
      <c r="E18" s="168">
        <v>2010301</v>
      </c>
      <c r="F18" s="167" t="s">
        <v>182</v>
      </c>
      <c r="G18" s="168">
        <v>30107</v>
      </c>
      <c r="H18" s="167" t="s">
        <v>188</v>
      </c>
      <c r="I18" s="174">
        <v>122040</v>
      </c>
      <c r="J18" s="174">
        <v>122040</v>
      </c>
      <c r="K18" s="175"/>
      <c r="L18" s="175"/>
      <c r="M18" s="174">
        <v>122040</v>
      </c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</row>
    <row r="19" customHeight="1" spans="1:24">
      <c r="A19" s="167" t="s">
        <v>71</v>
      </c>
      <c r="B19" s="167" t="s">
        <v>71</v>
      </c>
      <c r="C19" s="167" t="s">
        <v>189</v>
      </c>
      <c r="D19" s="167" t="s">
        <v>190</v>
      </c>
      <c r="E19" s="168">
        <v>2080505</v>
      </c>
      <c r="F19" s="167" t="s">
        <v>191</v>
      </c>
      <c r="G19" s="168">
        <v>30108</v>
      </c>
      <c r="H19" s="167" t="s">
        <v>192</v>
      </c>
      <c r="I19" s="174">
        <v>466472</v>
      </c>
      <c r="J19" s="174">
        <v>466472</v>
      </c>
      <c r="K19" s="175"/>
      <c r="L19" s="175"/>
      <c r="M19" s="174">
        <v>466472</v>
      </c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</row>
    <row r="20" customHeight="1" spans="1:24">
      <c r="A20" s="167" t="s">
        <v>71</v>
      </c>
      <c r="B20" s="167" t="s">
        <v>71</v>
      </c>
      <c r="C20" s="167" t="s">
        <v>189</v>
      </c>
      <c r="D20" s="167" t="s">
        <v>190</v>
      </c>
      <c r="E20" s="168">
        <v>2080506</v>
      </c>
      <c r="F20" s="167" t="s">
        <v>193</v>
      </c>
      <c r="G20" s="168">
        <v>30109</v>
      </c>
      <c r="H20" s="167" t="s">
        <v>194</v>
      </c>
      <c r="I20" s="174">
        <v>173775</v>
      </c>
      <c r="J20" s="174">
        <v>173775</v>
      </c>
      <c r="K20" s="175"/>
      <c r="L20" s="175"/>
      <c r="M20" s="174">
        <v>173775</v>
      </c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</row>
    <row r="21" customHeight="1" spans="1:24">
      <c r="A21" s="167" t="s">
        <v>71</v>
      </c>
      <c r="B21" s="167" t="s">
        <v>71</v>
      </c>
      <c r="C21" s="167" t="s">
        <v>189</v>
      </c>
      <c r="D21" s="167" t="s">
        <v>190</v>
      </c>
      <c r="E21" s="168">
        <v>2101101</v>
      </c>
      <c r="F21" s="167" t="s">
        <v>195</v>
      </c>
      <c r="G21" s="168">
        <v>30110</v>
      </c>
      <c r="H21" s="167" t="s">
        <v>196</v>
      </c>
      <c r="I21" s="174">
        <v>196200</v>
      </c>
      <c r="J21" s="174">
        <v>196200</v>
      </c>
      <c r="K21" s="175"/>
      <c r="L21" s="175"/>
      <c r="M21" s="174">
        <v>196200</v>
      </c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</row>
    <row r="22" customHeight="1" spans="1:24">
      <c r="A22" s="167" t="s">
        <v>71</v>
      </c>
      <c r="B22" s="167" t="s">
        <v>71</v>
      </c>
      <c r="C22" s="167" t="s">
        <v>189</v>
      </c>
      <c r="D22" s="167" t="s">
        <v>190</v>
      </c>
      <c r="E22" s="168">
        <v>2101103</v>
      </c>
      <c r="F22" s="167" t="s">
        <v>197</v>
      </c>
      <c r="G22" s="168">
        <v>30111</v>
      </c>
      <c r="H22" s="167" t="s">
        <v>198</v>
      </c>
      <c r="I22" s="174">
        <v>143273</v>
      </c>
      <c r="J22" s="174">
        <v>143273</v>
      </c>
      <c r="K22" s="175"/>
      <c r="L22" s="175"/>
      <c r="M22" s="174">
        <v>143273</v>
      </c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</row>
    <row r="23" customHeight="1" spans="1:24">
      <c r="A23" s="167" t="s">
        <v>71</v>
      </c>
      <c r="B23" s="167" t="s">
        <v>71</v>
      </c>
      <c r="C23" s="167" t="s">
        <v>189</v>
      </c>
      <c r="D23" s="167" t="s">
        <v>190</v>
      </c>
      <c r="E23" s="168">
        <v>2010301</v>
      </c>
      <c r="F23" s="167" t="s">
        <v>182</v>
      </c>
      <c r="G23" s="168">
        <v>30112</v>
      </c>
      <c r="H23" s="167" t="s">
        <v>199</v>
      </c>
      <c r="I23" s="174">
        <v>890</v>
      </c>
      <c r="J23" s="174">
        <v>890</v>
      </c>
      <c r="K23" s="175"/>
      <c r="L23" s="175"/>
      <c r="M23" s="174">
        <v>890</v>
      </c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customHeight="1" spans="1:24">
      <c r="A24" s="167" t="s">
        <v>71</v>
      </c>
      <c r="B24" s="167" t="s">
        <v>71</v>
      </c>
      <c r="C24" s="167" t="s">
        <v>189</v>
      </c>
      <c r="D24" s="167" t="s">
        <v>190</v>
      </c>
      <c r="E24" s="168">
        <v>2101199</v>
      </c>
      <c r="F24" s="167" t="s">
        <v>200</v>
      </c>
      <c r="G24" s="168">
        <v>30112</v>
      </c>
      <c r="H24" s="167" t="s">
        <v>199</v>
      </c>
      <c r="I24" s="174">
        <v>33000</v>
      </c>
      <c r="J24" s="174">
        <v>33000</v>
      </c>
      <c r="K24" s="175"/>
      <c r="L24" s="175"/>
      <c r="M24" s="174">
        <v>33000</v>
      </c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customHeight="1" spans="1:24">
      <c r="A25" s="167" t="s">
        <v>71</v>
      </c>
      <c r="B25" s="167" t="s">
        <v>71</v>
      </c>
      <c r="C25" s="167" t="s">
        <v>189</v>
      </c>
      <c r="D25" s="167" t="s">
        <v>190</v>
      </c>
      <c r="E25" s="168">
        <v>2101199</v>
      </c>
      <c r="F25" s="167" t="s">
        <v>200</v>
      </c>
      <c r="G25" s="168">
        <v>30112</v>
      </c>
      <c r="H25" s="167" t="s">
        <v>199</v>
      </c>
      <c r="I25" s="174">
        <v>34350</v>
      </c>
      <c r="J25" s="174">
        <v>34350</v>
      </c>
      <c r="K25" s="175"/>
      <c r="L25" s="175"/>
      <c r="M25" s="174">
        <v>34350</v>
      </c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customHeight="1" spans="1:24">
      <c r="A26" s="167" t="s">
        <v>71</v>
      </c>
      <c r="B26" s="167" t="s">
        <v>71</v>
      </c>
      <c r="C26" s="167" t="s">
        <v>201</v>
      </c>
      <c r="D26" s="167" t="s">
        <v>202</v>
      </c>
      <c r="E26" s="168">
        <v>2210201</v>
      </c>
      <c r="F26" s="167" t="s">
        <v>202</v>
      </c>
      <c r="G26" s="168">
        <v>30113</v>
      </c>
      <c r="H26" s="167" t="s">
        <v>202</v>
      </c>
      <c r="I26" s="174">
        <v>384500</v>
      </c>
      <c r="J26" s="174">
        <v>384500</v>
      </c>
      <c r="K26" s="175"/>
      <c r="L26" s="175"/>
      <c r="M26" s="174">
        <v>384500</v>
      </c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customHeight="1" spans="1:24">
      <c r="A27" s="167" t="s">
        <v>71</v>
      </c>
      <c r="B27" s="167" t="s">
        <v>71</v>
      </c>
      <c r="C27" s="167" t="s">
        <v>203</v>
      </c>
      <c r="D27" s="167" t="s">
        <v>204</v>
      </c>
      <c r="E27" s="168">
        <v>2010301</v>
      </c>
      <c r="F27" s="167" t="s">
        <v>182</v>
      </c>
      <c r="G27" s="168">
        <v>30239</v>
      </c>
      <c r="H27" s="167" t="s">
        <v>205</v>
      </c>
      <c r="I27" s="174">
        <v>72000</v>
      </c>
      <c r="J27" s="174">
        <v>72000</v>
      </c>
      <c r="K27" s="175"/>
      <c r="L27" s="175"/>
      <c r="M27" s="174">
        <v>72000</v>
      </c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customHeight="1" spans="1:24">
      <c r="A28" s="167" t="s">
        <v>71</v>
      </c>
      <c r="B28" s="167" t="s">
        <v>71</v>
      </c>
      <c r="C28" s="167" t="s">
        <v>206</v>
      </c>
      <c r="D28" s="167" t="s">
        <v>207</v>
      </c>
      <c r="E28" s="168">
        <v>2010301</v>
      </c>
      <c r="F28" s="167" t="s">
        <v>182</v>
      </c>
      <c r="G28" s="168">
        <v>30228</v>
      </c>
      <c r="H28" s="167" t="s">
        <v>207</v>
      </c>
      <c r="I28" s="174">
        <v>16380</v>
      </c>
      <c r="J28" s="174">
        <v>16380</v>
      </c>
      <c r="K28" s="175"/>
      <c r="L28" s="175"/>
      <c r="M28" s="174">
        <v>16380</v>
      </c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customHeight="1" spans="1:24">
      <c r="A29" s="167" t="s">
        <v>71</v>
      </c>
      <c r="B29" s="167" t="s">
        <v>71</v>
      </c>
      <c r="C29" s="167" t="s">
        <v>208</v>
      </c>
      <c r="D29" s="167" t="s">
        <v>209</v>
      </c>
      <c r="E29" s="168">
        <v>2010301</v>
      </c>
      <c r="F29" s="167" t="s">
        <v>182</v>
      </c>
      <c r="G29" s="168">
        <v>30201</v>
      </c>
      <c r="H29" s="167" t="s">
        <v>210</v>
      </c>
      <c r="I29" s="174">
        <v>10200</v>
      </c>
      <c r="J29" s="174">
        <v>10200</v>
      </c>
      <c r="K29" s="175"/>
      <c r="L29" s="175"/>
      <c r="M29" s="174">
        <v>10200</v>
      </c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customHeight="1" spans="1:24">
      <c r="A30" s="167" t="s">
        <v>71</v>
      </c>
      <c r="B30" s="167" t="s">
        <v>71</v>
      </c>
      <c r="C30" s="167" t="s">
        <v>208</v>
      </c>
      <c r="D30" s="167" t="s">
        <v>209</v>
      </c>
      <c r="E30" s="168">
        <v>2010301</v>
      </c>
      <c r="F30" s="167" t="s">
        <v>182</v>
      </c>
      <c r="G30" s="168">
        <v>30201</v>
      </c>
      <c r="H30" s="167" t="s">
        <v>210</v>
      </c>
      <c r="I30" s="174">
        <v>26390</v>
      </c>
      <c r="J30" s="174">
        <v>26390</v>
      </c>
      <c r="K30" s="175"/>
      <c r="L30" s="175"/>
      <c r="M30" s="174">
        <v>26390</v>
      </c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customHeight="1" spans="1:24">
      <c r="A31" s="167" t="s">
        <v>71</v>
      </c>
      <c r="B31" s="167" t="s">
        <v>71</v>
      </c>
      <c r="C31" s="167" t="s">
        <v>208</v>
      </c>
      <c r="D31" s="167" t="s">
        <v>209</v>
      </c>
      <c r="E31" s="168">
        <v>2010301</v>
      </c>
      <c r="F31" s="167" t="s">
        <v>182</v>
      </c>
      <c r="G31" s="168">
        <v>30201</v>
      </c>
      <c r="H31" s="167" t="s">
        <v>210</v>
      </c>
      <c r="I31" s="174">
        <v>6040</v>
      </c>
      <c r="J31" s="174">
        <v>6040</v>
      </c>
      <c r="K31" s="175"/>
      <c r="L31" s="175"/>
      <c r="M31" s="174">
        <v>6040</v>
      </c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customHeight="1" spans="1:24">
      <c r="A32" s="167" t="s">
        <v>71</v>
      </c>
      <c r="B32" s="167" t="s">
        <v>71</v>
      </c>
      <c r="C32" s="167" t="s">
        <v>208</v>
      </c>
      <c r="D32" s="167" t="s">
        <v>209</v>
      </c>
      <c r="E32" s="168">
        <v>2010301</v>
      </c>
      <c r="F32" s="167" t="s">
        <v>182</v>
      </c>
      <c r="G32" s="168">
        <v>30205</v>
      </c>
      <c r="H32" s="167" t="s">
        <v>211</v>
      </c>
      <c r="I32" s="174">
        <v>3040</v>
      </c>
      <c r="J32" s="174">
        <v>3040</v>
      </c>
      <c r="K32" s="175"/>
      <c r="L32" s="175"/>
      <c r="M32" s="174">
        <v>3040</v>
      </c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customHeight="1" spans="1:24">
      <c r="A33" s="167" t="s">
        <v>71</v>
      </c>
      <c r="B33" s="167" t="s">
        <v>71</v>
      </c>
      <c r="C33" s="167" t="s">
        <v>208</v>
      </c>
      <c r="D33" s="167" t="s">
        <v>209</v>
      </c>
      <c r="E33" s="168">
        <v>2010301</v>
      </c>
      <c r="F33" s="167" t="s">
        <v>182</v>
      </c>
      <c r="G33" s="168">
        <v>30205</v>
      </c>
      <c r="H33" s="167" t="s">
        <v>211</v>
      </c>
      <c r="I33" s="174">
        <v>4940</v>
      </c>
      <c r="J33" s="174">
        <v>4940</v>
      </c>
      <c r="K33" s="175"/>
      <c r="L33" s="175"/>
      <c r="M33" s="174">
        <v>4940</v>
      </c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customHeight="1" spans="1:24">
      <c r="A34" s="167" t="s">
        <v>71</v>
      </c>
      <c r="B34" s="167" t="s">
        <v>71</v>
      </c>
      <c r="C34" s="167" t="s">
        <v>208</v>
      </c>
      <c r="D34" s="167" t="s">
        <v>209</v>
      </c>
      <c r="E34" s="168">
        <v>2010301</v>
      </c>
      <c r="F34" s="167" t="s">
        <v>182</v>
      </c>
      <c r="G34" s="168">
        <v>30207</v>
      </c>
      <c r="H34" s="167" t="s">
        <v>212</v>
      </c>
      <c r="I34" s="174">
        <v>7840</v>
      </c>
      <c r="J34" s="174">
        <v>7840</v>
      </c>
      <c r="K34" s="175"/>
      <c r="L34" s="175"/>
      <c r="M34" s="174">
        <v>7840</v>
      </c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customHeight="1" spans="1:24">
      <c r="A35" s="167" t="s">
        <v>71</v>
      </c>
      <c r="B35" s="167" t="s">
        <v>71</v>
      </c>
      <c r="C35" s="167" t="s">
        <v>208</v>
      </c>
      <c r="D35" s="167" t="s">
        <v>209</v>
      </c>
      <c r="E35" s="168">
        <v>2010301</v>
      </c>
      <c r="F35" s="167" t="s">
        <v>182</v>
      </c>
      <c r="G35" s="168">
        <v>30207</v>
      </c>
      <c r="H35" s="167" t="s">
        <v>212</v>
      </c>
      <c r="I35" s="174">
        <v>12740</v>
      </c>
      <c r="J35" s="174">
        <v>12740</v>
      </c>
      <c r="K35" s="175"/>
      <c r="L35" s="175"/>
      <c r="M35" s="174">
        <v>12740</v>
      </c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customHeight="1" spans="1:24">
      <c r="A36" s="167" t="s">
        <v>71</v>
      </c>
      <c r="B36" s="167" t="s">
        <v>71</v>
      </c>
      <c r="C36" s="167" t="s">
        <v>208</v>
      </c>
      <c r="D36" s="167" t="s">
        <v>209</v>
      </c>
      <c r="E36" s="168">
        <v>2010301</v>
      </c>
      <c r="F36" s="167" t="s">
        <v>182</v>
      </c>
      <c r="G36" s="168">
        <v>30211</v>
      </c>
      <c r="H36" s="167" t="s">
        <v>213</v>
      </c>
      <c r="I36" s="174">
        <v>17550</v>
      </c>
      <c r="J36" s="174">
        <v>17550</v>
      </c>
      <c r="K36" s="175"/>
      <c r="L36" s="175"/>
      <c r="M36" s="174">
        <v>17550</v>
      </c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customHeight="1" spans="1:24">
      <c r="A37" s="167" t="s">
        <v>71</v>
      </c>
      <c r="B37" s="167" t="s">
        <v>71</v>
      </c>
      <c r="C37" s="167" t="s">
        <v>208</v>
      </c>
      <c r="D37" s="167" t="s">
        <v>209</v>
      </c>
      <c r="E37" s="168">
        <v>2010301</v>
      </c>
      <c r="F37" s="167" t="s">
        <v>182</v>
      </c>
      <c r="G37" s="168">
        <v>30211</v>
      </c>
      <c r="H37" s="167" t="s">
        <v>213</v>
      </c>
      <c r="I37" s="174">
        <v>10800</v>
      </c>
      <c r="J37" s="174">
        <v>10800</v>
      </c>
      <c r="K37" s="175"/>
      <c r="L37" s="175"/>
      <c r="M37" s="174">
        <v>10800</v>
      </c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customHeight="1" spans="1:24">
      <c r="A38" s="167" t="s">
        <v>71</v>
      </c>
      <c r="B38" s="167" t="s">
        <v>71</v>
      </c>
      <c r="C38" s="167" t="s">
        <v>208</v>
      </c>
      <c r="D38" s="167" t="s">
        <v>209</v>
      </c>
      <c r="E38" s="168">
        <v>2010301</v>
      </c>
      <c r="F38" s="167" t="s">
        <v>182</v>
      </c>
      <c r="G38" s="168">
        <v>30213</v>
      </c>
      <c r="H38" s="167" t="s">
        <v>214</v>
      </c>
      <c r="I38" s="174">
        <v>31240</v>
      </c>
      <c r="J38" s="174">
        <v>31240</v>
      </c>
      <c r="K38" s="175"/>
      <c r="L38" s="175"/>
      <c r="M38" s="174">
        <v>31240</v>
      </c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customHeight="1" spans="1:24">
      <c r="A39" s="167" t="s">
        <v>71</v>
      </c>
      <c r="B39" s="167" t="s">
        <v>71</v>
      </c>
      <c r="C39" s="167" t="s">
        <v>208</v>
      </c>
      <c r="D39" s="167" t="s">
        <v>209</v>
      </c>
      <c r="E39" s="168">
        <v>2010301</v>
      </c>
      <c r="F39" s="167" t="s">
        <v>182</v>
      </c>
      <c r="G39" s="168">
        <v>30216</v>
      </c>
      <c r="H39" s="167" t="s">
        <v>215</v>
      </c>
      <c r="I39" s="174">
        <v>4940</v>
      </c>
      <c r="J39" s="174">
        <v>4940</v>
      </c>
      <c r="K39" s="175"/>
      <c r="L39" s="175"/>
      <c r="M39" s="174">
        <v>4940</v>
      </c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customHeight="1" spans="1:24">
      <c r="A40" s="167" t="s">
        <v>71</v>
      </c>
      <c r="B40" s="167" t="s">
        <v>71</v>
      </c>
      <c r="C40" s="167" t="s">
        <v>208</v>
      </c>
      <c r="D40" s="167" t="s">
        <v>209</v>
      </c>
      <c r="E40" s="168">
        <v>2010301</v>
      </c>
      <c r="F40" s="167" t="s">
        <v>182</v>
      </c>
      <c r="G40" s="168">
        <v>30216</v>
      </c>
      <c r="H40" s="167" t="s">
        <v>215</v>
      </c>
      <c r="I40" s="174">
        <v>3040</v>
      </c>
      <c r="J40" s="174">
        <v>3040</v>
      </c>
      <c r="K40" s="175"/>
      <c r="L40" s="175"/>
      <c r="M40" s="174">
        <v>3040</v>
      </c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customHeight="1" spans="1:24">
      <c r="A41" s="167" t="s">
        <v>71</v>
      </c>
      <c r="B41" s="167" t="s">
        <v>71</v>
      </c>
      <c r="C41" s="167" t="s">
        <v>208</v>
      </c>
      <c r="D41" s="167" t="s">
        <v>209</v>
      </c>
      <c r="E41" s="168">
        <v>2010301</v>
      </c>
      <c r="F41" s="167" t="s">
        <v>182</v>
      </c>
      <c r="G41" s="168">
        <v>30229</v>
      </c>
      <c r="H41" s="167" t="s">
        <v>216</v>
      </c>
      <c r="I41" s="174">
        <v>24000</v>
      </c>
      <c r="J41" s="174">
        <v>24000</v>
      </c>
      <c r="K41" s="175"/>
      <c r="L41" s="175"/>
      <c r="M41" s="174">
        <v>24000</v>
      </c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customHeight="1" spans="1:24">
      <c r="A42" s="167" t="s">
        <v>71</v>
      </c>
      <c r="B42" s="167" t="s">
        <v>71</v>
      </c>
      <c r="C42" s="167" t="s">
        <v>208</v>
      </c>
      <c r="D42" s="167" t="s">
        <v>209</v>
      </c>
      <c r="E42" s="168">
        <v>2010301</v>
      </c>
      <c r="F42" s="167" t="s">
        <v>182</v>
      </c>
      <c r="G42" s="168">
        <v>30229</v>
      </c>
      <c r="H42" s="167" t="s">
        <v>216</v>
      </c>
      <c r="I42" s="174">
        <v>39000</v>
      </c>
      <c r="J42" s="174">
        <v>39000</v>
      </c>
      <c r="K42" s="175"/>
      <c r="L42" s="175"/>
      <c r="M42" s="174">
        <v>39000</v>
      </c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customHeight="1" spans="1:24">
      <c r="A43" s="167" t="s">
        <v>71</v>
      </c>
      <c r="B43" s="167" t="s">
        <v>71</v>
      </c>
      <c r="C43" s="167" t="s">
        <v>208</v>
      </c>
      <c r="D43" s="167" t="s">
        <v>209</v>
      </c>
      <c r="E43" s="168">
        <v>2080501</v>
      </c>
      <c r="F43" s="167" t="s">
        <v>217</v>
      </c>
      <c r="G43" s="168">
        <v>30229</v>
      </c>
      <c r="H43" s="167" t="s">
        <v>216</v>
      </c>
      <c r="I43" s="174">
        <v>2400</v>
      </c>
      <c r="J43" s="174">
        <v>2400</v>
      </c>
      <c r="K43" s="175"/>
      <c r="L43" s="175"/>
      <c r="M43" s="174">
        <v>2400</v>
      </c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</row>
    <row r="44" customHeight="1" spans="1:24">
      <c r="A44" s="167" t="s">
        <v>71</v>
      </c>
      <c r="B44" s="167" t="s">
        <v>71</v>
      </c>
      <c r="C44" s="167" t="s">
        <v>208</v>
      </c>
      <c r="D44" s="167" t="s">
        <v>209</v>
      </c>
      <c r="E44" s="168">
        <v>2080502</v>
      </c>
      <c r="F44" s="167" t="s">
        <v>218</v>
      </c>
      <c r="G44" s="168">
        <v>30229</v>
      </c>
      <c r="H44" s="167" t="s">
        <v>216</v>
      </c>
      <c r="I44" s="174">
        <v>2400</v>
      </c>
      <c r="J44" s="174">
        <v>2400</v>
      </c>
      <c r="K44" s="175"/>
      <c r="L44" s="175"/>
      <c r="M44" s="174">
        <v>2400</v>
      </c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</row>
    <row r="45" customHeight="1" spans="1:24">
      <c r="A45" s="167" t="s">
        <v>71</v>
      </c>
      <c r="B45" s="167" t="s">
        <v>71</v>
      </c>
      <c r="C45" s="167" t="s">
        <v>208</v>
      </c>
      <c r="D45" s="167" t="s">
        <v>209</v>
      </c>
      <c r="E45" s="168">
        <v>2080501</v>
      </c>
      <c r="F45" s="167" t="s">
        <v>217</v>
      </c>
      <c r="G45" s="168">
        <v>30299</v>
      </c>
      <c r="H45" s="167" t="s">
        <v>219</v>
      </c>
      <c r="I45" s="174">
        <v>600</v>
      </c>
      <c r="J45" s="174">
        <v>600</v>
      </c>
      <c r="K45" s="175"/>
      <c r="L45" s="175"/>
      <c r="M45" s="174">
        <v>600</v>
      </c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</row>
    <row r="46" customHeight="1" spans="1:24">
      <c r="A46" s="167" t="s">
        <v>71</v>
      </c>
      <c r="B46" s="167" t="s">
        <v>71</v>
      </c>
      <c r="C46" s="167" t="s">
        <v>208</v>
      </c>
      <c r="D46" s="167" t="s">
        <v>209</v>
      </c>
      <c r="E46" s="168">
        <v>2080502</v>
      </c>
      <c r="F46" s="167" t="s">
        <v>218</v>
      </c>
      <c r="G46" s="168">
        <v>30299</v>
      </c>
      <c r="H46" s="167" t="s">
        <v>219</v>
      </c>
      <c r="I46" s="174">
        <v>600</v>
      </c>
      <c r="J46" s="174">
        <v>600</v>
      </c>
      <c r="K46" s="175"/>
      <c r="L46" s="175"/>
      <c r="M46" s="174">
        <v>600</v>
      </c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</row>
    <row r="47" customHeight="1" spans="1:24">
      <c r="A47" s="167" t="s">
        <v>71</v>
      </c>
      <c r="B47" s="167" t="s">
        <v>71</v>
      </c>
      <c r="C47" s="167" t="s">
        <v>220</v>
      </c>
      <c r="D47" s="167" t="s">
        <v>221</v>
      </c>
      <c r="E47" s="168">
        <v>2080501</v>
      </c>
      <c r="F47" s="167" t="s">
        <v>217</v>
      </c>
      <c r="G47" s="168">
        <v>30305</v>
      </c>
      <c r="H47" s="167" t="s">
        <v>222</v>
      </c>
      <c r="I47" s="174">
        <v>25200</v>
      </c>
      <c r="J47" s="174">
        <v>25200</v>
      </c>
      <c r="K47" s="175"/>
      <c r="L47" s="175"/>
      <c r="M47" s="174">
        <v>25200</v>
      </c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</row>
    <row r="48" customHeight="1" spans="1:24">
      <c r="A48" s="167" t="s">
        <v>71</v>
      </c>
      <c r="B48" s="167" t="s">
        <v>71</v>
      </c>
      <c r="C48" s="167" t="s">
        <v>220</v>
      </c>
      <c r="D48" s="167" t="s">
        <v>221</v>
      </c>
      <c r="E48" s="168">
        <v>2080502</v>
      </c>
      <c r="F48" s="167" t="s">
        <v>218</v>
      </c>
      <c r="G48" s="168">
        <v>30305</v>
      </c>
      <c r="H48" s="167" t="s">
        <v>222</v>
      </c>
      <c r="I48" s="174">
        <v>20400</v>
      </c>
      <c r="J48" s="174">
        <v>20400</v>
      </c>
      <c r="K48" s="175"/>
      <c r="L48" s="175"/>
      <c r="M48" s="174">
        <v>20400</v>
      </c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</row>
    <row r="49" customHeight="1" spans="1:24">
      <c r="A49" s="167" t="s">
        <v>71</v>
      </c>
      <c r="B49" s="167" t="s">
        <v>71</v>
      </c>
      <c r="C49" s="167" t="s">
        <v>223</v>
      </c>
      <c r="D49" s="167" t="s">
        <v>224</v>
      </c>
      <c r="E49" s="168">
        <v>2010301</v>
      </c>
      <c r="F49" s="167" t="s">
        <v>182</v>
      </c>
      <c r="G49" s="168">
        <v>30103</v>
      </c>
      <c r="H49" s="167" t="s">
        <v>185</v>
      </c>
      <c r="I49" s="174">
        <v>137496</v>
      </c>
      <c r="J49" s="174">
        <v>137496</v>
      </c>
      <c r="K49" s="175"/>
      <c r="L49" s="175"/>
      <c r="M49" s="174">
        <v>137496</v>
      </c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</row>
    <row r="50" customHeight="1" spans="1:24">
      <c r="A50" s="167" t="s">
        <v>71</v>
      </c>
      <c r="B50" s="167" t="s">
        <v>71</v>
      </c>
      <c r="C50" s="167" t="s">
        <v>223</v>
      </c>
      <c r="D50" s="167" t="s">
        <v>224</v>
      </c>
      <c r="E50" s="168">
        <v>2010301</v>
      </c>
      <c r="F50" s="167" t="s">
        <v>182</v>
      </c>
      <c r="G50" s="168">
        <v>30103</v>
      </c>
      <c r="H50" s="167" t="s">
        <v>185</v>
      </c>
      <c r="I50" s="174">
        <v>205920</v>
      </c>
      <c r="J50" s="174">
        <v>205920</v>
      </c>
      <c r="K50" s="175"/>
      <c r="L50" s="175"/>
      <c r="M50" s="174">
        <v>205920</v>
      </c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</row>
    <row r="51" customHeight="1" spans="1:24">
      <c r="A51" s="167" t="s">
        <v>71</v>
      </c>
      <c r="B51" s="167" t="s">
        <v>71</v>
      </c>
      <c r="C51" s="167" t="s">
        <v>225</v>
      </c>
      <c r="D51" s="167" t="s">
        <v>226</v>
      </c>
      <c r="E51" s="168">
        <v>2010301</v>
      </c>
      <c r="F51" s="167" t="s">
        <v>182</v>
      </c>
      <c r="G51" s="168">
        <v>30103</v>
      </c>
      <c r="H51" s="167" t="s">
        <v>185</v>
      </c>
      <c r="I51" s="174">
        <v>410631</v>
      </c>
      <c r="J51" s="174">
        <v>410631</v>
      </c>
      <c r="K51" s="175"/>
      <c r="L51" s="175"/>
      <c r="M51" s="174">
        <v>410631</v>
      </c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</row>
    <row r="52" customHeight="1" spans="1:24">
      <c r="A52" s="167" t="s">
        <v>71</v>
      </c>
      <c r="B52" s="167" t="s">
        <v>71</v>
      </c>
      <c r="C52" s="167" t="s">
        <v>225</v>
      </c>
      <c r="D52" s="167" t="s">
        <v>226</v>
      </c>
      <c r="E52" s="168">
        <v>2010301</v>
      </c>
      <c r="F52" s="167" t="s">
        <v>182</v>
      </c>
      <c r="G52" s="168">
        <v>30107</v>
      </c>
      <c r="H52" s="167" t="s">
        <v>188</v>
      </c>
      <c r="I52" s="174">
        <v>234000</v>
      </c>
      <c r="J52" s="174">
        <v>234000</v>
      </c>
      <c r="K52" s="175"/>
      <c r="L52" s="175"/>
      <c r="M52" s="174">
        <v>234000</v>
      </c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</row>
    <row r="53" customHeight="1" spans="1:24">
      <c r="A53" s="167" t="s">
        <v>71</v>
      </c>
      <c r="B53" s="167" t="s">
        <v>71</v>
      </c>
      <c r="C53" s="167" t="s">
        <v>227</v>
      </c>
      <c r="D53" s="167" t="s">
        <v>228</v>
      </c>
      <c r="E53" s="168">
        <v>2080501</v>
      </c>
      <c r="F53" s="167" t="s">
        <v>217</v>
      </c>
      <c r="G53" s="168">
        <v>30229</v>
      </c>
      <c r="H53" s="167" t="s">
        <v>216</v>
      </c>
      <c r="I53" s="174">
        <v>400</v>
      </c>
      <c r="J53" s="174">
        <v>400</v>
      </c>
      <c r="K53" s="175"/>
      <c r="L53" s="175"/>
      <c r="M53" s="174">
        <v>400</v>
      </c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</row>
    <row r="54" customHeight="1" spans="1:24">
      <c r="A54" s="167" t="s">
        <v>71</v>
      </c>
      <c r="B54" s="167" t="s">
        <v>71</v>
      </c>
      <c r="C54" s="167" t="s">
        <v>227</v>
      </c>
      <c r="D54" s="167" t="s">
        <v>228</v>
      </c>
      <c r="E54" s="168">
        <v>2080502</v>
      </c>
      <c r="F54" s="167" t="s">
        <v>218</v>
      </c>
      <c r="G54" s="168">
        <v>30229</v>
      </c>
      <c r="H54" s="167" t="s">
        <v>216</v>
      </c>
      <c r="I54" s="174">
        <v>400</v>
      </c>
      <c r="J54" s="174">
        <v>400</v>
      </c>
      <c r="K54" s="175"/>
      <c r="L54" s="175"/>
      <c r="M54" s="174">
        <v>400</v>
      </c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</row>
    <row r="55" customHeight="1" spans="1:24">
      <c r="A55" s="167" t="s">
        <v>71</v>
      </c>
      <c r="B55" s="167" t="s">
        <v>71</v>
      </c>
      <c r="C55" s="167" t="s">
        <v>229</v>
      </c>
      <c r="D55" s="167" t="s">
        <v>230</v>
      </c>
      <c r="E55" s="168">
        <v>2010301</v>
      </c>
      <c r="F55" s="167" t="s">
        <v>182</v>
      </c>
      <c r="G55" s="168">
        <v>30239</v>
      </c>
      <c r="H55" s="167" t="s">
        <v>205</v>
      </c>
      <c r="I55" s="174">
        <v>7200</v>
      </c>
      <c r="J55" s="174">
        <v>7200</v>
      </c>
      <c r="K55" s="175"/>
      <c r="L55" s="175"/>
      <c r="M55" s="174">
        <v>7200</v>
      </c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</row>
    <row r="56" customHeight="1" spans="1:24">
      <c r="A56" s="167" t="s">
        <v>71</v>
      </c>
      <c r="B56" s="167" t="s">
        <v>71</v>
      </c>
      <c r="C56" s="167" t="s">
        <v>231</v>
      </c>
      <c r="D56" s="167" t="s">
        <v>232</v>
      </c>
      <c r="E56" s="168">
        <v>2010301</v>
      </c>
      <c r="F56" s="167" t="s">
        <v>182</v>
      </c>
      <c r="G56" s="168">
        <v>30239</v>
      </c>
      <c r="H56" s="167" t="s">
        <v>205</v>
      </c>
      <c r="I56" s="174">
        <v>46800</v>
      </c>
      <c r="J56" s="174">
        <v>46800</v>
      </c>
      <c r="K56" s="175"/>
      <c r="L56" s="175"/>
      <c r="M56" s="174">
        <v>46800</v>
      </c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</row>
    <row r="57" ht="17.25" customHeight="1" spans="1:24">
      <c r="A57" s="44" t="s">
        <v>153</v>
      </c>
      <c r="B57" s="45"/>
      <c r="C57" s="169"/>
      <c r="D57" s="169"/>
      <c r="E57" s="169"/>
      <c r="F57" s="169"/>
      <c r="G57" s="169"/>
      <c r="H57" s="170"/>
      <c r="I57" s="176">
        <v>4921676</v>
      </c>
      <c r="J57" s="176">
        <v>4921676</v>
      </c>
      <c r="K57" s="176"/>
      <c r="L57" s="176"/>
      <c r="M57" s="176">
        <v>4921676</v>
      </c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</row>
  </sheetData>
  <mergeCells count="31">
    <mergeCell ref="A3:X3"/>
    <mergeCell ref="A4:H4"/>
    <mergeCell ref="I5:X5"/>
    <mergeCell ref="J6:N6"/>
    <mergeCell ref="O6:Q6"/>
    <mergeCell ref="S6:X6"/>
    <mergeCell ref="A57:H5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E19" sqref="E19"/>
    </sheetView>
  </sheetViews>
  <sheetFormatPr defaultColWidth="9.14166666666667" defaultRowHeight="14.25" customHeight="1"/>
  <cols>
    <col min="1" max="1" width="10.2833333333333" customWidth="1"/>
    <col min="2" max="2" width="20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57"/>
      <c r="E2" s="3"/>
      <c r="F2" s="3"/>
      <c r="G2" s="3"/>
      <c r="H2" s="3"/>
      <c r="U2" s="157"/>
      <c r="W2" s="162" t="s">
        <v>233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">
        <v>54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57"/>
      <c r="W4" s="138" t="s">
        <v>2</v>
      </c>
    </row>
    <row r="5" ht="21.75" customHeight="1" spans="1:23">
      <c r="A5" s="10" t="s">
        <v>234</v>
      </c>
      <c r="B5" s="11" t="s">
        <v>164</v>
      </c>
      <c r="C5" s="10" t="s">
        <v>165</v>
      </c>
      <c r="D5" s="10" t="s">
        <v>235</v>
      </c>
      <c r="E5" s="11" t="s">
        <v>166</v>
      </c>
      <c r="F5" s="11" t="s">
        <v>167</v>
      </c>
      <c r="G5" s="11" t="s">
        <v>236</v>
      </c>
      <c r="H5" s="11" t="s">
        <v>237</v>
      </c>
      <c r="I5" s="94" t="s">
        <v>57</v>
      </c>
      <c r="J5" s="12" t="s">
        <v>238</v>
      </c>
      <c r="K5" s="13"/>
      <c r="L5" s="13"/>
      <c r="M5" s="14"/>
      <c r="N5" s="12" t="s">
        <v>172</v>
      </c>
      <c r="O5" s="13"/>
      <c r="P5" s="14"/>
      <c r="Q5" s="11" t="s">
        <v>63</v>
      </c>
      <c r="R5" s="12" t="s">
        <v>64</v>
      </c>
      <c r="S5" s="13"/>
      <c r="T5" s="13"/>
      <c r="U5" s="13"/>
      <c r="V5" s="13"/>
      <c r="W5" s="14"/>
    </row>
    <row r="6" ht="21.75" customHeight="1" spans="1:23">
      <c r="A6" s="15"/>
      <c r="B6" s="95"/>
      <c r="C6" s="15"/>
      <c r="D6" s="15"/>
      <c r="E6" s="16"/>
      <c r="F6" s="16"/>
      <c r="G6" s="16"/>
      <c r="H6" s="16"/>
      <c r="I6" s="95"/>
      <c r="J6" s="158" t="s">
        <v>60</v>
      </c>
      <c r="K6" s="159"/>
      <c r="L6" s="11" t="s">
        <v>61</v>
      </c>
      <c r="M6" s="11" t="s">
        <v>62</v>
      </c>
      <c r="N6" s="11" t="s">
        <v>60</v>
      </c>
      <c r="O6" s="11" t="s">
        <v>61</v>
      </c>
      <c r="P6" s="11" t="s">
        <v>62</v>
      </c>
      <c r="Q6" s="16"/>
      <c r="R6" s="11" t="s">
        <v>59</v>
      </c>
      <c r="S6" s="11" t="s">
        <v>66</v>
      </c>
      <c r="T6" s="11" t="s">
        <v>178</v>
      </c>
      <c r="U6" s="11" t="s">
        <v>68</v>
      </c>
      <c r="V6" s="11" t="s">
        <v>69</v>
      </c>
      <c r="W6" s="11" t="s">
        <v>70</v>
      </c>
    </row>
    <row r="7" ht="21" customHeight="1" spans="1:23">
      <c r="A7" s="95"/>
      <c r="B7" s="95"/>
      <c r="C7" s="95"/>
      <c r="D7" s="95"/>
      <c r="E7" s="95"/>
      <c r="F7" s="95"/>
      <c r="G7" s="95"/>
      <c r="H7" s="95"/>
      <c r="I7" s="95"/>
      <c r="J7" s="160" t="s">
        <v>59</v>
      </c>
      <c r="K7" s="161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</row>
    <row r="8" ht="39.75" customHeight="1" spans="1:23">
      <c r="A8" s="18"/>
      <c r="B8" s="20"/>
      <c r="C8" s="18"/>
      <c r="D8" s="18"/>
      <c r="E8" s="19"/>
      <c r="F8" s="19"/>
      <c r="G8" s="19"/>
      <c r="H8" s="19"/>
      <c r="I8" s="20"/>
      <c r="J8" s="83" t="s">
        <v>59</v>
      </c>
      <c r="K8" s="83" t="s">
        <v>239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ht="15" customHeight="1" spans="1:2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48">
        <v>12</v>
      </c>
      <c r="M9" s="48">
        <v>13</v>
      </c>
      <c r="N9" s="48">
        <v>14</v>
      </c>
      <c r="O9" s="48">
        <v>15</v>
      </c>
      <c r="P9" s="48">
        <v>16</v>
      </c>
      <c r="Q9" s="48">
        <v>17</v>
      </c>
      <c r="R9" s="48">
        <v>18</v>
      </c>
      <c r="S9" s="48">
        <v>19</v>
      </c>
      <c r="T9" s="48">
        <v>20</v>
      </c>
      <c r="U9" s="21">
        <v>21</v>
      </c>
      <c r="V9" s="48">
        <v>22</v>
      </c>
      <c r="W9" s="21">
        <v>23</v>
      </c>
    </row>
    <row r="10" ht="20" customHeight="1" spans="1:23">
      <c r="A10" s="21" t="s">
        <v>240</v>
      </c>
      <c r="B10" s="222" t="s">
        <v>241</v>
      </c>
      <c r="C10" s="85" t="s">
        <v>242</v>
      </c>
      <c r="D10" s="21" t="s">
        <v>71</v>
      </c>
      <c r="E10" s="21">
        <v>2010301</v>
      </c>
      <c r="F10" s="21" t="s">
        <v>182</v>
      </c>
      <c r="G10" s="85">
        <v>30217</v>
      </c>
      <c r="H10" s="85" t="s">
        <v>158</v>
      </c>
      <c r="I10" s="98">
        <v>4000</v>
      </c>
      <c r="J10" s="98">
        <v>4000</v>
      </c>
      <c r="K10" s="98">
        <v>4000</v>
      </c>
      <c r="L10" s="48"/>
      <c r="M10" s="48"/>
      <c r="N10" s="48"/>
      <c r="O10" s="48"/>
      <c r="P10" s="48"/>
      <c r="Q10" s="48"/>
      <c r="R10" s="48"/>
      <c r="S10" s="48"/>
      <c r="T10" s="48"/>
      <c r="U10" s="21"/>
      <c r="V10" s="48"/>
      <c r="W10" s="21"/>
    </row>
    <row r="11" ht="20" customHeight="1" spans="1:23">
      <c r="A11" s="21" t="s">
        <v>240</v>
      </c>
      <c r="B11" s="222" t="s">
        <v>243</v>
      </c>
      <c r="C11" s="85" t="s">
        <v>244</v>
      </c>
      <c r="D11" s="21" t="s">
        <v>71</v>
      </c>
      <c r="E11" s="21">
        <v>2010301</v>
      </c>
      <c r="F11" s="21" t="s">
        <v>182</v>
      </c>
      <c r="G11" s="85">
        <v>30201</v>
      </c>
      <c r="H11" s="85" t="s">
        <v>210</v>
      </c>
      <c r="I11" s="98">
        <v>50000</v>
      </c>
      <c r="J11" s="98">
        <v>50000</v>
      </c>
      <c r="K11" s="98">
        <v>50000</v>
      </c>
      <c r="L11" s="48"/>
      <c r="M11" s="48"/>
      <c r="N11" s="48"/>
      <c r="O11" s="48"/>
      <c r="P11" s="48"/>
      <c r="Q11" s="48"/>
      <c r="R11" s="48"/>
      <c r="S11" s="48"/>
      <c r="T11" s="48"/>
      <c r="U11" s="21"/>
      <c r="V11" s="48"/>
      <c r="W11" s="21"/>
    </row>
    <row r="12" ht="21.75" customHeight="1" spans="1:23">
      <c r="A12" s="21" t="s">
        <v>240</v>
      </c>
      <c r="B12" s="222" t="s">
        <v>245</v>
      </c>
      <c r="C12" s="85" t="s">
        <v>246</v>
      </c>
      <c r="D12" s="21" t="s">
        <v>71</v>
      </c>
      <c r="E12" s="21">
        <v>2010301</v>
      </c>
      <c r="F12" s="21" t="s">
        <v>182</v>
      </c>
      <c r="G12" s="85">
        <v>30201</v>
      </c>
      <c r="H12" s="85" t="s">
        <v>210</v>
      </c>
      <c r="I12" s="98">
        <v>5000</v>
      </c>
      <c r="J12" s="98">
        <v>5000</v>
      </c>
      <c r="K12" s="98">
        <v>5000</v>
      </c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</row>
    <row r="13" ht="18.75" customHeight="1" spans="1:23">
      <c r="A13" s="44" t="s">
        <v>153</v>
      </c>
      <c r="B13" s="45"/>
      <c r="C13" s="45"/>
      <c r="D13" s="45"/>
      <c r="E13" s="45"/>
      <c r="F13" s="45"/>
      <c r="G13" s="45"/>
      <c r="H13" s="46"/>
      <c r="I13" s="98">
        <v>59000</v>
      </c>
      <c r="J13" s="98">
        <v>59000</v>
      </c>
      <c r="K13" s="98">
        <v>59000</v>
      </c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8"/>
  <sheetViews>
    <sheetView showZeros="0" workbookViewId="0">
      <pane ySplit="1" topLeftCell="A2" activePane="bottomLeft" state="frozen"/>
      <selection/>
      <selection pane="bottomLeft" activeCell="D13" sqref="D13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32.37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247</v>
      </c>
    </row>
    <row r="3" ht="39.75" customHeight="1" spans="1:10">
      <c r="A3" s="81" t="str">
        <f>"2025"&amp;"年部门项目支出绩效目标表"</f>
        <v>2025年部门项目支出绩效目标表</v>
      </c>
      <c r="B3" s="5"/>
      <c r="C3" s="5"/>
      <c r="D3" s="5"/>
      <c r="E3" s="5"/>
      <c r="F3" s="82"/>
      <c r="G3" s="5"/>
      <c r="H3" s="82"/>
      <c r="I3" s="82"/>
      <c r="J3" s="5"/>
    </row>
    <row r="4" ht="17.25" customHeight="1" spans="1:1">
      <c r="A4" s="6" t="s">
        <v>54</v>
      </c>
    </row>
    <row r="5" ht="44.25" customHeight="1" spans="1:10">
      <c r="A5" s="83" t="s">
        <v>165</v>
      </c>
      <c r="B5" s="83" t="s">
        <v>248</v>
      </c>
      <c r="C5" s="83" t="s">
        <v>249</v>
      </c>
      <c r="D5" s="83" t="s">
        <v>250</v>
      </c>
      <c r="E5" s="83" t="s">
        <v>251</v>
      </c>
      <c r="F5" s="84" t="s">
        <v>252</v>
      </c>
      <c r="G5" s="83" t="s">
        <v>253</v>
      </c>
      <c r="H5" s="84" t="s">
        <v>254</v>
      </c>
      <c r="I5" s="84" t="s">
        <v>255</v>
      </c>
      <c r="J5" s="83" t="s">
        <v>256</v>
      </c>
    </row>
    <row r="6" ht="18.75" customHeight="1" spans="1:10">
      <c r="A6" s="153">
        <v>1</v>
      </c>
      <c r="B6" s="153">
        <v>2</v>
      </c>
      <c r="C6" s="153">
        <v>3</v>
      </c>
      <c r="D6" s="153">
        <v>4</v>
      </c>
      <c r="E6" s="153">
        <v>5</v>
      </c>
      <c r="F6" s="48">
        <v>6</v>
      </c>
      <c r="G6" s="153">
        <v>7</v>
      </c>
      <c r="H6" s="48">
        <v>8</v>
      </c>
      <c r="I6" s="48">
        <v>9</v>
      </c>
      <c r="J6" s="153">
        <v>10</v>
      </c>
    </row>
    <row r="7" ht="27" customHeight="1" spans="1:10">
      <c r="A7" s="154" t="s">
        <v>242</v>
      </c>
      <c r="B7" s="154" t="s">
        <v>257</v>
      </c>
      <c r="C7" s="72" t="s">
        <v>258</v>
      </c>
      <c r="D7" s="73" t="s">
        <v>259</v>
      </c>
      <c r="E7" s="72" t="s">
        <v>260</v>
      </c>
      <c r="F7" s="73" t="s">
        <v>261</v>
      </c>
      <c r="G7" s="72" t="s">
        <v>262</v>
      </c>
      <c r="H7" s="73" t="s">
        <v>263</v>
      </c>
      <c r="I7" s="73" t="s">
        <v>264</v>
      </c>
      <c r="J7" s="72" t="s">
        <v>265</v>
      </c>
    </row>
    <row r="8" ht="27" customHeight="1" spans="1:10">
      <c r="A8" s="155"/>
      <c r="B8" s="155"/>
      <c r="C8" s="72" t="s">
        <v>258</v>
      </c>
      <c r="D8" s="73" t="s">
        <v>266</v>
      </c>
      <c r="E8" s="72" t="s">
        <v>267</v>
      </c>
      <c r="F8" s="73" t="s">
        <v>261</v>
      </c>
      <c r="G8" s="72" t="s">
        <v>268</v>
      </c>
      <c r="H8" s="73" t="s">
        <v>269</v>
      </c>
      <c r="I8" s="73" t="s">
        <v>270</v>
      </c>
      <c r="J8" s="72" t="s">
        <v>271</v>
      </c>
    </row>
    <row r="9" ht="27" customHeight="1" spans="1:10">
      <c r="A9" s="155"/>
      <c r="B9" s="155"/>
      <c r="C9" s="72" t="s">
        <v>272</v>
      </c>
      <c r="D9" s="73" t="s">
        <v>273</v>
      </c>
      <c r="E9" s="72" t="s">
        <v>274</v>
      </c>
      <c r="F9" s="73" t="s">
        <v>275</v>
      </c>
      <c r="G9" s="72" t="s">
        <v>276</v>
      </c>
      <c r="H9" s="73" t="s">
        <v>277</v>
      </c>
      <c r="I9" s="73" t="s">
        <v>270</v>
      </c>
      <c r="J9" s="72" t="s">
        <v>278</v>
      </c>
    </row>
    <row r="10" ht="27" customHeight="1" spans="1:10">
      <c r="A10" s="155"/>
      <c r="B10" s="155"/>
      <c r="C10" s="72" t="s">
        <v>272</v>
      </c>
      <c r="D10" s="73" t="s">
        <v>279</v>
      </c>
      <c r="E10" s="72" t="s">
        <v>280</v>
      </c>
      <c r="F10" s="73" t="s">
        <v>281</v>
      </c>
      <c r="G10" s="72" t="s">
        <v>276</v>
      </c>
      <c r="H10" s="73" t="s">
        <v>277</v>
      </c>
      <c r="I10" s="73" t="s">
        <v>270</v>
      </c>
      <c r="J10" s="72" t="s">
        <v>282</v>
      </c>
    </row>
    <row r="11" ht="27" customHeight="1" spans="1:10">
      <c r="A11" s="155"/>
      <c r="B11" s="155"/>
      <c r="C11" s="72" t="s">
        <v>272</v>
      </c>
      <c r="D11" s="73" t="s">
        <v>283</v>
      </c>
      <c r="E11" s="72" t="s">
        <v>284</v>
      </c>
      <c r="F11" s="73" t="s">
        <v>281</v>
      </c>
      <c r="G11" s="72" t="s">
        <v>276</v>
      </c>
      <c r="H11" s="73" t="s">
        <v>277</v>
      </c>
      <c r="I11" s="73" t="s">
        <v>270</v>
      </c>
      <c r="J11" s="72" t="s">
        <v>285</v>
      </c>
    </row>
    <row r="12" ht="27" customHeight="1" spans="1:10">
      <c r="A12" s="155"/>
      <c r="B12" s="155"/>
      <c r="C12" s="72" t="s">
        <v>286</v>
      </c>
      <c r="D12" s="73" t="s">
        <v>287</v>
      </c>
      <c r="E12" s="72" t="s">
        <v>288</v>
      </c>
      <c r="F12" s="73" t="s">
        <v>261</v>
      </c>
      <c r="G12" s="72" t="s">
        <v>289</v>
      </c>
      <c r="H12" s="73" t="s">
        <v>277</v>
      </c>
      <c r="I12" s="73" t="s">
        <v>264</v>
      </c>
      <c r="J12" s="72" t="s">
        <v>290</v>
      </c>
    </row>
    <row r="13" ht="49" customHeight="1" spans="1:10">
      <c r="A13" s="155"/>
      <c r="B13" s="155"/>
      <c r="C13" s="72" t="s">
        <v>286</v>
      </c>
      <c r="D13" s="73" t="s">
        <v>287</v>
      </c>
      <c r="E13" s="72" t="s">
        <v>291</v>
      </c>
      <c r="F13" s="73" t="s">
        <v>261</v>
      </c>
      <c r="G13" s="72" t="s">
        <v>289</v>
      </c>
      <c r="H13" s="73" t="s">
        <v>277</v>
      </c>
      <c r="I13" s="73" t="s">
        <v>264</v>
      </c>
      <c r="J13" s="72" t="s">
        <v>292</v>
      </c>
    </row>
    <row r="14" ht="27" customHeight="1" spans="1:10">
      <c r="A14" s="156"/>
      <c r="B14" s="156"/>
      <c r="C14" s="72" t="s">
        <v>286</v>
      </c>
      <c r="D14" s="73" t="s">
        <v>287</v>
      </c>
      <c r="E14" s="72" t="s">
        <v>293</v>
      </c>
      <c r="F14" s="73" t="s">
        <v>261</v>
      </c>
      <c r="G14" s="72" t="s">
        <v>289</v>
      </c>
      <c r="H14" s="73" t="s">
        <v>277</v>
      </c>
      <c r="I14" s="73" t="s">
        <v>264</v>
      </c>
      <c r="J14" s="72" t="s">
        <v>294</v>
      </c>
    </row>
    <row r="15" ht="27" customHeight="1" spans="1:10">
      <c r="A15" s="154" t="s">
        <v>246</v>
      </c>
      <c r="B15" s="154" t="s">
        <v>295</v>
      </c>
      <c r="C15" s="72" t="s">
        <v>258</v>
      </c>
      <c r="D15" s="73" t="s">
        <v>296</v>
      </c>
      <c r="E15" s="72" t="s">
        <v>297</v>
      </c>
      <c r="F15" s="73" t="s">
        <v>281</v>
      </c>
      <c r="G15" s="72" t="s">
        <v>298</v>
      </c>
      <c r="H15" s="73" t="s">
        <v>299</v>
      </c>
      <c r="I15" s="73" t="s">
        <v>270</v>
      </c>
      <c r="J15" s="72" t="s">
        <v>300</v>
      </c>
    </row>
    <row r="16" ht="27" customHeight="1" spans="1:10">
      <c r="A16" s="155"/>
      <c r="B16" s="155"/>
      <c r="C16" s="72" t="s">
        <v>258</v>
      </c>
      <c r="D16" s="73" t="s">
        <v>296</v>
      </c>
      <c r="E16" s="72" t="s">
        <v>301</v>
      </c>
      <c r="F16" s="73" t="s">
        <v>281</v>
      </c>
      <c r="G16" s="72" t="s">
        <v>84</v>
      </c>
      <c r="H16" s="73" t="s">
        <v>302</v>
      </c>
      <c r="I16" s="73" t="s">
        <v>270</v>
      </c>
      <c r="J16" s="72" t="s">
        <v>303</v>
      </c>
    </row>
    <row r="17" ht="45" customHeight="1" spans="1:10">
      <c r="A17" s="155"/>
      <c r="B17" s="155"/>
      <c r="C17" s="72" t="s">
        <v>258</v>
      </c>
      <c r="D17" s="73" t="s">
        <v>259</v>
      </c>
      <c r="E17" s="72" t="s">
        <v>304</v>
      </c>
      <c r="F17" s="73" t="s">
        <v>275</v>
      </c>
      <c r="G17" s="72" t="s">
        <v>85</v>
      </c>
      <c r="H17" s="73" t="s">
        <v>305</v>
      </c>
      <c r="I17" s="73" t="s">
        <v>270</v>
      </c>
      <c r="J17" s="72" t="s">
        <v>306</v>
      </c>
    </row>
    <row r="18" ht="45" customHeight="1" spans="1:10">
      <c r="A18" s="155"/>
      <c r="B18" s="155"/>
      <c r="C18" s="72" t="s">
        <v>258</v>
      </c>
      <c r="D18" s="73" t="s">
        <v>266</v>
      </c>
      <c r="E18" s="72" t="s">
        <v>307</v>
      </c>
      <c r="F18" s="73" t="s">
        <v>281</v>
      </c>
      <c r="G18" s="72" t="s">
        <v>276</v>
      </c>
      <c r="H18" s="73" t="s">
        <v>277</v>
      </c>
      <c r="I18" s="73" t="s">
        <v>270</v>
      </c>
      <c r="J18" s="72" t="s">
        <v>308</v>
      </c>
    </row>
    <row r="19" ht="27" customHeight="1" spans="1:10">
      <c r="A19" s="155"/>
      <c r="B19" s="155"/>
      <c r="C19" s="72" t="s">
        <v>272</v>
      </c>
      <c r="D19" s="73" t="s">
        <v>273</v>
      </c>
      <c r="E19" s="72" t="s">
        <v>309</v>
      </c>
      <c r="F19" s="73" t="s">
        <v>275</v>
      </c>
      <c r="G19" s="72" t="s">
        <v>85</v>
      </c>
      <c r="H19" s="73" t="s">
        <v>310</v>
      </c>
      <c r="I19" s="73" t="s">
        <v>270</v>
      </c>
      <c r="J19" s="72" t="s">
        <v>311</v>
      </c>
    </row>
    <row r="20" ht="102" customHeight="1" spans="1:10">
      <c r="A20" s="155"/>
      <c r="B20" s="155"/>
      <c r="C20" s="72" t="s">
        <v>272</v>
      </c>
      <c r="D20" s="73" t="s">
        <v>279</v>
      </c>
      <c r="E20" s="72" t="s">
        <v>312</v>
      </c>
      <c r="F20" s="73" t="s">
        <v>281</v>
      </c>
      <c r="G20" s="72" t="s">
        <v>313</v>
      </c>
      <c r="H20" s="73" t="s">
        <v>277</v>
      </c>
      <c r="I20" s="73" t="s">
        <v>270</v>
      </c>
      <c r="J20" s="72" t="s">
        <v>314</v>
      </c>
    </row>
    <row r="21" ht="27" customHeight="1" spans="1:10">
      <c r="A21" s="155"/>
      <c r="B21" s="155"/>
      <c r="C21" s="72" t="s">
        <v>272</v>
      </c>
      <c r="D21" s="73" t="s">
        <v>279</v>
      </c>
      <c r="E21" s="72" t="s">
        <v>315</v>
      </c>
      <c r="F21" s="73" t="s">
        <v>281</v>
      </c>
      <c r="G21" s="72" t="s">
        <v>298</v>
      </c>
      <c r="H21" s="73" t="s">
        <v>316</v>
      </c>
      <c r="I21" s="73" t="s">
        <v>270</v>
      </c>
      <c r="J21" s="72" t="s">
        <v>317</v>
      </c>
    </row>
    <row r="22" ht="27" customHeight="1" spans="1:10">
      <c r="A22" s="155"/>
      <c r="B22" s="155"/>
      <c r="C22" s="72" t="s">
        <v>272</v>
      </c>
      <c r="D22" s="73" t="s">
        <v>283</v>
      </c>
      <c r="E22" s="72" t="s">
        <v>318</v>
      </c>
      <c r="F22" s="73" t="s">
        <v>261</v>
      </c>
      <c r="G22" s="72" t="s">
        <v>289</v>
      </c>
      <c r="H22" s="73" t="s">
        <v>277</v>
      </c>
      <c r="I22" s="73" t="s">
        <v>264</v>
      </c>
      <c r="J22" s="72" t="s">
        <v>319</v>
      </c>
    </row>
    <row r="23" ht="27" customHeight="1" spans="1:10">
      <c r="A23" s="155"/>
      <c r="B23" s="155"/>
      <c r="C23" s="72" t="s">
        <v>286</v>
      </c>
      <c r="D23" s="73" t="s">
        <v>287</v>
      </c>
      <c r="E23" s="72" t="s">
        <v>288</v>
      </c>
      <c r="F23" s="73" t="s">
        <v>281</v>
      </c>
      <c r="G23" s="72" t="s">
        <v>289</v>
      </c>
      <c r="H23" s="73" t="s">
        <v>277</v>
      </c>
      <c r="I23" s="73" t="s">
        <v>264</v>
      </c>
      <c r="J23" s="72" t="s">
        <v>320</v>
      </c>
    </row>
    <row r="24" ht="27" customHeight="1" spans="1:10">
      <c r="A24" s="155"/>
      <c r="B24" s="155"/>
      <c r="C24" s="72" t="s">
        <v>286</v>
      </c>
      <c r="D24" s="73" t="s">
        <v>287</v>
      </c>
      <c r="E24" s="72" t="s">
        <v>291</v>
      </c>
      <c r="F24" s="73" t="s">
        <v>281</v>
      </c>
      <c r="G24" s="72" t="s">
        <v>289</v>
      </c>
      <c r="H24" s="73" t="s">
        <v>277</v>
      </c>
      <c r="I24" s="73" t="s">
        <v>264</v>
      </c>
      <c r="J24" s="72" t="s">
        <v>321</v>
      </c>
    </row>
    <row r="25" ht="27" customHeight="1" spans="1:10">
      <c r="A25" s="156"/>
      <c r="B25" s="156"/>
      <c r="C25" s="72" t="s">
        <v>286</v>
      </c>
      <c r="D25" s="73" t="s">
        <v>287</v>
      </c>
      <c r="E25" s="72" t="s">
        <v>293</v>
      </c>
      <c r="F25" s="73" t="s">
        <v>281</v>
      </c>
      <c r="G25" s="72" t="s">
        <v>289</v>
      </c>
      <c r="H25" s="73" t="s">
        <v>277</v>
      </c>
      <c r="I25" s="73" t="s">
        <v>264</v>
      </c>
      <c r="J25" s="72" t="s">
        <v>322</v>
      </c>
    </row>
    <row r="26" ht="27" customHeight="1" spans="1:10">
      <c r="A26" s="154" t="s">
        <v>246</v>
      </c>
      <c r="B26" s="154" t="s">
        <v>295</v>
      </c>
      <c r="C26" s="72" t="s">
        <v>258</v>
      </c>
      <c r="D26" s="73" t="s">
        <v>296</v>
      </c>
      <c r="E26" s="72" t="s">
        <v>323</v>
      </c>
      <c r="F26" s="73" t="s">
        <v>281</v>
      </c>
      <c r="G26" s="72" t="s">
        <v>289</v>
      </c>
      <c r="H26" s="73" t="s">
        <v>277</v>
      </c>
      <c r="I26" s="73" t="s">
        <v>270</v>
      </c>
      <c r="J26" s="72" t="s">
        <v>324</v>
      </c>
    </row>
    <row r="27" ht="27" customHeight="1" spans="1:10">
      <c r="A27" s="155"/>
      <c r="B27" s="155"/>
      <c r="C27" s="72" t="s">
        <v>258</v>
      </c>
      <c r="D27" s="73" t="s">
        <v>259</v>
      </c>
      <c r="E27" s="72" t="s">
        <v>325</v>
      </c>
      <c r="F27" s="73" t="s">
        <v>281</v>
      </c>
      <c r="G27" s="72" t="s">
        <v>276</v>
      </c>
      <c r="H27" s="73" t="s">
        <v>277</v>
      </c>
      <c r="I27" s="73" t="s">
        <v>270</v>
      </c>
      <c r="J27" s="72" t="s">
        <v>326</v>
      </c>
    </row>
    <row r="28" ht="27" customHeight="1" spans="1:10">
      <c r="A28" s="155"/>
      <c r="B28" s="155"/>
      <c r="C28" s="72" t="s">
        <v>258</v>
      </c>
      <c r="D28" s="73" t="s">
        <v>266</v>
      </c>
      <c r="E28" s="72" t="s">
        <v>327</v>
      </c>
      <c r="F28" s="73" t="s">
        <v>261</v>
      </c>
      <c r="G28" s="72" t="s">
        <v>83</v>
      </c>
      <c r="H28" s="73" t="s">
        <v>269</v>
      </c>
      <c r="I28" s="73" t="s">
        <v>270</v>
      </c>
      <c r="J28" s="72" t="s">
        <v>328</v>
      </c>
    </row>
    <row r="29" ht="27" customHeight="1" spans="1:10">
      <c r="A29" s="155"/>
      <c r="B29" s="155"/>
      <c r="C29" s="72" t="s">
        <v>272</v>
      </c>
      <c r="D29" s="73" t="s">
        <v>273</v>
      </c>
      <c r="E29" s="72" t="s">
        <v>274</v>
      </c>
      <c r="F29" s="73" t="s">
        <v>275</v>
      </c>
      <c r="G29" s="72" t="s">
        <v>276</v>
      </c>
      <c r="H29" s="73" t="s">
        <v>277</v>
      </c>
      <c r="I29" s="73" t="s">
        <v>270</v>
      </c>
      <c r="J29" s="72" t="s">
        <v>329</v>
      </c>
    </row>
    <row r="30" ht="44" customHeight="1" spans="1:10">
      <c r="A30" s="155"/>
      <c r="B30" s="155"/>
      <c r="C30" s="72" t="s">
        <v>272</v>
      </c>
      <c r="D30" s="73" t="s">
        <v>283</v>
      </c>
      <c r="E30" s="72" t="s">
        <v>330</v>
      </c>
      <c r="F30" s="73" t="s">
        <v>281</v>
      </c>
      <c r="G30" s="72" t="s">
        <v>276</v>
      </c>
      <c r="H30" s="73" t="s">
        <v>277</v>
      </c>
      <c r="I30" s="73" t="s">
        <v>270</v>
      </c>
      <c r="J30" s="72" t="s">
        <v>331</v>
      </c>
    </row>
    <row r="31" ht="27" customHeight="1" spans="1:10">
      <c r="A31" s="155"/>
      <c r="B31" s="155"/>
      <c r="C31" s="72" t="s">
        <v>286</v>
      </c>
      <c r="D31" s="73" t="s">
        <v>287</v>
      </c>
      <c r="E31" s="72" t="s">
        <v>288</v>
      </c>
      <c r="F31" s="73" t="s">
        <v>261</v>
      </c>
      <c r="G31" s="72" t="s">
        <v>289</v>
      </c>
      <c r="H31" s="73" t="s">
        <v>277</v>
      </c>
      <c r="I31" s="73" t="s">
        <v>264</v>
      </c>
      <c r="J31" s="72" t="s">
        <v>290</v>
      </c>
    </row>
    <row r="32" ht="38" customHeight="1" spans="1:10">
      <c r="A32" s="155"/>
      <c r="B32" s="155"/>
      <c r="C32" s="72" t="s">
        <v>286</v>
      </c>
      <c r="D32" s="73" t="s">
        <v>287</v>
      </c>
      <c r="E32" s="72" t="s">
        <v>291</v>
      </c>
      <c r="F32" s="73" t="s">
        <v>261</v>
      </c>
      <c r="G32" s="72" t="s">
        <v>289</v>
      </c>
      <c r="H32" s="73" t="s">
        <v>277</v>
      </c>
      <c r="I32" s="73" t="s">
        <v>264</v>
      </c>
      <c r="J32" s="72" t="s">
        <v>292</v>
      </c>
    </row>
    <row r="33" ht="36" customHeight="1" spans="1:10">
      <c r="A33" s="156"/>
      <c r="B33" s="156"/>
      <c r="C33" s="73" t="s">
        <v>286</v>
      </c>
      <c r="D33" s="73" t="s">
        <v>287</v>
      </c>
      <c r="E33" s="72" t="s">
        <v>293</v>
      </c>
      <c r="F33" s="73" t="s">
        <v>261</v>
      </c>
      <c r="G33" s="72" t="s">
        <v>289</v>
      </c>
      <c r="H33" s="73" t="s">
        <v>277</v>
      </c>
      <c r="I33" s="73" t="s">
        <v>264</v>
      </c>
      <c r="J33" s="72" t="s">
        <v>294</v>
      </c>
    </row>
    <row r="34" ht="18.75" customHeight="1"/>
    <row r="35" ht="18.75" customHeight="1"/>
    <row r="36" ht="18.75" customHeight="1"/>
    <row r="37" ht="42" customHeight="1"/>
    <row r="38" ht="42" customHeight="1"/>
  </sheetData>
  <mergeCells count="8">
    <mergeCell ref="A3:J3"/>
    <mergeCell ref="A4:H4"/>
    <mergeCell ref="A7:A14"/>
    <mergeCell ref="A15:A25"/>
    <mergeCell ref="A26:A33"/>
    <mergeCell ref="B7:B14"/>
    <mergeCell ref="B15:B25"/>
    <mergeCell ref="B26:B33"/>
  </mergeCells>
  <printOptions horizontalCentered="1"/>
  <pageMargins left="0.96" right="0.96" top="0.72" bottom="0.72" header="0" footer="0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2025-02-25T07:25:40Z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2052-12.8.2.18205</vt:lpwstr>
  </property>
</Properties>
</file>