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94" activeTab="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<sst xmlns="http://schemas.openxmlformats.org/spreadsheetml/2006/main" count="900" uniqueCount="389">
  <si>
    <t>预算01-1表</t>
  </si>
  <si>
    <t>单位名称：昆明市官渡区第六幼儿园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</si>
  <si>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</si>
  <si>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</si>
  <si>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</si>
  <si>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</si>
  <si>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</si>
  <si>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</si>
  <si>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</si>
  <si>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</si>
  <si>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</si>
  <si>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</si>
  <si>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</si>
  <si>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</si>
  <si>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</si>
  <si>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</si>
  <si>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</si>
  <si>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</si>
  <si>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</si>
  <si>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</si>
  <si>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</si>
  <si>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</si>
  <si>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</si>
  <si>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</si>
  <si>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</si>
  <si>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</si>
  <si>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</si>
  <si>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</si>
  <si>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</si>
  <si>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</si>
  <si>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</si>
  <si>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</si>
  <si>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</si>
  <si>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</si>
  <si>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</si>
  <si>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</si>
  <si>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</si>
  <si>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</si>
  <si>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</si>
  <si>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</si>
  <si>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</si>
  <si>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</si>
  <si>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</si>
  <si>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</si>
  <si>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</si>
  <si>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</si>
  <si>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</si>
  <si>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</si>
  <si>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</si>
  <si>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</si>
  <si>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</si>
  <si>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</si>
  <si>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</si>
  <si>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</si>
  <si>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</si>
  <si>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</si>
  <si>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</si>
  <si>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</si>
  <si>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</si>
  <si>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</si>
  <si>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</si>
  <si>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</si>
  <si>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</si>
  <si>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</si>
  <si>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</si>
  <si>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</si>
  <si>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</si>
  <si>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</si>
  <si>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</si>
  <si>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</si>
  <si>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105026</t>
  </si>
  <si>
    <t>昆明市官渡区第六幼儿园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</si>
  <si>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</si>
  <si>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</si>
  <si>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</si>
  <si>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</si>
  <si>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</si>
  <si>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</si>
  <si>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</si>
  <si>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</si>
  <si>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</si>
  <si>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</si>
  <si>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</si>
  <si>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</si>
  <si>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</si>
  <si>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</si>
  <si>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</si>
  <si>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</si>
  <si>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</si>
  <si>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</si>
  <si>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</si>
  <si>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</si>
  <si>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</si>
  <si>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</si>
  <si>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</si>
  <si>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</si>
  <si>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</si>
  <si>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</si>
  <si>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</si>
  <si>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</si>
  <si>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</si>
  <si>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</si>
  <si>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2050201</t>
  </si>
  <si>
    <t>学前教育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</si>
  <si>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</si>
  <si>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</si>
  <si>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</si>
  <si>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</si>
  <si>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</si>
  <si>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</si>
  <si>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</si>
  <si>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</si>
  <si>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</si>
  <si>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</si>
  <si>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</si>
  <si>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</si>
  <si>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</si>
  <si>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</si>
  <si>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</si>
  <si>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</si>
  <si>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</si>
  <si>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</si>
  <si>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</si>
  <si>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</si>
  <si>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</si>
  <si>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</si>
  <si>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</si>
  <si>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</si>
  <si>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</si>
  <si>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</si>
  <si>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</si>
  <si>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</si>
  <si>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</si>
  <si>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</si>
  <si>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</si>
  <si>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</si>
  <si>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</si>
  <si>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</si>
  <si>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</si>
  <si>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</si>
  <si>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</si>
  <si>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</si>
  <si>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</si>
  <si>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</si>
  <si>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</si>
  <si>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</si>
  <si>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</si>
  <si>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</si>
  <si>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</si>
  <si>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</si>
  <si>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</si>
  <si>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</si>
  <si>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</si>
  <si>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</si>
  <si>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</si>
  <si>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</si>
  <si>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</si>
  <si>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</si>
  <si>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</si>
  <si>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</si>
  <si>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</si>
  <si>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</si>
  <si>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</si>
  <si>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</si>
  <si>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</si>
  <si>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</si>
  <si>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</si>
  <si>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</si>
  <si>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</si>
  <si>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</si>
  <si>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</si>
  <si>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</si>
  <si>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</si>
  <si>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昆明市官渡区第六幼儿园无一般公共预算“三公”经费支出，故此表无数据。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</si>
  <si>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</si>
  <si>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</si>
  <si>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</si>
  <si>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</si>
  <si>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</si>
  <si>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</si>
  <si>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</si>
  <si>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</si>
  <si>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</si>
  <si>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</si>
  <si>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</si>
  <si>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</si>
  <si>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</si>
  <si>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</si>
  <si>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</si>
  <si>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</si>
  <si>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</si>
  <si>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</si>
  <si>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</si>
  <si>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</si>
  <si>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</si>
  <si>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</si>
  <si>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</si>
  <si>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</si>
  <si>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</si>
  <si>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</si>
  <si>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</si>
  <si>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530111210000000002036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</si>
  <si>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</si>
  <si>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</si>
  <si>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</si>
  <si>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</si>
  <si>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</si>
  <si>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</si>
  <si>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</si>
  <si>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</si>
  <si>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</si>
  <si>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530111210000000002038</t>
  </si>
  <si>
    <t>工会经费</t>
  </si>
  <si>
    <t>30228</t>
  </si>
  <si>
    <t>530111210000000002039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</si>
  <si>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</si>
  <si>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</si>
  <si>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</si>
  <si>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</si>
  <si>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</si>
  <si>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</si>
  <si>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</si>
  <si>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</si>
  <si>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</si>
  <si>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530111210000000002041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</si>
  <si>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</si>
  <si>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</si>
  <si>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</si>
  <si>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</si>
  <si>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</si>
  <si>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</si>
  <si>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</si>
  <si>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</si>
  <si>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</si>
  <si>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</si>
  <si>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</si>
  <si>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530111210000000002042</t>
  </si>
  <si>
    <t>30113</t>
  </si>
  <si>
    <t>530111231100001491945</t>
  </si>
  <si>
    <t>离退休人员支出</t>
  </si>
  <si>
    <t>30305</t>
  </si>
  <si>
    <t>生活补助</t>
  </si>
  <si>
    <t>530111231100001491960</t>
  </si>
  <si>
    <t>事业人员绩效奖励</t>
  </si>
  <si>
    <t>530111241100002110178</t>
  </si>
  <si>
    <t>其他人员支出</t>
  </si>
  <si>
    <t>30199</t>
  </si>
  <si>
    <t>其他工资福利支出</t>
  </si>
  <si>
    <t>530111241100002110196</t>
  </si>
  <si>
    <t>离退休干部走访慰问经费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</si>
  <si>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</si>
  <si>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</si>
  <si>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</si>
  <si>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</si>
  <si>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</si>
  <si>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</si>
  <si>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</si>
  <si>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事业发展类</t>
  </si>
  <si>
    <t>530111251100003615528</t>
  </si>
  <si>
    <t>学前教育专项经费</t>
  </si>
  <si>
    <t>530111251100003615545</t>
  </si>
  <si>
    <t>收支专用账户利息收入资金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</si>
  <si>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</si>
  <si>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</si>
  <si>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</si>
  <si>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</si>
  <si>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</si>
  <si>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</si>
  <si>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</si>
  <si>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</si>
  <si>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</si>
  <si>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</si>
  <si>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单位自有资金存入收支账户，产生的利息收入按规定应作为非税收入缴纳。2025年收支专用账户利息收入按规定缴纳。</t>
  </si>
  <si>
    <t>产出指标</t>
  </si>
  <si>
    <t>数量指标</t>
  </si>
  <si>
    <t>单位收支专用账户</t>
  </si>
  <si>
    <t>=</t>
  </si>
  <si>
    <t>1.00</t>
  </si>
  <si>
    <t>个</t>
  </si>
  <si>
    <t>定量指标</t>
  </si>
  <si>
    <t>单位资金利息收入</t>
  </si>
  <si>
    <t>单位自有资金存入收支账户，产生的利息收入按规定应作为非税收入缴纳。2025年收支专用账户利息收入按规定缴纳</t>
  </si>
  <si>
    <t>质量指标</t>
  </si>
  <si>
    <t>上缴利息收入占比</t>
  </si>
  <si>
    <t>100%</t>
  </si>
  <si>
    <t>%</t>
  </si>
  <si>
    <t>利息收入全部上缴</t>
  </si>
  <si>
    <t>时效指标</t>
  </si>
  <si>
    <t>上缴及时性</t>
  </si>
  <si>
    <t>按规定及时上缴</t>
  </si>
  <si>
    <t>效益指标</t>
  </si>
  <si>
    <t>社会效益</t>
  </si>
  <si>
    <t>遵守法律法规，执行规定到位</t>
  </si>
  <si>
    <t>按规定及时足额上缴利息收入</t>
  </si>
  <si>
    <t>满意度指标</t>
  </si>
  <si>
    <t>服务对象满意度</t>
  </si>
  <si>
    <t>主管部门满意度</t>
  </si>
  <si>
    <t>保障学前教育工作顺利开展。不断提高办园水平和保教质量，促进幼儿全面发展。 扩大优质办学资源，学校办学质量和办学效益显著提升。</t>
  </si>
  <si>
    <t>受益学生人数</t>
  </si>
  <si>
    <t>524</t>
  </si>
  <si>
    <t>人</t>
  </si>
  <si>
    <t>学前教育保教费收入按人数*生均收费标准</t>
  </si>
  <si>
    <t>保障教育教学工作顺利开展</t>
  </si>
  <si>
    <t>保教费收入80%测算学前教育专项经费</t>
  </si>
  <si>
    <t>资金及时到位率</t>
  </si>
  <si>
    <t>保教费收入*80%测算学前教育专项经费</t>
  </si>
  <si>
    <t>成本指标</t>
  </si>
  <si>
    <t>经济成本指标</t>
  </si>
  <si>
    <t>学前教育保教费收入的80%</t>
  </si>
  <si>
    <t>经济效益</t>
  </si>
  <si>
    <t>资金及时上缴率</t>
  </si>
  <si>
    <t>保教费收入按人数*生均收费标准及时足额上缴</t>
  </si>
  <si>
    <t>保障片区内幼儿入园率</t>
  </si>
  <si>
    <t>保障片区内幼儿入托</t>
  </si>
  <si>
    <t>社会公众满意度</t>
  </si>
  <si>
    <t>&gt;=</t>
  </si>
  <si>
    <t>90</t>
  </si>
  <si>
    <t>为社会发展持续提供人力资源，在片区内保持优质教育资源，社区及家长满意。</t>
  </si>
  <si>
    <t>昆明市官渡区第六幼儿园2025年无政府性基金支出预算，此表无数据。</t>
  </si>
  <si>
    <t>预算06表</t>
  </si>
  <si>
    <t>政府性基金预算支出预算表</t>
  </si>
  <si>
    <t>单位名称：昆明市发展和改革委员会</t>
  </si>
  <si>
    <t>政府性基金预算支出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</si>
  <si>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</si>
  <si>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</si>
  <si>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</si>
  <si>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</si>
  <si>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</si>
  <si>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</si>
  <si>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</si>
  <si>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</si>
  <si>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</si>
  <si>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</si>
  <si>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</si>
  <si>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复印纸</t>
  </si>
  <si>
    <t>箱</t>
  </si>
  <si>
    <t>物业管理服务保安</t>
  </si>
  <si>
    <t>物业管理服务</t>
  </si>
  <si>
    <t>备注：当面向中小企业预留资金大于合计时，面向中小企业预留资金为三年预计数。</t>
  </si>
  <si>
    <t>昆明市官渡区第六幼儿园2025年无政府购买服务项目预算，此表无数据。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</si>
  <si>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</si>
  <si>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</si>
  <si>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</si>
  <si>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</si>
  <si>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</si>
  <si>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</si>
  <si>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</si>
  <si>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昆明市官渡区第六幼儿园无区对下转移支付预算，此表无数据。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</si>
  <si>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</si>
  <si>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</si>
  <si>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</si>
  <si>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</si>
  <si>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</si>
  <si>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</si>
  <si>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</si>
  <si>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</si>
  <si>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</si>
  <si>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</si>
  <si>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</si>
  <si>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</si>
  <si>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</si>
  <si>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</si>
  <si>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</si>
  <si>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</si>
  <si>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</si>
  <si>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</si>
  <si>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</si>
  <si>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</si>
  <si>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</si>
  <si>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</si>
  <si>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</si>
  <si>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预算09-2表</t>
  </si>
  <si>
    <t>昆明市官渡区第六幼儿园无新增资产配置支付预算，此表无数据。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</si>
  <si>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</si>
  <si>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</si>
  <si>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</si>
  <si>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</si>
  <si>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</si>
  <si>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</si>
  <si>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</si>
  <si>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</si>
  <si>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昆明市官渡区第六幼儿园无上级补助项目支出等原因，故本表公开为空表。</t>
  </si>
  <si>
    <t>预算11表</t>
  </si>
  <si>
    <t>上级补助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</si>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</sst>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1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19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6" borderId="21" applyNumberFormat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176" fontId="37" fillId="0" borderId="7">
      <alignment horizontal="right" vertical="center"/>
    </xf>
    <xf numFmtId="177" fontId="37" fillId="0" borderId="7">
      <alignment horizontal="right" vertical="center"/>
    </xf>
    <xf numFmtId="10" fontId="37" fillId="0" borderId="7">
      <alignment horizontal="right" vertical="center"/>
    </xf>
    <xf numFmtId="178" fontId="37" fillId="0" borderId="7">
      <alignment horizontal="right" vertical="center"/>
    </xf>
    <xf numFmtId="49" fontId="37" fillId="0" borderId="7">
      <alignment horizontal="left" vertical="center" wrapText="1"/>
    </xf>
    <xf numFmtId="178" fontId="37" fillId="0" borderId="7">
      <alignment horizontal="right" vertical="center"/>
    </xf>
    <xf numFmtId="179" fontId="37" fillId="0" borderId="7">
      <alignment horizontal="right" vertical="center"/>
    </xf>
    <xf numFmtId="180" fontId="37" fillId="0" borderId="7">
      <alignment horizontal="right" vertical="center"/>
    </xf>
    <xf numFmtId="0" fontId="37" fillId="0" borderId="0">
      <alignment vertical="top"/>
      <protection locked="0"/>
    </xf>
    <xf numFmtId="0" fontId="5" fillId="0" borderId="0"/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0" xfId="57" applyFont="1" applyFill="1" applyAlignment="1" applyProtection="1">
      <alignment horizontal="left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6" fillId="0" borderId="7" xfId="54" applyNumberFormat="1" applyFont="1" applyBorder="1">
      <alignment horizontal="right" vertical="center"/>
    </xf>
    <xf numFmtId="0" fontId="5" fillId="0" borderId="0" xfId="57" applyFont="1" applyFill="1" applyAlignment="1" applyProtection="1"/>
    <xf numFmtId="0" fontId="5" fillId="0" borderId="0" xfId="58" applyFill="1" applyAlignment="1">
      <alignment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7" fillId="0" borderId="0" xfId="0" applyFont="1" applyBorder="1" applyAlignment="1" applyProtection="1">
      <alignment vertical="top"/>
      <protection locked="0"/>
    </xf>
    <xf numFmtId="0" fontId="7" fillId="0" borderId="0" xfId="0" applyFont="1" applyBorder="1" applyAlignment="1">
      <alignment vertical="top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5" fillId="0" borderId="0" xfId="57" applyFont="1" applyFill="1" applyAlignment="1" applyProtection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6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top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1" fillId="0" borderId="0" xfId="0" applyFont="1" applyBorder="1" applyProtection="1"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6" fillId="0" borderId="7" xfId="56" applyNumberFormat="1" applyFont="1" applyBorder="1" applyAlignment="1">
      <alignment horizontal="center" vertical="center"/>
    </xf>
    <xf numFmtId="180" fontId="6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6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49" fontId="5" fillId="0" borderId="0" xfId="57" applyNumberFormat="1" applyFont="1" applyFill="1" applyAlignment="1" applyProtection="1">
      <alignment horizontal="lef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6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0" xfId="57" applyFont="1" applyFill="1" applyAlignment="1" applyProtection="1">
      <alignment horizontal="left" wrapText="1"/>
    </xf>
    <xf numFmtId="0" fontId="13" fillId="0" borderId="0" xfId="57" applyFont="1" applyFill="1" applyAlignment="1" applyProtection="1">
      <alignment horizontal="left" wrapText="1"/>
    </xf>
    <xf numFmtId="0" fontId="2" fillId="0" borderId="0" xfId="0" applyFont="1" applyBorder="1" applyAlignment="1">
      <alignment horizontal="right" vertical="center" wrapText="1"/>
    </xf>
    <xf numFmtId="0" fontId="14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7" fillId="2" borderId="7" xfId="0" applyFont="1" applyFill="1" applyBorder="1" applyAlignment="1" applyProtection="1">
      <alignment vertical="top" wrapText="1"/>
      <protection locked="0"/>
    </xf>
    <xf numFmtId="0" fontId="1" fillId="0" borderId="0" xfId="0" applyFont="1" applyBorder="1" applyAlignment="1">
      <alignment horizontal="right" vertical="center"/>
    </xf>
    <xf numFmtId="0" fontId="2" fillId="0" borderId="0" xfId="0" applyFont="1" applyAlignment="1" applyProtection="1">
      <alignment vertical="center"/>
      <protection locked="0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 applyProtection="1">
      <alignment horizontal="center" vertical="center" wrapText="1"/>
      <protection locked="0"/>
    </xf>
    <xf numFmtId="178" fontId="17" fillId="0" borderId="7" xfId="0" applyNumberFormat="1" applyFont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1" xfId="0" applyFont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7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A16" sqref="A1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6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">
        <v>1</v>
      </c>
      <c r="B4" s="170"/>
      <c r="D4" s="144" t="s">
        <v>2</v>
      </c>
    </row>
    <row r="5" ht="23.25" customHeight="1" spans="1:4">
      <c r="A5" s="171" t="s">
        <v>3</v>
      </c>
      <c r="B5" s="172"/>
      <c r="C5" s="171" t="s">
        <v>4</v>
      </c>
      <c r="D5" s="172"/>
    </row>
    <row r="6" ht="24" customHeight="1" spans="1:4">
      <c r="A6" s="171" t="s">
        <v>5</v>
      </c>
      <c r="B6" s="171" t="s">
        <v>6</v>
      </c>
      <c r="C6" s="171" t="s">
        <v>7</v>
      </c>
      <c r="D6" s="171" t="s">
        <v>6</v>
      </c>
    </row>
    <row r="7" ht="17.25" customHeight="1" spans="1:4">
      <c r="A7" s="173" t="s">
        <v>8</v>
      </c>
      <c r="B7" s="82">
        <v>9916609</v>
      </c>
      <c r="C7" s="173" t="s">
        <v>9</v>
      </c>
      <c r="D7" s="82"/>
    </row>
    <row r="8" ht="17.25" customHeight="1" spans="1:4">
      <c r="A8" s="173" t="s">
        <v>10</v>
      </c>
      <c r="B8" s="82"/>
      <c r="C8" s="173" t="s">
        <v>11</v>
      </c>
      <c r="D8" s="82"/>
    </row>
    <row r="9" ht="17.25" customHeight="1" spans="1:4">
      <c r="A9" s="173" t="s">
        <v>12</v>
      </c>
      <c r="B9" s="82"/>
      <c r="C9" s="204" t="s">
        <v>13</v>
      </c>
      <c r="D9" s="82"/>
    </row>
    <row r="10" ht="17.25" customHeight="1" spans="1:4">
      <c r="A10" s="173" t="s">
        <v>14</v>
      </c>
      <c r="B10" s="82"/>
      <c r="C10" s="204" t="s">
        <v>15</v>
      </c>
      <c r="D10" s="82"/>
    </row>
    <row r="11" ht="17.25" customHeight="1" spans="1:4">
      <c r="A11" s="173" t="s">
        <v>16</v>
      </c>
      <c r="B11" s="82">
        <v>10</v>
      </c>
      <c r="C11" s="204" t="s">
        <v>17</v>
      </c>
      <c r="D11" s="82">
        <v>7584499</v>
      </c>
    </row>
    <row r="12" ht="17.25" customHeight="1" spans="1:4">
      <c r="A12" s="173" t="s">
        <v>18</v>
      </c>
      <c r="B12" s="82"/>
      <c r="C12" s="204" t="s">
        <v>19</v>
      </c>
      <c r="D12" s="82"/>
    </row>
    <row r="13" ht="17.25" customHeight="1" spans="1:4">
      <c r="A13" s="173" t="s">
        <v>20</v>
      </c>
      <c r="B13" s="82"/>
      <c r="C13" s="32" t="s">
        <v>21</v>
      </c>
      <c r="D13" s="82"/>
    </row>
    <row r="14" ht="17.25" customHeight="1" spans="1:4">
      <c r="A14" s="173" t="s">
        <v>22</v>
      </c>
      <c r="B14" s="82"/>
      <c r="C14" s="32" t="s">
        <v>23</v>
      </c>
      <c r="D14" s="82">
        <v>1402120</v>
      </c>
    </row>
    <row r="15" ht="17.25" customHeight="1" spans="1:4">
      <c r="A15" s="173" t="s">
        <v>24</v>
      </c>
      <c r="B15" s="82"/>
      <c r="C15" s="32" t="s">
        <v>25</v>
      </c>
      <c r="D15" s="82">
        <v>520000</v>
      </c>
    </row>
    <row r="16" ht="17.25" customHeight="1" spans="1:4">
      <c r="A16" s="173" t="s">
        <v>26</v>
      </c>
      <c r="B16" s="82">
        <v>10</v>
      </c>
      <c r="C16" s="32" t="s">
        <v>27</v>
      </c>
      <c r="D16" s="82"/>
    </row>
    <row r="17" ht="17.25" customHeight="1" spans="1:4">
      <c r="A17" s="149"/>
      <c r="B17" s="82"/>
      <c r="C17" s="32" t="s">
        <v>28</v>
      </c>
      <c r="D17" s="82"/>
    </row>
    <row r="18" ht="17.25" customHeight="1" spans="1:4">
      <c r="A18" s="174"/>
      <c r="B18" s="82"/>
      <c r="C18" s="32" t="s">
        <v>29</v>
      </c>
      <c r="D18" s="82"/>
    </row>
    <row r="19" ht="17.25" customHeight="1" spans="1:4">
      <c r="A19" s="174"/>
      <c r="B19" s="82"/>
      <c r="C19" s="32" t="s">
        <v>30</v>
      </c>
      <c r="D19" s="82"/>
    </row>
    <row r="20" ht="17.25" customHeight="1" spans="1:4">
      <c r="A20" s="174"/>
      <c r="B20" s="82"/>
      <c r="C20" s="32" t="s">
        <v>31</v>
      </c>
      <c r="D20" s="82"/>
    </row>
    <row r="21" ht="17.25" customHeight="1" spans="1:4">
      <c r="A21" s="174"/>
      <c r="B21" s="82"/>
      <c r="C21" s="32" t="s">
        <v>32</v>
      </c>
      <c r="D21" s="82"/>
    </row>
    <row r="22" ht="17.25" customHeight="1" spans="1:4">
      <c r="A22" s="174"/>
      <c r="B22" s="82"/>
      <c r="C22" s="32" t="s">
        <v>33</v>
      </c>
      <c r="D22" s="82"/>
    </row>
    <row r="23" ht="17.25" customHeight="1" spans="1:4">
      <c r="A23" s="174"/>
      <c r="B23" s="82"/>
      <c r="C23" s="32" t="s">
        <v>34</v>
      </c>
      <c r="D23" s="82"/>
    </row>
    <row r="24" ht="17.25" customHeight="1" spans="1:4">
      <c r="A24" s="174"/>
      <c r="B24" s="82"/>
      <c r="C24" s="32" t="s">
        <v>35</v>
      </c>
      <c r="D24" s="82"/>
    </row>
    <row r="25" ht="17.25" customHeight="1" spans="1:4">
      <c r="A25" s="174"/>
      <c r="B25" s="82"/>
      <c r="C25" s="32" t="s">
        <v>36</v>
      </c>
      <c r="D25" s="82">
        <v>410000</v>
      </c>
    </row>
    <row r="26" ht="17.25" customHeight="1" spans="1:4">
      <c r="A26" s="174"/>
      <c r="B26" s="82"/>
      <c r="C26" s="32" t="s">
        <v>37</v>
      </c>
      <c r="D26" s="82"/>
    </row>
    <row r="27" ht="17.25" customHeight="1" spans="1:4">
      <c r="A27" s="174"/>
      <c r="B27" s="82"/>
      <c r="C27" s="149" t="s">
        <v>38</v>
      </c>
      <c r="D27" s="82"/>
    </row>
    <row r="28" ht="17.25" customHeight="1" spans="1:4">
      <c r="A28" s="174"/>
      <c r="B28" s="82"/>
      <c r="C28" s="32" t="s">
        <v>39</v>
      </c>
      <c r="D28" s="82"/>
    </row>
    <row r="29" ht="16.5" customHeight="1" spans="1:4">
      <c r="A29" s="174"/>
      <c r="B29" s="82"/>
      <c r="C29" s="32" t="s">
        <v>40</v>
      </c>
      <c r="D29" s="82"/>
    </row>
    <row r="30" ht="16.5" customHeight="1" spans="1:4">
      <c r="A30" s="174"/>
      <c r="B30" s="82"/>
      <c r="C30" s="149" t="s">
        <v>41</v>
      </c>
      <c r="D30" s="82"/>
    </row>
    <row r="31" ht="17.25" customHeight="1" spans="1:4">
      <c r="A31" s="174"/>
      <c r="B31" s="82"/>
      <c r="C31" s="149" t="s">
        <v>42</v>
      </c>
      <c r="D31" s="82"/>
    </row>
    <row r="32" ht="17.25" customHeight="1" spans="1:4">
      <c r="A32" s="174"/>
      <c r="B32" s="82"/>
      <c r="C32" s="32" t="s">
        <v>43</v>
      </c>
      <c r="D32" s="82"/>
    </row>
    <row r="33" ht="16.5" customHeight="1" spans="1:4">
      <c r="A33" s="174" t="s">
        <v>44</v>
      </c>
      <c r="B33" s="82">
        <v>9916619</v>
      </c>
      <c r="C33" s="174" t="s">
        <v>45</v>
      </c>
      <c r="D33" s="82">
        <v>9916619</v>
      </c>
    </row>
    <row r="34" ht="16.5" customHeight="1" spans="1:4">
      <c r="A34" s="149" t="s">
        <v>46</v>
      </c>
      <c r="B34" s="82"/>
      <c r="C34" s="149" t="s">
        <v>47</v>
      </c>
      <c r="D34" s="82"/>
    </row>
    <row r="35" ht="16.5" customHeight="1" spans="1:4">
      <c r="A35" s="32" t="s">
        <v>48</v>
      </c>
      <c r="B35" s="82"/>
      <c r="C35" s="32" t="s">
        <v>48</v>
      </c>
      <c r="D35" s="82"/>
    </row>
    <row r="36" ht="16.5" customHeight="1" spans="1:4">
      <c r="A36" s="32" t="s">
        <v>49</v>
      </c>
      <c r="B36" s="82"/>
      <c r="C36" s="32" t="s">
        <v>50</v>
      </c>
      <c r="D36" s="82"/>
    </row>
    <row r="37" ht="16.5" customHeight="1" spans="1:4">
      <c r="A37" s="175" t="s">
        <v>51</v>
      </c>
      <c r="B37" s="82">
        <v>9916619</v>
      </c>
      <c r="C37" s="175" t="s">
        <v>52</v>
      </c>
      <c r="D37" s="82">
        <v>9916619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9" sqref="C9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53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">
        <v>1</v>
      </c>
      <c r="S4" s="48" t="s">
        <v>2</v>
      </c>
    </row>
    <row r="5" ht="21.75" customHeight="1" spans="1:19">
      <c r="A5" s="191" t="s">
        <v>54</v>
      </c>
      <c r="B5" s="192" t="s">
        <v>55</v>
      </c>
      <c r="C5" s="192" t="s">
        <v>56</v>
      </c>
      <c r="D5" s="193" t="s">
        <v>57</v>
      </c>
      <c r="E5" s="193"/>
      <c r="F5" s="193"/>
      <c r="G5" s="193"/>
      <c r="H5" s="193"/>
      <c r="I5" s="135"/>
      <c r="J5" s="193"/>
      <c r="K5" s="193"/>
      <c r="L5" s="193"/>
      <c r="M5" s="193"/>
      <c r="N5" s="199"/>
      <c r="O5" s="193" t="s">
        <v>46</v>
      </c>
      <c r="P5" s="193"/>
      <c r="Q5" s="193"/>
      <c r="R5" s="193"/>
      <c r="S5" s="199"/>
    </row>
    <row r="6" ht="27" customHeight="1" spans="1:19">
      <c r="A6" s="194"/>
      <c r="B6" s="195"/>
      <c r="C6" s="195"/>
      <c r="D6" s="195" t="s">
        <v>58</v>
      </c>
      <c r="E6" s="195" t="s">
        <v>59</v>
      </c>
      <c r="F6" s="195" t="s">
        <v>60</v>
      </c>
      <c r="G6" s="195" t="s">
        <v>61</v>
      </c>
      <c r="H6" s="195" t="s">
        <v>62</v>
      </c>
      <c r="I6" s="200" t="s">
        <v>63</v>
      </c>
      <c r="J6" s="201"/>
      <c r="K6" s="201"/>
      <c r="L6" s="201"/>
      <c r="M6" s="201"/>
      <c r="N6" s="202"/>
      <c r="O6" s="195" t="s">
        <v>58</v>
      </c>
      <c r="P6" s="195" t="s">
        <v>59</v>
      </c>
      <c r="Q6" s="195" t="s">
        <v>60</v>
      </c>
      <c r="R6" s="195" t="s">
        <v>61</v>
      </c>
      <c r="S6" s="195" t="s">
        <v>64</v>
      </c>
    </row>
    <row r="7" ht="30" customHeight="1" spans="1:19">
      <c r="A7" s="196"/>
      <c r="B7" s="108"/>
      <c r="C7" s="118"/>
      <c r="D7" s="118"/>
      <c r="E7" s="118"/>
      <c r="F7" s="118"/>
      <c r="G7" s="118"/>
      <c r="H7" s="118"/>
      <c r="I7" s="74" t="s">
        <v>58</v>
      </c>
      <c r="J7" s="202" t="s">
        <v>65</v>
      </c>
      <c r="K7" s="202" t="s">
        <v>66</v>
      </c>
      <c r="L7" s="202" t="s">
        <v>67</v>
      </c>
      <c r="M7" s="202" t="s">
        <v>68</v>
      </c>
      <c r="N7" s="202" t="s">
        <v>69</v>
      </c>
      <c r="O7" s="203"/>
      <c r="P7" s="203"/>
      <c r="Q7" s="203"/>
      <c r="R7" s="203"/>
      <c r="S7" s="118"/>
    </row>
    <row r="8" ht="15" customHeight="1" spans="1:19">
      <c r="A8" s="197">
        <v>1</v>
      </c>
      <c r="B8" s="197">
        <v>2</v>
      </c>
      <c r="C8" s="197">
        <v>3</v>
      </c>
      <c r="D8" s="197">
        <v>4</v>
      </c>
      <c r="E8" s="197">
        <v>5</v>
      </c>
      <c r="F8" s="197">
        <v>6</v>
      </c>
      <c r="G8" s="197">
        <v>7</v>
      </c>
      <c r="H8" s="197">
        <v>8</v>
      </c>
      <c r="I8" s="74">
        <v>9</v>
      </c>
      <c r="J8" s="197">
        <v>10</v>
      </c>
      <c r="K8" s="197">
        <v>11</v>
      </c>
      <c r="L8" s="197">
        <v>12</v>
      </c>
      <c r="M8" s="197">
        <v>13</v>
      </c>
      <c r="N8" s="197">
        <v>14</v>
      </c>
      <c r="O8" s="197">
        <v>15</v>
      </c>
      <c r="P8" s="197">
        <v>16</v>
      </c>
      <c r="Q8" s="197">
        <v>17</v>
      </c>
      <c r="R8" s="197">
        <v>18</v>
      </c>
      <c r="S8" s="197">
        <v>19</v>
      </c>
    </row>
    <row r="9" ht="18" customHeight="1" spans="1:19">
      <c r="A9" s="21" t="s">
        <v>70</v>
      </c>
      <c r="B9" s="21" t="s">
        <v>71</v>
      </c>
      <c r="C9" s="82">
        <v>9916619</v>
      </c>
      <c r="D9" s="82">
        <v>9916619</v>
      </c>
      <c r="E9" s="82">
        <v>9916609</v>
      </c>
      <c r="F9" s="82"/>
      <c r="G9" s="82"/>
      <c r="H9" s="82"/>
      <c r="I9" s="82">
        <v>10</v>
      </c>
      <c r="J9" s="82"/>
      <c r="K9" s="82"/>
      <c r="L9" s="82"/>
      <c r="M9" s="82"/>
      <c r="N9" s="82">
        <v>10</v>
      </c>
      <c r="O9" s="82"/>
      <c r="P9" s="82"/>
      <c r="Q9" s="82"/>
      <c r="R9" s="82"/>
      <c r="S9" s="82"/>
    </row>
    <row r="10" ht="18" customHeight="1" spans="1:19">
      <c r="A10" s="51" t="s">
        <v>56</v>
      </c>
      <c r="B10" s="198"/>
      <c r="C10" s="82">
        <v>9916619</v>
      </c>
      <c r="D10" s="82">
        <v>9916619</v>
      </c>
      <c r="E10" s="82">
        <v>9916609</v>
      </c>
      <c r="F10" s="82"/>
      <c r="G10" s="82"/>
      <c r="H10" s="82"/>
      <c r="I10" s="82">
        <v>10</v>
      </c>
      <c r="J10" s="82"/>
      <c r="K10" s="82"/>
      <c r="L10" s="82"/>
      <c r="M10" s="82"/>
      <c r="N10" s="82">
        <v>10</v>
      </c>
      <c r="O10" s="82"/>
      <c r="P10" s="82"/>
      <c r="Q10" s="82"/>
      <c r="R10" s="82"/>
      <c r="S10" s="82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GridLines="0" showZeros="0" workbookViewId="0">
      <pane ySplit="1" topLeftCell="A2" activePane="bottomLeft" state="frozen"/>
      <selection/>
      <selection pane="bottomLeft" activeCell="C9" sqref="C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72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">
        <v>1</v>
      </c>
      <c r="O4" s="48" t="s">
        <v>2</v>
      </c>
    </row>
    <row r="5" ht="27" customHeight="1" spans="1:15">
      <c r="A5" s="177" t="s">
        <v>73</v>
      </c>
      <c r="B5" s="177" t="s">
        <v>74</v>
      </c>
      <c r="C5" s="177" t="s">
        <v>56</v>
      </c>
      <c r="D5" s="178" t="s">
        <v>59</v>
      </c>
      <c r="E5" s="179"/>
      <c r="F5" s="180"/>
      <c r="G5" s="181" t="s">
        <v>60</v>
      </c>
      <c r="H5" s="181" t="s">
        <v>61</v>
      </c>
      <c r="I5" s="181" t="s">
        <v>75</v>
      </c>
      <c r="J5" s="178" t="s">
        <v>63</v>
      </c>
      <c r="K5" s="179"/>
      <c r="L5" s="179"/>
      <c r="M5" s="179"/>
      <c r="N5" s="188"/>
      <c r="O5" s="189"/>
    </row>
    <row r="6" ht="42" customHeight="1" spans="1:15">
      <c r="A6" s="182"/>
      <c r="B6" s="182"/>
      <c r="C6" s="183"/>
      <c r="D6" s="184" t="s">
        <v>58</v>
      </c>
      <c r="E6" s="184" t="s">
        <v>76</v>
      </c>
      <c r="F6" s="184" t="s">
        <v>77</v>
      </c>
      <c r="G6" s="183"/>
      <c r="H6" s="183"/>
      <c r="I6" s="190"/>
      <c r="J6" s="184" t="s">
        <v>58</v>
      </c>
      <c r="K6" s="171" t="s">
        <v>78</v>
      </c>
      <c r="L6" s="171" t="s">
        <v>79</v>
      </c>
      <c r="M6" s="171" t="s">
        <v>80</v>
      </c>
      <c r="N6" s="171" t="s">
        <v>81</v>
      </c>
      <c r="O6" s="171" t="s">
        <v>82</v>
      </c>
    </row>
    <row r="7" ht="18" customHeight="1" spans="1:15">
      <c r="A7" s="54" t="s">
        <v>83</v>
      </c>
      <c r="B7" s="54" t="s">
        <v>84</v>
      </c>
      <c r="C7" s="54" t="s">
        <v>85</v>
      </c>
      <c r="D7" s="58" t="s">
        <v>86</v>
      </c>
      <c r="E7" s="58" t="s">
        <v>87</v>
      </c>
      <c r="F7" s="58" t="s">
        <v>88</v>
      </c>
      <c r="G7" s="58" t="s">
        <v>89</v>
      </c>
      <c r="H7" s="58" t="s">
        <v>90</v>
      </c>
      <c r="I7" s="58" t="s">
        <v>91</v>
      </c>
      <c r="J7" s="58" t="s">
        <v>92</v>
      </c>
      <c r="K7" s="58" t="s">
        <v>93</v>
      </c>
      <c r="L7" s="58" t="s">
        <v>94</v>
      </c>
      <c r="M7" s="58" t="s">
        <v>95</v>
      </c>
      <c r="N7" s="54" t="s">
        <v>96</v>
      </c>
      <c r="O7" s="58" t="s">
        <v>97</v>
      </c>
    </row>
    <row r="8" ht="18" customHeight="1" spans="1:15">
      <c r="A8" s="59" t="s">
        <v>98</v>
      </c>
      <c r="B8" s="59" t="s">
        <v>99</v>
      </c>
      <c r="C8" s="82">
        <v>7584499</v>
      </c>
      <c r="D8" s="82">
        <v>7584489</v>
      </c>
      <c r="E8" s="82">
        <v>6089129</v>
      </c>
      <c r="F8" s="82">
        <v>1495360</v>
      </c>
      <c r="G8" s="82"/>
      <c r="H8" s="82"/>
      <c r="I8" s="82"/>
      <c r="J8" s="82">
        <v>10</v>
      </c>
      <c r="K8" s="82"/>
      <c r="L8" s="82"/>
      <c r="M8" s="82"/>
      <c r="N8" s="82"/>
      <c r="O8" s="82">
        <v>10</v>
      </c>
    </row>
    <row r="9" ht="18" customHeight="1" spans="1:15">
      <c r="A9" s="185" t="s">
        <v>100</v>
      </c>
      <c r="B9" s="185" t="s">
        <v>101</v>
      </c>
      <c r="C9" s="82">
        <v>7576519</v>
      </c>
      <c r="D9" s="82">
        <v>7576509</v>
      </c>
      <c r="E9" s="82">
        <v>6081149</v>
      </c>
      <c r="F9" s="82">
        <v>1495360</v>
      </c>
      <c r="G9" s="82"/>
      <c r="H9" s="82"/>
      <c r="I9" s="82"/>
      <c r="J9" s="82">
        <v>10</v>
      </c>
      <c r="K9" s="82"/>
      <c r="L9" s="82"/>
      <c r="M9" s="82"/>
      <c r="N9" s="82"/>
      <c r="O9" s="82">
        <v>10</v>
      </c>
    </row>
    <row r="10" ht="18" customHeight="1" spans="1:15">
      <c r="A10" s="186" t="s">
        <v>102</v>
      </c>
      <c r="B10" s="186" t="s">
        <v>103</v>
      </c>
      <c r="C10" s="82">
        <v>7576519</v>
      </c>
      <c r="D10" s="82">
        <v>7576509</v>
      </c>
      <c r="E10" s="82">
        <v>6081149</v>
      </c>
      <c r="F10" s="82">
        <v>1495360</v>
      </c>
      <c r="G10" s="82"/>
      <c r="H10" s="82"/>
      <c r="I10" s="82"/>
      <c r="J10" s="82">
        <v>10</v>
      </c>
      <c r="K10" s="82"/>
      <c r="L10" s="82"/>
      <c r="M10" s="82"/>
      <c r="N10" s="82"/>
      <c r="O10" s="82">
        <v>10</v>
      </c>
    </row>
    <row r="11" ht="18" customHeight="1" spans="1:15">
      <c r="A11" s="185" t="s">
        <v>104</v>
      </c>
      <c r="B11" s="185" t="s">
        <v>105</v>
      </c>
      <c r="C11" s="82">
        <v>7980</v>
      </c>
      <c r="D11" s="82">
        <v>7980</v>
      </c>
      <c r="E11" s="82">
        <v>7980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ht="18" customHeight="1" spans="1:15">
      <c r="A12" s="186" t="s">
        <v>106</v>
      </c>
      <c r="B12" s="186" t="s">
        <v>107</v>
      </c>
      <c r="C12" s="82">
        <v>7980</v>
      </c>
      <c r="D12" s="82">
        <v>7980</v>
      </c>
      <c r="E12" s="82">
        <v>7980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ht="18" customHeight="1" spans="1:15">
      <c r="A13" s="59" t="s">
        <v>108</v>
      </c>
      <c r="B13" s="59" t="s">
        <v>109</v>
      </c>
      <c r="C13" s="82">
        <v>1402120</v>
      </c>
      <c r="D13" s="82">
        <v>1402120</v>
      </c>
      <c r="E13" s="82">
        <v>1402120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ht="18" customHeight="1" spans="1:15">
      <c r="A14" s="185" t="s">
        <v>110</v>
      </c>
      <c r="B14" s="185" t="s">
        <v>111</v>
      </c>
      <c r="C14" s="82">
        <v>1402120</v>
      </c>
      <c r="D14" s="82">
        <v>1402120</v>
      </c>
      <c r="E14" s="82">
        <v>1402120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ht="18" customHeight="1" spans="1:15">
      <c r="A15" s="186" t="s">
        <v>112</v>
      </c>
      <c r="B15" s="186" t="s">
        <v>113</v>
      </c>
      <c r="C15" s="82">
        <v>809200</v>
      </c>
      <c r="D15" s="82">
        <v>809200</v>
      </c>
      <c r="E15" s="82">
        <v>809200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ht="18" customHeight="1" spans="1:15">
      <c r="A16" s="186" t="s">
        <v>114</v>
      </c>
      <c r="B16" s="186" t="s">
        <v>115</v>
      </c>
      <c r="C16" s="82">
        <v>435000</v>
      </c>
      <c r="D16" s="82">
        <v>435000</v>
      </c>
      <c r="E16" s="82">
        <v>435000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ht="18" customHeight="1" spans="1:15">
      <c r="A17" s="186" t="s">
        <v>116</v>
      </c>
      <c r="B17" s="186" t="s">
        <v>117</v>
      </c>
      <c r="C17" s="82">
        <v>157920</v>
      </c>
      <c r="D17" s="82">
        <v>157920</v>
      </c>
      <c r="E17" s="82">
        <v>157920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ht="18" customHeight="1" spans="1:15">
      <c r="A18" s="59" t="s">
        <v>118</v>
      </c>
      <c r="B18" s="59" t="s">
        <v>119</v>
      </c>
      <c r="C18" s="82">
        <v>520000</v>
      </c>
      <c r="D18" s="82">
        <v>520000</v>
      </c>
      <c r="E18" s="82">
        <v>520000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ht="18" customHeight="1" spans="1:15">
      <c r="A19" s="185" t="s">
        <v>120</v>
      </c>
      <c r="B19" s="185" t="s">
        <v>121</v>
      </c>
      <c r="C19" s="82">
        <v>520000</v>
      </c>
      <c r="D19" s="82">
        <v>520000</v>
      </c>
      <c r="E19" s="82">
        <v>520000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ht="18" customHeight="1" spans="1:15">
      <c r="A20" s="186" t="s">
        <v>122</v>
      </c>
      <c r="B20" s="186" t="s">
        <v>123</v>
      </c>
      <c r="C20" s="82">
        <v>210000</v>
      </c>
      <c r="D20" s="82">
        <v>210000</v>
      </c>
      <c r="E20" s="82">
        <v>210000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ht="18" customHeight="1" spans="1:15">
      <c r="A21" s="186" t="s">
        <v>124</v>
      </c>
      <c r="B21" s="186" t="s">
        <v>125</v>
      </c>
      <c r="C21" s="82">
        <v>230000</v>
      </c>
      <c r="D21" s="82">
        <v>230000</v>
      </c>
      <c r="E21" s="82">
        <v>230000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ht="18" customHeight="1" spans="1:15">
      <c r="A22" s="186" t="s">
        <v>126</v>
      </c>
      <c r="B22" s="186" t="s">
        <v>127</v>
      </c>
      <c r="C22" s="82">
        <v>80000</v>
      </c>
      <c r="D22" s="82">
        <v>80000</v>
      </c>
      <c r="E22" s="82">
        <v>80000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ht="18" customHeight="1" spans="1:15">
      <c r="A23" s="59" t="s">
        <v>128</v>
      </c>
      <c r="B23" s="59" t="s">
        <v>129</v>
      </c>
      <c r="C23" s="82">
        <v>410000</v>
      </c>
      <c r="D23" s="82">
        <v>410000</v>
      </c>
      <c r="E23" s="82">
        <v>410000</v>
      </c>
      <c r="F23" s="82"/>
      <c r="G23" s="82"/>
      <c r="H23" s="82"/>
      <c r="I23" s="82"/>
      <c r="J23" s="82"/>
      <c r="K23" s="82"/>
      <c r="L23" s="82"/>
      <c r="M23" s="82"/>
      <c r="N23" s="82"/>
      <c r="O23" s="82"/>
    </row>
    <row r="24" ht="18" customHeight="1" spans="1:15">
      <c r="A24" s="185" t="s">
        <v>130</v>
      </c>
      <c r="B24" s="185" t="s">
        <v>131</v>
      </c>
      <c r="C24" s="82">
        <v>410000</v>
      </c>
      <c r="D24" s="82">
        <v>410000</v>
      </c>
      <c r="E24" s="82">
        <v>410000</v>
      </c>
      <c r="F24" s="82"/>
      <c r="G24" s="82"/>
      <c r="H24" s="82"/>
      <c r="I24" s="82"/>
      <c r="J24" s="82"/>
      <c r="K24" s="82"/>
      <c r="L24" s="82"/>
      <c r="M24" s="82"/>
      <c r="N24" s="82"/>
      <c r="O24" s="82"/>
    </row>
    <row r="25" ht="18" customHeight="1" spans="1:15">
      <c r="A25" s="186" t="s">
        <v>132</v>
      </c>
      <c r="B25" s="186" t="s">
        <v>133</v>
      </c>
      <c r="C25" s="82">
        <v>410000</v>
      </c>
      <c r="D25" s="82">
        <v>410000</v>
      </c>
      <c r="E25" s="82">
        <v>410000</v>
      </c>
      <c r="F25" s="82"/>
      <c r="G25" s="82"/>
      <c r="H25" s="82"/>
      <c r="I25" s="82"/>
      <c r="J25" s="82"/>
      <c r="K25" s="82"/>
      <c r="L25" s="82"/>
      <c r="M25" s="82"/>
      <c r="N25" s="82"/>
      <c r="O25" s="82"/>
    </row>
    <row r="26" ht="18" customHeight="1" spans="1:15">
      <c r="A26" s="187" t="s">
        <v>56</v>
      </c>
      <c r="B26" s="35"/>
      <c r="C26" s="82">
        <v>9916619</v>
      </c>
      <c r="D26" s="82">
        <v>9916609</v>
      </c>
      <c r="E26" s="82">
        <v>8421249</v>
      </c>
      <c r="F26" s="82">
        <v>1495360</v>
      </c>
      <c r="G26" s="82"/>
      <c r="H26" s="82"/>
      <c r="I26" s="82"/>
      <c r="J26" s="82">
        <v>10</v>
      </c>
      <c r="K26" s="82"/>
      <c r="L26" s="82"/>
      <c r="M26" s="82"/>
      <c r="N26" s="82"/>
      <c r="O26" s="82">
        <v>10</v>
      </c>
    </row>
  </sheetData>
  <mergeCells count="12">
    <mergeCell ref="A2:O2"/>
    <mergeCell ref="A3:O3"/>
    <mergeCell ref="A4:B4"/>
    <mergeCell ref="D5:F5"/>
    <mergeCell ref="J5:O5"/>
    <mergeCell ref="A26:B26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4" activePane="bottomLeft" state="frozen"/>
      <selection/>
      <selection pane="bottomLeft" activeCell="A4" sqref="A4:B4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134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">
        <v>1</v>
      </c>
      <c r="B4" s="170"/>
      <c r="D4" s="48" t="s">
        <v>2</v>
      </c>
    </row>
    <row r="5" ht="17.25" customHeight="1" spans="1:4">
      <c r="A5" s="171" t="s">
        <v>3</v>
      </c>
      <c r="B5" s="172"/>
      <c r="C5" s="171" t="s">
        <v>4</v>
      </c>
      <c r="D5" s="172"/>
    </row>
    <row r="6" ht="18.75" customHeight="1" spans="1:4">
      <c r="A6" s="171" t="s">
        <v>5</v>
      </c>
      <c r="B6" s="171" t="s">
        <v>6</v>
      </c>
      <c r="C6" s="171" t="s">
        <v>7</v>
      </c>
      <c r="D6" s="171" t="s">
        <v>6</v>
      </c>
    </row>
    <row r="7" ht="16.5" customHeight="1" spans="1:4">
      <c r="A7" s="173" t="s">
        <v>135</v>
      </c>
      <c r="B7" s="82">
        <v>9916609</v>
      </c>
      <c r="C7" s="173" t="s">
        <v>136</v>
      </c>
      <c r="D7" s="82">
        <v>9916609</v>
      </c>
    </row>
    <row r="8" ht="16.5" customHeight="1" spans="1:4">
      <c r="A8" s="173" t="s">
        <v>137</v>
      </c>
      <c r="B8" s="82">
        <v>9916609</v>
      </c>
      <c r="C8" s="173" t="s">
        <v>138</v>
      </c>
      <c r="D8" s="82"/>
    </row>
    <row r="9" ht="16.5" customHeight="1" spans="1:4">
      <c r="A9" s="173" t="s">
        <v>139</v>
      </c>
      <c r="B9" s="82"/>
      <c r="C9" s="173" t="s">
        <v>140</v>
      </c>
      <c r="D9" s="82"/>
    </row>
    <row r="10" ht="16.5" customHeight="1" spans="1:4">
      <c r="A10" s="173" t="s">
        <v>141</v>
      </c>
      <c r="B10" s="82"/>
      <c r="C10" s="173" t="s">
        <v>142</v>
      </c>
      <c r="D10" s="82"/>
    </row>
    <row r="11" ht="16.5" customHeight="1" spans="1:4">
      <c r="A11" s="173" t="s">
        <v>143</v>
      </c>
      <c r="B11" s="82"/>
      <c r="C11" s="173" t="s">
        <v>144</v>
      </c>
      <c r="D11" s="82"/>
    </row>
    <row r="12" ht="16.5" customHeight="1" spans="1:4">
      <c r="A12" s="173" t="s">
        <v>137</v>
      </c>
      <c r="B12" s="82"/>
      <c r="C12" s="173" t="s">
        <v>145</v>
      </c>
      <c r="D12" s="82">
        <v>7584489</v>
      </c>
    </row>
    <row r="13" ht="16.5" customHeight="1" spans="1:4">
      <c r="A13" s="149" t="s">
        <v>139</v>
      </c>
      <c r="B13" s="82"/>
      <c r="C13" s="72" t="s">
        <v>146</v>
      </c>
      <c r="D13" s="82"/>
    </row>
    <row r="14" ht="16.5" customHeight="1" spans="1:4">
      <c r="A14" s="149" t="s">
        <v>141</v>
      </c>
      <c r="B14" s="82"/>
      <c r="C14" s="72" t="s">
        <v>147</v>
      </c>
      <c r="D14" s="82"/>
    </row>
    <row r="15" ht="16.5" customHeight="1" spans="1:4">
      <c r="A15" s="174"/>
      <c r="B15" s="82"/>
      <c r="C15" s="72" t="s">
        <v>148</v>
      </c>
      <c r="D15" s="82">
        <v>1402120</v>
      </c>
    </row>
    <row r="16" ht="16.5" customHeight="1" spans="1:4">
      <c r="A16" s="174"/>
      <c r="B16" s="82"/>
      <c r="C16" s="72" t="s">
        <v>149</v>
      </c>
      <c r="D16" s="82">
        <v>520000</v>
      </c>
    </row>
    <row r="17" ht="16.5" customHeight="1" spans="1:4">
      <c r="A17" s="174"/>
      <c r="B17" s="82"/>
      <c r="C17" s="72" t="s">
        <v>150</v>
      </c>
      <c r="D17" s="82"/>
    </row>
    <row r="18" ht="16.5" customHeight="1" spans="1:4">
      <c r="A18" s="174"/>
      <c r="B18" s="82"/>
      <c r="C18" s="72" t="s">
        <v>151</v>
      </c>
      <c r="D18" s="82"/>
    </row>
    <row r="19" ht="16.5" customHeight="1" spans="1:4">
      <c r="A19" s="174"/>
      <c r="B19" s="82"/>
      <c r="C19" s="72" t="s">
        <v>152</v>
      </c>
      <c r="D19" s="82"/>
    </row>
    <row r="20" ht="16.5" customHeight="1" spans="1:4">
      <c r="A20" s="174"/>
      <c r="B20" s="82"/>
      <c r="C20" s="72" t="s">
        <v>153</v>
      </c>
      <c r="D20" s="82"/>
    </row>
    <row r="21" ht="16.5" customHeight="1" spans="1:4">
      <c r="A21" s="174"/>
      <c r="B21" s="82"/>
      <c r="C21" s="72" t="s">
        <v>154</v>
      </c>
      <c r="D21" s="82"/>
    </row>
    <row r="22" ht="16.5" customHeight="1" spans="1:4">
      <c r="A22" s="174"/>
      <c r="B22" s="82"/>
      <c r="C22" s="72" t="s">
        <v>155</v>
      </c>
      <c r="D22" s="82"/>
    </row>
    <row r="23" ht="16.5" customHeight="1" spans="1:4">
      <c r="A23" s="174"/>
      <c r="B23" s="82"/>
      <c r="C23" s="72" t="s">
        <v>156</v>
      </c>
      <c r="D23" s="82"/>
    </row>
    <row r="24" ht="16.5" customHeight="1" spans="1:4">
      <c r="A24" s="174"/>
      <c r="B24" s="82"/>
      <c r="C24" s="72" t="s">
        <v>157</v>
      </c>
      <c r="D24" s="82"/>
    </row>
    <row r="25" ht="16.5" customHeight="1" spans="1:4">
      <c r="A25" s="174"/>
      <c r="B25" s="82"/>
      <c r="C25" s="72" t="s">
        <v>158</v>
      </c>
      <c r="D25" s="82"/>
    </row>
    <row r="26" ht="16.5" customHeight="1" spans="1:4">
      <c r="A26" s="174"/>
      <c r="B26" s="82"/>
      <c r="C26" s="72" t="s">
        <v>159</v>
      </c>
      <c r="D26" s="82">
        <v>410000</v>
      </c>
    </row>
    <row r="27" ht="16.5" customHeight="1" spans="1:4">
      <c r="A27" s="174"/>
      <c r="B27" s="82"/>
      <c r="C27" s="72" t="s">
        <v>160</v>
      </c>
      <c r="D27" s="82"/>
    </row>
    <row r="28" ht="16.5" customHeight="1" spans="1:4">
      <c r="A28" s="174"/>
      <c r="B28" s="82"/>
      <c r="C28" s="72" t="s">
        <v>161</v>
      </c>
      <c r="D28" s="82"/>
    </row>
    <row r="29" ht="16.5" customHeight="1" spans="1:4">
      <c r="A29" s="174"/>
      <c r="B29" s="82"/>
      <c r="C29" s="72" t="s">
        <v>162</v>
      </c>
      <c r="D29" s="82"/>
    </row>
    <row r="30" ht="16.5" customHeight="1" spans="1:4">
      <c r="A30" s="174"/>
      <c r="B30" s="82"/>
      <c r="C30" s="72" t="s">
        <v>163</v>
      </c>
      <c r="D30" s="82"/>
    </row>
    <row r="31" ht="16.5" customHeight="1" spans="1:4">
      <c r="A31" s="174"/>
      <c r="B31" s="82"/>
      <c r="C31" s="72" t="s">
        <v>164</v>
      </c>
      <c r="D31" s="82"/>
    </row>
    <row r="32" ht="16.5" customHeight="1" spans="1:4">
      <c r="A32" s="174"/>
      <c r="B32" s="82"/>
      <c r="C32" s="149" t="s">
        <v>165</v>
      </c>
      <c r="D32" s="82"/>
    </row>
    <row r="33" ht="16.5" customHeight="1" spans="1:4">
      <c r="A33" s="174"/>
      <c r="B33" s="82"/>
      <c r="C33" s="149" t="s">
        <v>166</v>
      </c>
      <c r="D33" s="82"/>
    </row>
    <row r="34" ht="16.5" customHeight="1" spans="1:4">
      <c r="A34" s="174"/>
      <c r="B34" s="82"/>
      <c r="C34" s="30" t="s">
        <v>167</v>
      </c>
      <c r="D34" s="82"/>
    </row>
    <row r="35" ht="15" customHeight="1" spans="1:4">
      <c r="A35" s="175" t="s">
        <v>51</v>
      </c>
      <c r="B35" s="176">
        <v>9916609</v>
      </c>
      <c r="C35" s="175" t="s">
        <v>52</v>
      </c>
      <c r="D35" s="176">
        <v>9916609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scale="71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9"/>
      <c r="F2" s="163"/>
      <c r="G2" s="144" t="s">
        <v>168</v>
      </c>
    </row>
    <row r="3" ht="41.25" customHeight="1" spans="1:7">
      <c r="A3" s="128" t="str">
        <f>"2025"&amp;"年一般公共预算支出预算表（按功能科目分类）"</f>
        <v>2025年一般公共预算支出预算表（按功能科目分类）</v>
      </c>
      <c r="B3" s="128"/>
      <c r="C3" s="128"/>
      <c r="D3" s="128"/>
      <c r="E3" s="128"/>
      <c r="F3" s="128"/>
      <c r="G3" s="128"/>
    </row>
    <row r="4" ht="18" customHeight="1" spans="1:7">
      <c r="A4" s="164" t="s">
        <v>1</v>
      </c>
      <c r="B4" s="164"/>
      <c r="F4" s="125"/>
      <c r="G4" s="144" t="s">
        <v>2</v>
      </c>
    </row>
    <row r="5" ht="20.25" customHeight="1" spans="1:7">
      <c r="A5" s="165" t="s">
        <v>169</v>
      </c>
      <c r="B5" s="166"/>
      <c r="C5" s="129" t="s">
        <v>56</v>
      </c>
      <c r="D5" s="152" t="s">
        <v>76</v>
      </c>
      <c r="E5" s="12"/>
      <c r="F5" s="13"/>
      <c r="G5" s="141" t="s">
        <v>77</v>
      </c>
    </row>
    <row r="6" ht="20.25" customHeight="1" spans="1:7">
      <c r="A6" s="167" t="s">
        <v>73</v>
      </c>
      <c r="B6" s="167" t="s">
        <v>74</v>
      </c>
      <c r="C6" s="19"/>
      <c r="D6" s="134" t="s">
        <v>58</v>
      </c>
      <c r="E6" s="134" t="s">
        <v>170</v>
      </c>
      <c r="F6" s="134" t="s">
        <v>171</v>
      </c>
      <c r="G6" s="143"/>
    </row>
    <row r="7" ht="16" customHeight="1" spans="1:7">
      <c r="A7" s="62" t="s">
        <v>83</v>
      </c>
      <c r="B7" s="62" t="s">
        <v>84</v>
      </c>
      <c r="C7" s="62" t="s">
        <v>85</v>
      </c>
      <c r="D7" s="62" t="s">
        <v>86</v>
      </c>
      <c r="E7" s="62" t="s">
        <v>87</v>
      </c>
      <c r="F7" s="62" t="s">
        <v>88</v>
      </c>
      <c r="G7" s="62" t="s">
        <v>89</v>
      </c>
    </row>
    <row r="8" ht="16" customHeight="1" spans="1:7">
      <c r="A8" s="30" t="s">
        <v>98</v>
      </c>
      <c r="B8" s="30" t="s">
        <v>99</v>
      </c>
      <c r="C8" s="82">
        <v>7584489</v>
      </c>
      <c r="D8" s="82">
        <v>6089129</v>
      </c>
      <c r="E8" s="82">
        <v>5687369</v>
      </c>
      <c r="F8" s="82">
        <v>401760</v>
      </c>
      <c r="G8" s="82">
        <v>1495360</v>
      </c>
    </row>
    <row r="9" ht="16" customHeight="1" spans="1:7">
      <c r="A9" s="138" t="s">
        <v>100</v>
      </c>
      <c r="B9" s="138" t="s">
        <v>101</v>
      </c>
      <c r="C9" s="82">
        <v>7576509</v>
      </c>
      <c r="D9" s="82">
        <v>6081149</v>
      </c>
      <c r="E9" s="82">
        <v>5687369</v>
      </c>
      <c r="F9" s="82">
        <v>393780</v>
      </c>
      <c r="G9" s="82">
        <v>1495360</v>
      </c>
    </row>
    <row r="10" ht="16" customHeight="1" spans="1:7">
      <c r="A10" s="168" t="s">
        <v>102</v>
      </c>
      <c r="B10" s="168" t="s">
        <v>103</v>
      </c>
      <c r="C10" s="82">
        <v>7576509</v>
      </c>
      <c r="D10" s="82">
        <v>6081149</v>
      </c>
      <c r="E10" s="82">
        <v>5687369</v>
      </c>
      <c r="F10" s="82">
        <v>393780</v>
      </c>
      <c r="G10" s="82">
        <v>1495360</v>
      </c>
    </row>
    <row r="11" ht="16" customHeight="1" spans="1:7">
      <c r="A11" s="138" t="s">
        <v>104</v>
      </c>
      <c r="B11" s="138" t="s">
        <v>105</v>
      </c>
      <c r="C11" s="82">
        <v>7980</v>
      </c>
      <c r="D11" s="82">
        <v>7980</v>
      </c>
      <c r="E11" s="82"/>
      <c r="F11" s="82">
        <v>7980</v>
      </c>
      <c r="G11" s="82"/>
    </row>
    <row r="12" ht="16" customHeight="1" spans="1:7">
      <c r="A12" s="168" t="s">
        <v>106</v>
      </c>
      <c r="B12" s="168" t="s">
        <v>107</v>
      </c>
      <c r="C12" s="82">
        <v>7980</v>
      </c>
      <c r="D12" s="82">
        <v>7980</v>
      </c>
      <c r="E12" s="82"/>
      <c r="F12" s="82">
        <v>7980</v>
      </c>
      <c r="G12" s="82"/>
    </row>
    <row r="13" ht="16" customHeight="1" spans="1:7">
      <c r="A13" s="30" t="s">
        <v>108</v>
      </c>
      <c r="B13" s="30" t="s">
        <v>109</v>
      </c>
      <c r="C13" s="82">
        <v>1402120</v>
      </c>
      <c r="D13" s="82">
        <v>1402120</v>
      </c>
      <c r="E13" s="82">
        <v>1286520</v>
      </c>
      <c r="F13" s="82">
        <v>115600</v>
      </c>
      <c r="G13" s="82"/>
    </row>
    <row r="14" ht="16" customHeight="1" spans="1:7">
      <c r="A14" s="138" t="s">
        <v>110</v>
      </c>
      <c r="B14" s="138" t="s">
        <v>111</v>
      </c>
      <c r="C14" s="82">
        <v>1402120</v>
      </c>
      <c r="D14" s="82">
        <v>1402120</v>
      </c>
      <c r="E14" s="82">
        <v>1286520</v>
      </c>
      <c r="F14" s="82">
        <v>115600</v>
      </c>
      <c r="G14" s="82"/>
    </row>
    <row r="15" ht="16" customHeight="1" spans="1:7">
      <c r="A15" s="168" t="s">
        <v>112</v>
      </c>
      <c r="B15" s="168" t="s">
        <v>113</v>
      </c>
      <c r="C15" s="82">
        <v>809200</v>
      </c>
      <c r="D15" s="82">
        <v>809200</v>
      </c>
      <c r="E15" s="82">
        <v>693600</v>
      </c>
      <c r="F15" s="82">
        <v>115600</v>
      </c>
      <c r="G15" s="82"/>
    </row>
    <row r="16" ht="16" customHeight="1" spans="1:7">
      <c r="A16" s="168" t="s">
        <v>114</v>
      </c>
      <c r="B16" s="168" t="s">
        <v>115</v>
      </c>
      <c r="C16" s="82">
        <v>435000</v>
      </c>
      <c r="D16" s="82">
        <v>435000</v>
      </c>
      <c r="E16" s="82">
        <v>435000</v>
      </c>
      <c r="F16" s="82"/>
      <c r="G16" s="82"/>
    </row>
    <row r="17" ht="16" customHeight="1" spans="1:7">
      <c r="A17" s="168" t="s">
        <v>116</v>
      </c>
      <c r="B17" s="168" t="s">
        <v>117</v>
      </c>
      <c r="C17" s="82">
        <v>157920</v>
      </c>
      <c r="D17" s="82">
        <v>157920</v>
      </c>
      <c r="E17" s="82">
        <v>157920</v>
      </c>
      <c r="F17" s="82"/>
      <c r="G17" s="82"/>
    </row>
    <row r="18" ht="16" customHeight="1" spans="1:7">
      <c r="A18" s="30" t="s">
        <v>118</v>
      </c>
      <c r="B18" s="30" t="s">
        <v>119</v>
      </c>
      <c r="C18" s="82">
        <v>520000</v>
      </c>
      <c r="D18" s="82">
        <v>520000</v>
      </c>
      <c r="E18" s="82">
        <v>520000</v>
      </c>
      <c r="F18" s="82"/>
      <c r="G18" s="82"/>
    </row>
    <row r="19" ht="16" customHeight="1" spans="1:7">
      <c r="A19" s="138" t="s">
        <v>120</v>
      </c>
      <c r="B19" s="138" t="s">
        <v>121</v>
      </c>
      <c r="C19" s="82">
        <v>520000</v>
      </c>
      <c r="D19" s="82">
        <v>520000</v>
      </c>
      <c r="E19" s="82">
        <v>520000</v>
      </c>
      <c r="F19" s="82"/>
      <c r="G19" s="82"/>
    </row>
    <row r="20" ht="16" customHeight="1" spans="1:7">
      <c r="A20" s="168" t="s">
        <v>122</v>
      </c>
      <c r="B20" s="168" t="s">
        <v>123</v>
      </c>
      <c r="C20" s="82">
        <v>210000</v>
      </c>
      <c r="D20" s="82">
        <v>210000</v>
      </c>
      <c r="E20" s="82">
        <v>210000</v>
      </c>
      <c r="F20" s="82"/>
      <c r="G20" s="82"/>
    </row>
    <row r="21" ht="16" customHeight="1" spans="1:7">
      <c r="A21" s="168" t="s">
        <v>124</v>
      </c>
      <c r="B21" s="168" t="s">
        <v>125</v>
      </c>
      <c r="C21" s="82">
        <v>230000</v>
      </c>
      <c r="D21" s="82">
        <v>230000</v>
      </c>
      <c r="E21" s="82">
        <v>230000</v>
      </c>
      <c r="F21" s="82"/>
      <c r="G21" s="82"/>
    </row>
    <row r="22" ht="16" customHeight="1" spans="1:7">
      <c r="A22" s="168" t="s">
        <v>126</v>
      </c>
      <c r="B22" s="168" t="s">
        <v>127</v>
      </c>
      <c r="C22" s="82">
        <v>80000</v>
      </c>
      <c r="D22" s="82">
        <v>80000</v>
      </c>
      <c r="E22" s="82">
        <v>80000</v>
      </c>
      <c r="F22" s="82"/>
      <c r="G22" s="82"/>
    </row>
    <row r="23" ht="16" customHeight="1" spans="1:7">
      <c r="A23" s="30" t="s">
        <v>128</v>
      </c>
      <c r="B23" s="30" t="s">
        <v>129</v>
      </c>
      <c r="C23" s="82">
        <v>410000</v>
      </c>
      <c r="D23" s="82">
        <v>410000</v>
      </c>
      <c r="E23" s="82">
        <v>410000</v>
      </c>
      <c r="F23" s="82"/>
      <c r="G23" s="82"/>
    </row>
    <row r="24" ht="16" customHeight="1" spans="1:7">
      <c r="A24" s="138" t="s">
        <v>130</v>
      </c>
      <c r="B24" s="138" t="s">
        <v>131</v>
      </c>
      <c r="C24" s="82">
        <v>410000</v>
      </c>
      <c r="D24" s="82">
        <v>410000</v>
      </c>
      <c r="E24" s="82">
        <v>410000</v>
      </c>
      <c r="F24" s="82"/>
      <c r="G24" s="82"/>
    </row>
    <row r="25" ht="16" customHeight="1" spans="1:7">
      <c r="A25" s="168" t="s">
        <v>132</v>
      </c>
      <c r="B25" s="168" t="s">
        <v>133</v>
      </c>
      <c r="C25" s="82">
        <v>410000</v>
      </c>
      <c r="D25" s="82">
        <v>410000</v>
      </c>
      <c r="E25" s="82">
        <v>410000</v>
      </c>
      <c r="F25" s="82"/>
      <c r="G25" s="82"/>
    </row>
    <row r="26" ht="18" customHeight="1" spans="1:7">
      <c r="A26" s="81" t="s">
        <v>172</v>
      </c>
      <c r="B26" s="169"/>
      <c r="C26" s="82">
        <v>9916609</v>
      </c>
      <c r="D26" s="82">
        <v>8421249</v>
      </c>
      <c r="E26" s="82">
        <v>7903889</v>
      </c>
      <c r="F26" s="82">
        <v>517360</v>
      </c>
      <c r="G26" s="82">
        <v>1495360</v>
      </c>
    </row>
  </sheetData>
  <mergeCells count="6">
    <mergeCell ref="A3:G3"/>
    <mergeCell ref="A5:B5"/>
    <mergeCell ref="D5:F5"/>
    <mergeCell ref="A26:B26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1" sqref="A1:F1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57" t="s">
        <v>173</v>
      </c>
      <c r="B1" s="158"/>
      <c r="C1" s="158"/>
      <c r="D1" s="158"/>
      <c r="E1" s="158"/>
      <c r="F1" s="158"/>
    </row>
    <row r="2" customHeight="1" spans="1:6">
      <c r="A2" s="45"/>
      <c r="B2" s="45"/>
      <c r="C2" s="45"/>
      <c r="D2" s="45"/>
      <c r="E2" s="44"/>
      <c r="F2" s="159" t="s">
        <v>174</v>
      </c>
    </row>
    <row r="3" ht="41.25" customHeight="1" spans="1:6">
      <c r="A3" s="160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4" t="s">
        <v>1</v>
      </c>
      <c r="B4" s="161"/>
      <c r="D4" s="45"/>
      <c r="E4" s="44"/>
      <c r="F4" s="66" t="s">
        <v>2</v>
      </c>
    </row>
    <row r="5" ht="27" customHeight="1" spans="1:6">
      <c r="A5" s="49" t="s">
        <v>175</v>
      </c>
      <c r="B5" s="49" t="s">
        <v>176</v>
      </c>
      <c r="C5" s="51" t="s">
        <v>177</v>
      </c>
      <c r="D5" s="49"/>
      <c r="E5" s="50"/>
      <c r="F5" s="49" t="s">
        <v>178</v>
      </c>
    </row>
    <row r="6" ht="28.5" customHeight="1" spans="1:6">
      <c r="A6" s="162"/>
      <c r="B6" s="53"/>
      <c r="C6" s="50" t="s">
        <v>58</v>
      </c>
      <c r="D6" s="50" t="s">
        <v>179</v>
      </c>
      <c r="E6" s="50" t="s">
        <v>180</v>
      </c>
      <c r="F6" s="52"/>
    </row>
    <row r="7" ht="17.25" customHeight="1" spans="1:6">
      <c r="A7" s="58" t="s">
        <v>83</v>
      </c>
      <c r="B7" s="58" t="s">
        <v>84</v>
      </c>
      <c r="C7" s="58" t="s">
        <v>85</v>
      </c>
      <c r="D7" s="58" t="s">
        <v>86</v>
      </c>
      <c r="E7" s="58" t="s">
        <v>87</v>
      </c>
      <c r="F7" s="58" t="s">
        <v>88</v>
      </c>
    </row>
    <row r="8" ht="17.25" customHeight="1" spans="1:6">
      <c r="A8" s="82"/>
      <c r="B8" s="82"/>
      <c r="C8" s="82"/>
      <c r="D8" s="82"/>
      <c r="E8" s="82"/>
      <c r="F8" s="82"/>
    </row>
    <row r="9" customHeight="1" spans="1:6">
      <c r="A9" s="157" t="s">
        <v>173</v>
      </c>
      <c r="B9" s="158"/>
      <c r="C9" s="158"/>
      <c r="D9" s="158"/>
      <c r="E9" s="158"/>
      <c r="F9" s="158"/>
    </row>
  </sheetData>
  <mergeCells count="8">
    <mergeCell ref="A1:F1"/>
    <mergeCell ref="A3:F3"/>
    <mergeCell ref="A4:B4"/>
    <mergeCell ref="C5:E5"/>
    <mergeCell ref="A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X36"/>
  <sheetViews>
    <sheetView showZeros="0" tabSelected="1" topLeftCell="F1" workbookViewId="0">
      <pane ySplit="1" topLeftCell="A15" activePane="bottomLeft" state="frozen"/>
      <selection/>
      <selection pane="bottomLeft" activeCell="M26" sqref="M26"/>
    </sheetView>
  </sheetViews>
  <sheetFormatPr defaultColWidth="9.14166666666667" defaultRowHeight="14.25" customHeight="1"/>
  <cols>
    <col min="1" max="1" width="32.85" customWidth="1"/>
    <col min="2" max="2" width="24.625" customWidth="1"/>
    <col min="3" max="3" width="20.7083333333333" customWidth="1"/>
    <col min="4" max="4" width="17.25" customWidth="1"/>
    <col min="5" max="5" width="10.1416666666667" customWidth="1"/>
    <col min="6" max="6" width="27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9"/>
      <c r="C2" s="145"/>
      <c r="E2" s="146"/>
      <c r="F2" s="146"/>
      <c r="G2" s="146"/>
      <c r="H2" s="146"/>
      <c r="I2" s="110"/>
      <c r="J2" s="110"/>
      <c r="K2" s="110"/>
      <c r="L2" s="110"/>
      <c r="M2" s="110"/>
      <c r="N2" s="110"/>
      <c r="R2" s="110"/>
      <c r="V2" s="145"/>
      <c r="X2" s="3" t="s">
        <v>181</v>
      </c>
    </row>
    <row r="3" ht="45.75" customHeight="1" spans="1:24">
      <c r="A3" s="69" t="str">
        <f>"2025"&amp;"年部门基本支出预算表"</f>
        <v>2025年部门基本支出预算表</v>
      </c>
      <c r="B3" s="4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4"/>
      <c r="P3" s="4"/>
      <c r="Q3" s="4"/>
      <c r="R3" s="69"/>
      <c r="S3" s="69"/>
      <c r="T3" s="69"/>
      <c r="U3" s="69"/>
      <c r="V3" s="69"/>
      <c r="W3" s="69"/>
      <c r="X3" s="69"/>
    </row>
    <row r="4" ht="18.75" customHeight="1" spans="1:24">
      <c r="A4" s="5" t="s">
        <v>1</v>
      </c>
      <c r="B4" s="6"/>
      <c r="C4" s="147"/>
      <c r="D4" s="147"/>
      <c r="E4" s="147"/>
      <c r="F4" s="147"/>
      <c r="G4" s="147"/>
      <c r="H4" s="147"/>
      <c r="I4" s="88"/>
      <c r="J4" s="88"/>
      <c r="K4" s="88"/>
      <c r="L4" s="88"/>
      <c r="M4" s="88"/>
      <c r="N4" s="88"/>
      <c r="O4" s="7"/>
      <c r="P4" s="7"/>
      <c r="Q4" s="7"/>
      <c r="R4" s="88"/>
      <c r="V4" s="145"/>
      <c r="X4" s="3" t="s">
        <v>2</v>
      </c>
    </row>
    <row r="5" ht="18" customHeight="1" spans="1:24">
      <c r="A5" s="9" t="s">
        <v>182</v>
      </c>
      <c r="B5" s="9" t="s">
        <v>183</v>
      </c>
      <c r="C5" s="9" t="s">
        <v>184</v>
      </c>
      <c r="D5" s="9" t="s">
        <v>185</v>
      </c>
      <c r="E5" s="9" t="s">
        <v>186</v>
      </c>
      <c r="F5" s="9" t="s">
        <v>187</v>
      </c>
      <c r="G5" s="9" t="s">
        <v>188</v>
      </c>
      <c r="H5" s="9" t="s">
        <v>189</v>
      </c>
      <c r="I5" s="152" t="s">
        <v>190</v>
      </c>
      <c r="J5" s="83" t="s">
        <v>190</v>
      </c>
      <c r="K5" s="83"/>
      <c r="L5" s="83"/>
      <c r="M5" s="83"/>
      <c r="N5" s="83"/>
      <c r="O5" s="12"/>
      <c r="P5" s="12"/>
      <c r="Q5" s="12"/>
      <c r="R5" s="104" t="s">
        <v>62</v>
      </c>
      <c r="S5" s="83" t="s">
        <v>63</v>
      </c>
      <c r="T5" s="83"/>
      <c r="U5" s="83"/>
      <c r="V5" s="83"/>
      <c r="W5" s="83"/>
      <c r="X5" s="84"/>
    </row>
    <row r="6" ht="18" customHeight="1" spans="1:24">
      <c r="A6" s="14"/>
      <c r="B6" s="29"/>
      <c r="C6" s="131"/>
      <c r="D6" s="14"/>
      <c r="E6" s="14"/>
      <c r="F6" s="14"/>
      <c r="G6" s="14"/>
      <c r="H6" s="14"/>
      <c r="I6" s="129" t="s">
        <v>191</v>
      </c>
      <c r="J6" s="152" t="s">
        <v>59</v>
      </c>
      <c r="K6" s="83"/>
      <c r="L6" s="83"/>
      <c r="M6" s="83"/>
      <c r="N6" s="84"/>
      <c r="O6" s="11" t="s">
        <v>192</v>
      </c>
      <c r="P6" s="12"/>
      <c r="Q6" s="13"/>
      <c r="R6" s="9" t="s">
        <v>62</v>
      </c>
      <c r="S6" s="152" t="s">
        <v>63</v>
      </c>
      <c r="T6" s="104" t="s">
        <v>65</v>
      </c>
      <c r="U6" s="83" t="s">
        <v>63</v>
      </c>
      <c r="V6" s="104" t="s">
        <v>67</v>
      </c>
      <c r="W6" s="104" t="s">
        <v>68</v>
      </c>
      <c r="X6" s="156" t="s">
        <v>69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3" t="s">
        <v>193</v>
      </c>
      <c r="K7" s="9" t="s">
        <v>194</v>
      </c>
      <c r="L7" s="9" t="s">
        <v>195</v>
      </c>
      <c r="M7" s="9" t="s">
        <v>196</v>
      </c>
      <c r="N7" s="9" t="s">
        <v>197</v>
      </c>
      <c r="O7" s="9" t="s">
        <v>59</v>
      </c>
      <c r="P7" s="9" t="s">
        <v>60</v>
      </c>
      <c r="Q7" s="9" t="s">
        <v>61</v>
      </c>
      <c r="R7" s="29"/>
      <c r="S7" s="9" t="s">
        <v>58</v>
      </c>
      <c r="T7" s="9" t="s">
        <v>65</v>
      </c>
      <c r="U7" s="9" t="s">
        <v>198</v>
      </c>
      <c r="V7" s="9" t="s">
        <v>67</v>
      </c>
      <c r="W7" s="9" t="s">
        <v>68</v>
      </c>
      <c r="X7" s="9" t="s">
        <v>69</v>
      </c>
    </row>
    <row r="8" ht="37.5" customHeight="1" spans="1:24">
      <c r="A8" s="148"/>
      <c r="B8" s="19"/>
      <c r="C8" s="148"/>
      <c r="D8" s="148"/>
      <c r="E8" s="148"/>
      <c r="F8" s="148"/>
      <c r="G8" s="148"/>
      <c r="H8" s="148"/>
      <c r="I8" s="148"/>
      <c r="J8" s="154" t="s">
        <v>58</v>
      </c>
      <c r="K8" s="17" t="s">
        <v>199</v>
      </c>
      <c r="L8" s="17" t="s">
        <v>195</v>
      </c>
      <c r="M8" s="17" t="s">
        <v>196</v>
      </c>
      <c r="N8" s="17" t="s">
        <v>197</v>
      </c>
      <c r="O8" s="17" t="s">
        <v>195</v>
      </c>
      <c r="P8" s="17" t="s">
        <v>196</v>
      </c>
      <c r="Q8" s="17" t="s">
        <v>197</v>
      </c>
      <c r="R8" s="17" t="s">
        <v>62</v>
      </c>
      <c r="S8" s="17" t="s">
        <v>58</v>
      </c>
      <c r="T8" s="17" t="s">
        <v>65</v>
      </c>
      <c r="U8" s="17" t="s">
        <v>198</v>
      </c>
      <c r="V8" s="17" t="s">
        <v>67</v>
      </c>
      <c r="W8" s="17" t="s">
        <v>68</v>
      </c>
      <c r="X8" s="17" t="s">
        <v>69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2" customHeight="1" spans="1:24">
      <c r="A10" s="149" t="s">
        <v>200</v>
      </c>
      <c r="B10" s="149" t="s">
        <v>71</v>
      </c>
      <c r="C10" s="149" t="s">
        <v>201</v>
      </c>
      <c r="D10" s="149" t="s">
        <v>202</v>
      </c>
      <c r="E10" s="149" t="s">
        <v>102</v>
      </c>
      <c r="F10" s="149" t="s">
        <v>103</v>
      </c>
      <c r="G10" s="149" t="s">
        <v>203</v>
      </c>
      <c r="H10" s="149" t="s">
        <v>204</v>
      </c>
      <c r="I10" s="82">
        <v>1048320</v>
      </c>
      <c r="J10" s="82">
        <v>1048320</v>
      </c>
      <c r="K10" s="82"/>
      <c r="L10" s="82"/>
      <c r="M10" s="82">
        <v>1048320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ht="22" customHeight="1" spans="1:24">
      <c r="A11" s="149" t="s">
        <v>200</v>
      </c>
      <c r="B11" s="149" t="s">
        <v>71</v>
      </c>
      <c r="C11" s="149" t="s">
        <v>201</v>
      </c>
      <c r="D11" s="149" t="s">
        <v>202</v>
      </c>
      <c r="E11" s="149" t="s">
        <v>102</v>
      </c>
      <c r="F11" s="149" t="s">
        <v>103</v>
      </c>
      <c r="G11" s="149" t="s">
        <v>205</v>
      </c>
      <c r="H11" s="149" t="s">
        <v>206</v>
      </c>
      <c r="I11" s="82">
        <v>1440</v>
      </c>
      <c r="J11" s="82">
        <v>1440</v>
      </c>
      <c r="K11" s="155"/>
      <c r="L11" s="155"/>
      <c r="M11" s="82">
        <v>1440</v>
      </c>
      <c r="N11" s="155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ht="22" customHeight="1" spans="1:24">
      <c r="A12" s="149" t="s">
        <v>200</v>
      </c>
      <c r="B12" s="149" t="s">
        <v>71</v>
      </c>
      <c r="C12" s="149" t="s">
        <v>201</v>
      </c>
      <c r="D12" s="149" t="s">
        <v>202</v>
      </c>
      <c r="E12" s="149" t="s">
        <v>102</v>
      </c>
      <c r="F12" s="149" t="s">
        <v>103</v>
      </c>
      <c r="G12" s="149" t="s">
        <v>207</v>
      </c>
      <c r="H12" s="149" t="s">
        <v>208</v>
      </c>
      <c r="I12" s="82">
        <v>4500</v>
      </c>
      <c r="J12" s="82">
        <v>4500</v>
      </c>
      <c r="K12" s="155"/>
      <c r="L12" s="155"/>
      <c r="M12" s="82">
        <v>4500</v>
      </c>
      <c r="N12" s="155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ht="22" customHeight="1" spans="1:24">
      <c r="A13" s="149" t="s">
        <v>200</v>
      </c>
      <c r="B13" s="149" t="s">
        <v>71</v>
      </c>
      <c r="C13" s="149" t="s">
        <v>201</v>
      </c>
      <c r="D13" s="149" t="s">
        <v>202</v>
      </c>
      <c r="E13" s="149" t="s">
        <v>102</v>
      </c>
      <c r="F13" s="149" t="s">
        <v>103</v>
      </c>
      <c r="G13" s="149" t="s">
        <v>207</v>
      </c>
      <c r="H13" s="149" t="s">
        <v>208</v>
      </c>
      <c r="I13" s="82">
        <v>87360</v>
      </c>
      <c r="J13" s="82">
        <v>87360</v>
      </c>
      <c r="K13" s="155"/>
      <c r="L13" s="155"/>
      <c r="M13" s="82">
        <v>87360</v>
      </c>
      <c r="N13" s="155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ht="22" customHeight="1" spans="1:24">
      <c r="A14" s="149" t="s">
        <v>200</v>
      </c>
      <c r="B14" s="149" t="s">
        <v>71</v>
      </c>
      <c r="C14" s="149" t="s">
        <v>201</v>
      </c>
      <c r="D14" s="149" t="s">
        <v>202</v>
      </c>
      <c r="E14" s="149" t="s">
        <v>102</v>
      </c>
      <c r="F14" s="149" t="s">
        <v>103</v>
      </c>
      <c r="G14" s="149" t="s">
        <v>209</v>
      </c>
      <c r="H14" s="149" t="s">
        <v>210</v>
      </c>
      <c r="I14" s="82">
        <v>814464</v>
      </c>
      <c r="J14" s="82">
        <v>814464</v>
      </c>
      <c r="K14" s="155"/>
      <c r="L14" s="155"/>
      <c r="M14" s="82">
        <v>814464</v>
      </c>
      <c r="N14" s="155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ht="22" customHeight="1" spans="1:24">
      <c r="A15" s="149" t="s">
        <v>200</v>
      </c>
      <c r="B15" s="149" t="s">
        <v>71</v>
      </c>
      <c r="C15" s="149" t="s">
        <v>201</v>
      </c>
      <c r="D15" s="149" t="s">
        <v>202</v>
      </c>
      <c r="E15" s="149" t="s">
        <v>102</v>
      </c>
      <c r="F15" s="149" t="s">
        <v>103</v>
      </c>
      <c r="G15" s="149" t="s">
        <v>209</v>
      </c>
      <c r="H15" s="149" t="s">
        <v>210</v>
      </c>
      <c r="I15" s="82">
        <v>214860</v>
      </c>
      <c r="J15" s="82">
        <v>214860</v>
      </c>
      <c r="K15" s="155"/>
      <c r="L15" s="155"/>
      <c r="M15" s="82">
        <v>214860</v>
      </c>
      <c r="N15" s="155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ht="22" customHeight="1" spans="1:24">
      <c r="A16" s="149" t="s">
        <v>200</v>
      </c>
      <c r="B16" s="149" t="s">
        <v>71</v>
      </c>
      <c r="C16" s="149" t="s">
        <v>211</v>
      </c>
      <c r="D16" s="149" t="s">
        <v>212</v>
      </c>
      <c r="E16" s="149" t="s">
        <v>102</v>
      </c>
      <c r="F16" s="149" t="s">
        <v>103</v>
      </c>
      <c r="G16" s="149" t="s">
        <v>213</v>
      </c>
      <c r="H16" s="149" t="s">
        <v>212</v>
      </c>
      <c r="I16" s="82">
        <v>16380</v>
      </c>
      <c r="J16" s="82">
        <v>16380</v>
      </c>
      <c r="K16" s="155"/>
      <c r="L16" s="155"/>
      <c r="M16" s="82">
        <v>16380</v>
      </c>
      <c r="N16" s="155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ht="22" customHeight="1" spans="1:24">
      <c r="A17" s="149" t="s">
        <v>200</v>
      </c>
      <c r="B17" s="149" t="s">
        <v>71</v>
      </c>
      <c r="C17" s="149" t="s">
        <v>214</v>
      </c>
      <c r="D17" s="149" t="s">
        <v>215</v>
      </c>
      <c r="E17" s="149" t="s">
        <v>102</v>
      </c>
      <c r="F17" s="149" t="s">
        <v>103</v>
      </c>
      <c r="G17" s="149" t="s">
        <v>216</v>
      </c>
      <c r="H17" s="149" t="s">
        <v>217</v>
      </c>
      <c r="I17" s="82">
        <v>314400</v>
      </c>
      <c r="J17" s="82">
        <v>314400</v>
      </c>
      <c r="K17" s="155"/>
      <c r="L17" s="155"/>
      <c r="M17" s="82">
        <v>314400</v>
      </c>
      <c r="N17" s="155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ht="22" customHeight="1" spans="1:24">
      <c r="A18" s="149" t="s">
        <v>200</v>
      </c>
      <c r="B18" s="149" t="s">
        <v>71</v>
      </c>
      <c r="C18" s="149" t="s">
        <v>214</v>
      </c>
      <c r="D18" s="149" t="s">
        <v>215</v>
      </c>
      <c r="E18" s="149" t="s">
        <v>106</v>
      </c>
      <c r="F18" s="149" t="s">
        <v>107</v>
      </c>
      <c r="G18" s="149" t="s">
        <v>218</v>
      </c>
      <c r="H18" s="149" t="s">
        <v>219</v>
      </c>
      <c r="I18" s="82">
        <v>7980</v>
      </c>
      <c r="J18" s="82">
        <v>7980</v>
      </c>
      <c r="K18" s="155"/>
      <c r="L18" s="155"/>
      <c r="M18" s="82">
        <v>7980</v>
      </c>
      <c r="N18" s="155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ht="22" customHeight="1" spans="1:24">
      <c r="A19" s="149" t="s">
        <v>200</v>
      </c>
      <c r="B19" s="149" t="s">
        <v>71</v>
      </c>
      <c r="C19" s="149" t="s">
        <v>214</v>
      </c>
      <c r="D19" s="149" t="s">
        <v>215</v>
      </c>
      <c r="E19" s="149" t="s">
        <v>102</v>
      </c>
      <c r="F19" s="149" t="s">
        <v>103</v>
      </c>
      <c r="G19" s="149" t="s">
        <v>220</v>
      </c>
      <c r="H19" s="149" t="s">
        <v>221</v>
      </c>
      <c r="I19" s="82">
        <v>63000</v>
      </c>
      <c r="J19" s="82">
        <v>63000</v>
      </c>
      <c r="K19" s="155"/>
      <c r="L19" s="155"/>
      <c r="M19" s="82">
        <v>63000</v>
      </c>
      <c r="N19" s="155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ht="22" customHeight="1" spans="1:24">
      <c r="A20" s="149" t="s">
        <v>200</v>
      </c>
      <c r="B20" s="149" t="s">
        <v>71</v>
      </c>
      <c r="C20" s="149" t="s">
        <v>214</v>
      </c>
      <c r="D20" s="149" t="s">
        <v>215</v>
      </c>
      <c r="E20" s="149" t="s">
        <v>112</v>
      </c>
      <c r="F20" s="149" t="s">
        <v>113</v>
      </c>
      <c r="G20" s="149" t="s">
        <v>220</v>
      </c>
      <c r="H20" s="149" t="s">
        <v>221</v>
      </c>
      <c r="I20" s="82">
        <v>81600</v>
      </c>
      <c r="J20" s="82">
        <v>81600</v>
      </c>
      <c r="K20" s="155"/>
      <c r="L20" s="155"/>
      <c r="M20" s="82">
        <v>81600</v>
      </c>
      <c r="N20" s="155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ht="22" customHeight="1" spans="1:24">
      <c r="A21" s="149" t="s">
        <v>200</v>
      </c>
      <c r="B21" s="149" t="s">
        <v>71</v>
      </c>
      <c r="C21" s="149" t="s">
        <v>214</v>
      </c>
      <c r="D21" s="149" t="s">
        <v>215</v>
      </c>
      <c r="E21" s="149" t="s">
        <v>112</v>
      </c>
      <c r="F21" s="149" t="s">
        <v>113</v>
      </c>
      <c r="G21" s="149" t="s">
        <v>222</v>
      </c>
      <c r="H21" s="149" t="s">
        <v>223</v>
      </c>
      <c r="I21" s="82">
        <v>20400</v>
      </c>
      <c r="J21" s="82">
        <v>20400</v>
      </c>
      <c r="K21" s="155"/>
      <c r="L21" s="155"/>
      <c r="M21" s="82">
        <v>20400</v>
      </c>
      <c r="N21" s="155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ht="22" customHeight="1" spans="1:24">
      <c r="A22" s="149" t="s">
        <v>200</v>
      </c>
      <c r="B22" s="149" t="s">
        <v>71</v>
      </c>
      <c r="C22" s="149" t="s">
        <v>224</v>
      </c>
      <c r="D22" s="149" t="s">
        <v>225</v>
      </c>
      <c r="E22" s="149" t="s">
        <v>114</v>
      </c>
      <c r="F22" s="149" t="s">
        <v>115</v>
      </c>
      <c r="G22" s="149" t="s">
        <v>226</v>
      </c>
      <c r="H22" s="149" t="s">
        <v>227</v>
      </c>
      <c r="I22" s="82">
        <v>435000</v>
      </c>
      <c r="J22" s="82">
        <v>435000</v>
      </c>
      <c r="K22" s="155"/>
      <c r="L22" s="155"/>
      <c r="M22" s="82">
        <v>435000</v>
      </c>
      <c r="N22" s="155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ht="22" customHeight="1" spans="1:24">
      <c r="A23" s="149" t="s">
        <v>200</v>
      </c>
      <c r="B23" s="149" t="s">
        <v>71</v>
      </c>
      <c r="C23" s="149" t="s">
        <v>224</v>
      </c>
      <c r="D23" s="149" t="s">
        <v>225</v>
      </c>
      <c r="E23" s="149" t="s">
        <v>116</v>
      </c>
      <c r="F23" s="149" t="s">
        <v>117</v>
      </c>
      <c r="G23" s="149" t="s">
        <v>228</v>
      </c>
      <c r="H23" s="149" t="s">
        <v>229</v>
      </c>
      <c r="I23" s="82">
        <v>157920</v>
      </c>
      <c r="J23" s="82">
        <v>157920</v>
      </c>
      <c r="K23" s="155"/>
      <c r="L23" s="155"/>
      <c r="M23" s="82">
        <v>157920</v>
      </c>
      <c r="N23" s="155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ht="22" customHeight="1" spans="1:24">
      <c r="A24" s="149" t="s">
        <v>200</v>
      </c>
      <c r="B24" s="149" t="s">
        <v>71</v>
      </c>
      <c r="C24" s="149" t="s">
        <v>224</v>
      </c>
      <c r="D24" s="149" t="s">
        <v>225</v>
      </c>
      <c r="E24" s="149" t="s">
        <v>122</v>
      </c>
      <c r="F24" s="149" t="s">
        <v>123</v>
      </c>
      <c r="G24" s="149" t="s">
        <v>230</v>
      </c>
      <c r="H24" s="149" t="s">
        <v>231</v>
      </c>
      <c r="I24" s="82">
        <v>210000</v>
      </c>
      <c r="J24" s="82">
        <v>210000</v>
      </c>
      <c r="K24" s="155"/>
      <c r="L24" s="155"/>
      <c r="M24" s="82">
        <v>210000</v>
      </c>
      <c r="N24" s="155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ht="22" customHeight="1" spans="1:24">
      <c r="A25" s="149" t="s">
        <v>200</v>
      </c>
      <c r="B25" s="149" t="s">
        <v>71</v>
      </c>
      <c r="C25" s="149" t="s">
        <v>224</v>
      </c>
      <c r="D25" s="149" t="s">
        <v>225</v>
      </c>
      <c r="E25" s="149" t="s">
        <v>124</v>
      </c>
      <c r="F25" s="149" t="s">
        <v>125</v>
      </c>
      <c r="G25" s="149" t="s">
        <v>232</v>
      </c>
      <c r="H25" s="149" t="s">
        <v>233</v>
      </c>
      <c r="I25" s="82">
        <v>230000</v>
      </c>
      <c r="J25" s="82">
        <v>230000</v>
      </c>
      <c r="K25" s="155"/>
      <c r="L25" s="155"/>
      <c r="M25" s="82">
        <v>230000</v>
      </c>
      <c r="N25" s="155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ht="22" customHeight="1" spans="1:24">
      <c r="A26" s="149" t="s">
        <v>200</v>
      </c>
      <c r="B26" s="149" t="s">
        <v>71</v>
      </c>
      <c r="C26" s="149" t="s">
        <v>224</v>
      </c>
      <c r="D26" s="149" t="s">
        <v>225</v>
      </c>
      <c r="E26" s="149" t="s">
        <v>102</v>
      </c>
      <c r="F26" s="149" t="s">
        <v>103</v>
      </c>
      <c r="G26" s="149" t="s">
        <v>234</v>
      </c>
      <c r="H26" s="149" t="s">
        <v>235</v>
      </c>
      <c r="I26" s="82">
        <v>17000</v>
      </c>
      <c r="J26" s="82">
        <v>17000</v>
      </c>
      <c r="K26" s="155"/>
      <c r="L26" s="155"/>
      <c r="M26" s="82">
        <v>17000</v>
      </c>
      <c r="N26" s="155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ht="22" customHeight="1" spans="1:24">
      <c r="A27" s="149" t="s">
        <v>200</v>
      </c>
      <c r="B27" s="149" t="s">
        <v>71</v>
      </c>
      <c r="C27" s="149" t="s">
        <v>224</v>
      </c>
      <c r="D27" s="149" t="s">
        <v>225</v>
      </c>
      <c r="E27" s="149" t="s">
        <v>126</v>
      </c>
      <c r="F27" s="149" t="s">
        <v>127</v>
      </c>
      <c r="G27" s="149" t="s">
        <v>234</v>
      </c>
      <c r="H27" s="149" t="s">
        <v>235</v>
      </c>
      <c r="I27" s="82">
        <v>10000</v>
      </c>
      <c r="J27" s="82">
        <v>10000</v>
      </c>
      <c r="K27" s="155"/>
      <c r="L27" s="155"/>
      <c r="M27" s="82">
        <v>10000</v>
      </c>
      <c r="N27" s="155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ht="22" customHeight="1" spans="1:24">
      <c r="A28" s="149" t="s">
        <v>200</v>
      </c>
      <c r="B28" s="149" t="s">
        <v>71</v>
      </c>
      <c r="C28" s="149" t="s">
        <v>224</v>
      </c>
      <c r="D28" s="149" t="s">
        <v>225</v>
      </c>
      <c r="E28" s="149" t="s">
        <v>126</v>
      </c>
      <c r="F28" s="149" t="s">
        <v>127</v>
      </c>
      <c r="G28" s="149" t="s">
        <v>234</v>
      </c>
      <c r="H28" s="149" t="s">
        <v>235</v>
      </c>
      <c r="I28" s="82">
        <v>70000</v>
      </c>
      <c r="J28" s="82">
        <v>70000</v>
      </c>
      <c r="K28" s="155"/>
      <c r="L28" s="155"/>
      <c r="M28" s="82">
        <v>70000</v>
      </c>
      <c r="N28" s="155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ht="22" customHeight="1" spans="1:24">
      <c r="A29" s="149" t="s">
        <v>200</v>
      </c>
      <c r="B29" s="149" t="s">
        <v>71</v>
      </c>
      <c r="C29" s="149" t="s">
        <v>236</v>
      </c>
      <c r="D29" s="149" t="s">
        <v>133</v>
      </c>
      <c r="E29" s="149" t="s">
        <v>132</v>
      </c>
      <c r="F29" s="149" t="s">
        <v>133</v>
      </c>
      <c r="G29" s="149" t="s">
        <v>237</v>
      </c>
      <c r="H29" s="149" t="s">
        <v>133</v>
      </c>
      <c r="I29" s="82">
        <v>410000</v>
      </c>
      <c r="J29" s="82">
        <v>410000</v>
      </c>
      <c r="K29" s="155"/>
      <c r="L29" s="155"/>
      <c r="M29" s="82">
        <v>410000</v>
      </c>
      <c r="N29" s="155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ht="22" customHeight="1" spans="1:24">
      <c r="A30" s="149" t="s">
        <v>200</v>
      </c>
      <c r="B30" s="149" t="s">
        <v>71</v>
      </c>
      <c r="C30" s="149" t="s">
        <v>238</v>
      </c>
      <c r="D30" s="149" t="s">
        <v>239</v>
      </c>
      <c r="E30" s="149" t="s">
        <v>112</v>
      </c>
      <c r="F30" s="149" t="s">
        <v>113</v>
      </c>
      <c r="G30" s="149" t="s">
        <v>240</v>
      </c>
      <c r="H30" s="149" t="s">
        <v>241</v>
      </c>
      <c r="I30" s="82">
        <v>693600</v>
      </c>
      <c r="J30" s="82">
        <v>693600</v>
      </c>
      <c r="K30" s="155"/>
      <c r="L30" s="155"/>
      <c r="M30" s="82">
        <v>693600</v>
      </c>
      <c r="N30" s="155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ht="22" customHeight="1" spans="1:24">
      <c r="A31" s="149" t="s">
        <v>200</v>
      </c>
      <c r="B31" s="149" t="s">
        <v>71</v>
      </c>
      <c r="C31" s="149" t="s">
        <v>242</v>
      </c>
      <c r="D31" s="149" t="s">
        <v>243</v>
      </c>
      <c r="E31" s="149" t="s">
        <v>102</v>
      </c>
      <c r="F31" s="149" t="s">
        <v>103</v>
      </c>
      <c r="G31" s="149" t="s">
        <v>207</v>
      </c>
      <c r="H31" s="149" t="s">
        <v>208</v>
      </c>
      <c r="I31" s="82">
        <v>663327</v>
      </c>
      <c r="J31" s="82">
        <v>663327</v>
      </c>
      <c r="K31" s="155"/>
      <c r="L31" s="155"/>
      <c r="M31" s="82">
        <v>663327</v>
      </c>
      <c r="N31" s="155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ht="22" customHeight="1" spans="1:24">
      <c r="A32" s="149" t="s">
        <v>200</v>
      </c>
      <c r="B32" s="149" t="s">
        <v>71</v>
      </c>
      <c r="C32" s="149" t="s">
        <v>242</v>
      </c>
      <c r="D32" s="149" t="s">
        <v>243</v>
      </c>
      <c r="E32" s="149" t="s">
        <v>102</v>
      </c>
      <c r="F32" s="149" t="s">
        <v>103</v>
      </c>
      <c r="G32" s="149" t="s">
        <v>209</v>
      </c>
      <c r="H32" s="149" t="s">
        <v>210</v>
      </c>
      <c r="I32" s="82">
        <v>378000</v>
      </c>
      <c r="J32" s="82">
        <v>378000</v>
      </c>
      <c r="K32" s="155"/>
      <c r="L32" s="155"/>
      <c r="M32" s="82">
        <v>378000</v>
      </c>
      <c r="N32" s="155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ht="22" customHeight="1" spans="1:24">
      <c r="A33" s="149" t="s">
        <v>200</v>
      </c>
      <c r="B33" s="149" t="s">
        <v>71</v>
      </c>
      <c r="C33" s="149" t="s">
        <v>244</v>
      </c>
      <c r="D33" s="149" t="s">
        <v>245</v>
      </c>
      <c r="E33" s="149" t="s">
        <v>102</v>
      </c>
      <c r="F33" s="149" t="s">
        <v>103</v>
      </c>
      <c r="G33" s="149" t="s">
        <v>246</v>
      </c>
      <c r="H33" s="149" t="s">
        <v>247</v>
      </c>
      <c r="I33" s="82">
        <v>418098</v>
      </c>
      <c r="J33" s="82">
        <v>418098</v>
      </c>
      <c r="K33" s="155"/>
      <c r="L33" s="155"/>
      <c r="M33" s="82">
        <v>418098</v>
      </c>
      <c r="N33" s="155"/>
      <c r="O33" s="82"/>
      <c r="P33" s="82"/>
      <c r="Q33" s="82"/>
      <c r="R33" s="82"/>
      <c r="S33" s="82"/>
      <c r="T33" s="82"/>
      <c r="U33" s="82"/>
      <c r="V33" s="82"/>
      <c r="W33" s="82"/>
      <c r="X33" s="82"/>
    </row>
    <row r="34" ht="22" customHeight="1" spans="1:24">
      <c r="A34" s="149" t="s">
        <v>200</v>
      </c>
      <c r="B34" s="149" t="s">
        <v>71</v>
      </c>
      <c r="C34" s="149" t="s">
        <v>244</v>
      </c>
      <c r="D34" s="149" t="s">
        <v>245</v>
      </c>
      <c r="E34" s="149" t="s">
        <v>102</v>
      </c>
      <c r="F34" s="149" t="s">
        <v>103</v>
      </c>
      <c r="G34" s="149" t="s">
        <v>246</v>
      </c>
      <c r="H34" s="149" t="s">
        <v>247</v>
      </c>
      <c r="I34" s="82">
        <v>2040000</v>
      </c>
      <c r="J34" s="82">
        <v>2040000</v>
      </c>
      <c r="K34" s="155"/>
      <c r="L34" s="155"/>
      <c r="M34" s="82">
        <v>2040000</v>
      </c>
      <c r="N34" s="155"/>
      <c r="O34" s="82"/>
      <c r="P34" s="82"/>
      <c r="Q34" s="82"/>
      <c r="R34" s="82"/>
      <c r="S34" s="82"/>
      <c r="T34" s="82"/>
      <c r="U34" s="82"/>
      <c r="V34" s="82"/>
      <c r="W34" s="82"/>
      <c r="X34" s="82"/>
    </row>
    <row r="35" ht="22" customHeight="1" spans="1:24">
      <c r="A35" s="149" t="s">
        <v>200</v>
      </c>
      <c r="B35" s="149" t="s">
        <v>71</v>
      </c>
      <c r="C35" s="149" t="s">
        <v>248</v>
      </c>
      <c r="D35" s="149" t="s">
        <v>249</v>
      </c>
      <c r="E35" s="149" t="s">
        <v>112</v>
      </c>
      <c r="F35" s="149" t="s">
        <v>113</v>
      </c>
      <c r="G35" s="149" t="s">
        <v>220</v>
      </c>
      <c r="H35" s="149" t="s">
        <v>221</v>
      </c>
      <c r="I35" s="82">
        <v>13600</v>
      </c>
      <c r="J35" s="82">
        <v>13600</v>
      </c>
      <c r="K35" s="155"/>
      <c r="L35" s="155"/>
      <c r="M35" s="82">
        <v>13600</v>
      </c>
      <c r="N35" s="155"/>
      <c r="O35" s="82"/>
      <c r="P35" s="82"/>
      <c r="Q35" s="82"/>
      <c r="R35" s="82"/>
      <c r="S35" s="82"/>
      <c r="T35" s="82"/>
      <c r="U35" s="82"/>
      <c r="V35" s="82"/>
      <c r="W35" s="82"/>
      <c r="X35" s="82"/>
    </row>
    <row r="36" ht="21" customHeight="1" spans="1:24">
      <c r="A36" s="33" t="s">
        <v>172</v>
      </c>
      <c r="B36" s="34"/>
      <c r="C36" s="150"/>
      <c r="D36" s="150"/>
      <c r="E36" s="150"/>
      <c r="F36" s="150"/>
      <c r="G36" s="150"/>
      <c r="H36" s="151"/>
      <c r="I36" s="82">
        <v>8421249</v>
      </c>
      <c r="J36" s="82">
        <v>8421249</v>
      </c>
      <c r="K36" s="82"/>
      <c r="L36" s="82"/>
      <c r="M36" s="82">
        <v>8421249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</row>
  </sheetData>
  <mergeCells count="31">
    <mergeCell ref="A3:X3"/>
    <mergeCell ref="A4:H4"/>
    <mergeCell ref="I5:X5"/>
    <mergeCell ref="J6:N6"/>
    <mergeCell ref="O6:Q6"/>
    <mergeCell ref="S6:X6"/>
    <mergeCell ref="A36:H36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69444444444444" right="0.369444444444444" top="0.165277777777778" bottom="0.165277777777778" header="0.479861111111111" footer="0.479861111111111"/>
  <pageSetup paperSize="9" scale="7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showZeros="0" workbookViewId="0">
      <pane ySplit="1" topLeftCell="A2" activePane="bottomLeft" state="frozen"/>
      <selection/>
      <selection pane="bottomLeft" activeCell="C5" sqref="C5:C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9"/>
      <c r="E2" s="2"/>
      <c r="F2" s="2"/>
      <c r="G2" s="2"/>
      <c r="H2" s="2"/>
      <c r="U2" s="139"/>
      <c r="W2" s="144" t="s">
        <v>250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9"/>
      <c r="W4" s="121" t="s">
        <v>2</v>
      </c>
    </row>
    <row r="5" ht="21.75" customHeight="1" spans="1:23">
      <c r="A5" s="9" t="s">
        <v>251</v>
      </c>
      <c r="B5" s="10" t="s">
        <v>184</v>
      </c>
      <c r="C5" s="9" t="s">
        <v>185</v>
      </c>
      <c r="D5" s="9" t="s">
        <v>252</v>
      </c>
      <c r="E5" s="10" t="s">
        <v>186</v>
      </c>
      <c r="F5" s="10" t="s">
        <v>187</v>
      </c>
      <c r="G5" s="10" t="s">
        <v>253</v>
      </c>
      <c r="H5" s="10" t="s">
        <v>254</v>
      </c>
      <c r="I5" s="28" t="s">
        <v>56</v>
      </c>
      <c r="J5" s="11" t="s">
        <v>255</v>
      </c>
      <c r="K5" s="12"/>
      <c r="L5" s="12"/>
      <c r="M5" s="13"/>
      <c r="N5" s="11" t="s">
        <v>192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0" t="s">
        <v>59</v>
      </c>
      <c r="K6" s="141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198</v>
      </c>
      <c r="U6" s="10" t="s">
        <v>67</v>
      </c>
      <c r="V6" s="10" t="s">
        <v>68</v>
      </c>
      <c r="W6" s="10" t="s">
        <v>69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2" t="s">
        <v>58</v>
      </c>
      <c r="K7" s="143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70" t="s">
        <v>58</v>
      </c>
      <c r="K8" s="70" t="s">
        <v>256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4" customHeight="1" spans="1:23">
      <c r="A10" s="72" t="s">
        <v>257</v>
      </c>
      <c r="B10" s="72" t="s">
        <v>258</v>
      </c>
      <c r="C10" s="72" t="s">
        <v>259</v>
      </c>
      <c r="D10" s="72" t="s">
        <v>71</v>
      </c>
      <c r="E10" s="72" t="s">
        <v>102</v>
      </c>
      <c r="F10" s="72" t="s">
        <v>103</v>
      </c>
      <c r="G10" s="72" t="s">
        <v>216</v>
      </c>
      <c r="H10" s="72" t="s">
        <v>217</v>
      </c>
      <c r="I10" s="82">
        <v>1495360</v>
      </c>
      <c r="J10" s="82">
        <v>1495360</v>
      </c>
      <c r="K10" s="82">
        <v>1495360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ht="23" customHeight="1" spans="1:23">
      <c r="A11" s="72" t="s">
        <v>257</v>
      </c>
      <c r="B11" s="72" t="s">
        <v>260</v>
      </c>
      <c r="C11" s="72" t="s">
        <v>261</v>
      </c>
      <c r="D11" s="72" t="s">
        <v>71</v>
      </c>
      <c r="E11" s="72" t="s">
        <v>102</v>
      </c>
      <c r="F11" s="72" t="s">
        <v>103</v>
      </c>
      <c r="G11" s="72" t="s">
        <v>216</v>
      </c>
      <c r="H11" s="72" t="s">
        <v>217</v>
      </c>
      <c r="I11" s="82">
        <v>10</v>
      </c>
      <c r="J11" s="82"/>
      <c r="K11" s="82"/>
      <c r="L11" s="82"/>
      <c r="M11" s="82"/>
      <c r="N11" s="82"/>
      <c r="O11" s="82"/>
      <c r="P11" s="82"/>
      <c r="Q11" s="82"/>
      <c r="R11" s="82">
        <v>10</v>
      </c>
      <c r="S11" s="82"/>
      <c r="T11" s="82"/>
      <c r="U11" s="82"/>
      <c r="V11" s="82"/>
      <c r="W11" s="82">
        <v>10</v>
      </c>
    </row>
    <row r="12" ht="22" customHeight="1" spans="1:23">
      <c r="A12" s="33" t="s">
        <v>172</v>
      </c>
      <c r="B12" s="34"/>
      <c r="C12" s="34"/>
      <c r="D12" s="34"/>
      <c r="E12" s="34"/>
      <c r="F12" s="34"/>
      <c r="G12" s="34"/>
      <c r="H12" s="35"/>
      <c r="I12" s="82">
        <v>1495370</v>
      </c>
      <c r="J12" s="82">
        <v>1495360</v>
      </c>
      <c r="K12" s="82">
        <v>1495360</v>
      </c>
      <c r="L12" s="82"/>
      <c r="M12" s="82"/>
      <c r="N12" s="82"/>
      <c r="O12" s="82"/>
      <c r="P12" s="82"/>
      <c r="Q12" s="82"/>
      <c r="R12" s="82">
        <v>10</v>
      </c>
      <c r="S12" s="82"/>
      <c r="T12" s="82"/>
      <c r="U12" s="82"/>
      <c r="V12" s="82"/>
      <c r="W12" s="82">
        <v>10</v>
      </c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9"/>
  <sheetViews>
    <sheetView showZeros="0" workbookViewId="0">
      <pane ySplit="1" topLeftCell="A2" activePane="bottomLeft" state="frozen"/>
      <selection/>
      <selection pane="bottomLeft" activeCell="B8" sqref="B8:B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262</v>
      </c>
    </row>
    <row r="3" ht="39.75" customHeight="1" spans="1:10">
      <c r="A3" s="68" t="str">
        <f>"2025"&amp;"年部门项目支出绩效目标表"</f>
        <v>2025年部门项目支出绩效目标表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</v>
      </c>
    </row>
    <row r="5" ht="44.25" customHeight="1" spans="1:10">
      <c r="A5" s="70" t="s">
        <v>185</v>
      </c>
      <c r="B5" s="70" t="s">
        <v>263</v>
      </c>
      <c r="C5" s="70" t="s">
        <v>264</v>
      </c>
      <c r="D5" s="70" t="s">
        <v>265</v>
      </c>
      <c r="E5" s="70" t="s">
        <v>266</v>
      </c>
      <c r="F5" s="71" t="s">
        <v>267</v>
      </c>
      <c r="G5" s="70" t="s">
        <v>268</v>
      </c>
      <c r="H5" s="71" t="s">
        <v>269</v>
      </c>
      <c r="I5" s="71" t="s">
        <v>270</v>
      </c>
      <c r="J5" s="70" t="s">
        <v>271</v>
      </c>
    </row>
    <row r="6" ht="18.75" customHeight="1" spans="1:10">
      <c r="A6" s="137">
        <v>1</v>
      </c>
      <c r="B6" s="137">
        <v>2</v>
      </c>
      <c r="C6" s="137">
        <v>3</v>
      </c>
      <c r="D6" s="137">
        <v>4</v>
      </c>
      <c r="E6" s="137">
        <v>5</v>
      </c>
      <c r="F6" s="36">
        <v>6</v>
      </c>
      <c r="G6" s="137">
        <v>7</v>
      </c>
      <c r="H6" s="36">
        <v>8</v>
      </c>
      <c r="I6" s="36">
        <v>9</v>
      </c>
      <c r="J6" s="137">
        <v>10</v>
      </c>
    </row>
    <row r="7" ht="42" customHeight="1" spans="1:10">
      <c r="A7" s="30" t="s">
        <v>71</v>
      </c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138" t="s">
        <v>261</v>
      </c>
      <c r="B8" s="21" t="s">
        <v>272</v>
      </c>
      <c r="C8" s="21" t="s">
        <v>273</v>
      </c>
      <c r="D8" s="21" t="s">
        <v>274</v>
      </c>
      <c r="E8" s="30" t="s">
        <v>275</v>
      </c>
      <c r="F8" s="21" t="s">
        <v>276</v>
      </c>
      <c r="G8" s="30" t="s">
        <v>277</v>
      </c>
      <c r="H8" s="21" t="s">
        <v>278</v>
      </c>
      <c r="I8" s="21" t="s">
        <v>279</v>
      </c>
      <c r="J8" s="30" t="s">
        <v>280</v>
      </c>
    </row>
    <row r="9" ht="42" customHeight="1" spans="1:10">
      <c r="A9" s="138"/>
      <c r="B9" s="21" t="s">
        <v>281</v>
      </c>
      <c r="C9" s="21" t="s">
        <v>273</v>
      </c>
      <c r="D9" s="21" t="s">
        <v>282</v>
      </c>
      <c r="E9" s="30" t="s">
        <v>283</v>
      </c>
      <c r="F9" s="21" t="s">
        <v>276</v>
      </c>
      <c r="G9" s="30" t="s">
        <v>284</v>
      </c>
      <c r="H9" s="21" t="s">
        <v>285</v>
      </c>
      <c r="I9" s="21" t="s">
        <v>279</v>
      </c>
      <c r="J9" s="30" t="s">
        <v>286</v>
      </c>
    </row>
    <row r="10" ht="39" customHeight="1" spans="1:10">
      <c r="A10" s="138"/>
      <c r="B10" s="21" t="s">
        <v>281</v>
      </c>
      <c r="C10" s="21" t="s">
        <v>273</v>
      </c>
      <c r="D10" s="21" t="s">
        <v>287</v>
      </c>
      <c r="E10" s="30" t="s">
        <v>288</v>
      </c>
      <c r="F10" s="21" t="s">
        <v>276</v>
      </c>
      <c r="G10" s="30" t="s">
        <v>284</v>
      </c>
      <c r="H10" s="21" t="s">
        <v>285</v>
      </c>
      <c r="I10" s="21" t="s">
        <v>279</v>
      </c>
      <c r="J10" s="30" t="s">
        <v>289</v>
      </c>
    </row>
    <row r="11" ht="39" customHeight="1" spans="1:10">
      <c r="A11" s="138"/>
      <c r="B11" s="21" t="s">
        <v>281</v>
      </c>
      <c r="C11" s="21" t="s">
        <v>290</v>
      </c>
      <c r="D11" s="21" t="s">
        <v>291</v>
      </c>
      <c r="E11" s="30" t="s">
        <v>292</v>
      </c>
      <c r="F11" s="21" t="s">
        <v>276</v>
      </c>
      <c r="G11" s="30" t="s">
        <v>284</v>
      </c>
      <c r="H11" s="21" t="s">
        <v>285</v>
      </c>
      <c r="I11" s="21" t="s">
        <v>279</v>
      </c>
      <c r="J11" s="30" t="s">
        <v>293</v>
      </c>
    </row>
    <row r="12" ht="39" customHeight="1" spans="1:10">
      <c r="A12" s="138"/>
      <c r="B12" s="21" t="s">
        <v>281</v>
      </c>
      <c r="C12" s="21" t="s">
        <v>294</v>
      </c>
      <c r="D12" s="21" t="s">
        <v>295</v>
      </c>
      <c r="E12" s="30" t="s">
        <v>296</v>
      </c>
      <c r="F12" s="21" t="s">
        <v>276</v>
      </c>
      <c r="G12" s="30" t="s">
        <v>284</v>
      </c>
      <c r="H12" s="21" t="s">
        <v>285</v>
      </c>
      <c r="I12" s="21" t="s">
        <v>279</v>
      </c>
      <c r="J12" s="30" t="s">
        <v>293</v>
      </c>
    </row>
    <row r="13" ht="39" customHeight="1" spans="1:10">
      <c r="A13" s="138" t="s">
        <v>259</v>
      </c>
      <c r="B13" s="21" t="s">
        <v>297</v>
      </c>
      <c r="C13" s="21" t="s">
        <v>273</v>
      </c>
      <c r="D13" s="21" t="s">
        <v>274</v>
      </c>
      <c r="E13" s="30" t="s">
        <v>298</v>
      </c>
      <c r="F13" s="21" t="s">
        <v>276</v>
      </c>
      <c r="G13" s="30" t="s">
        <v>299</v>
      </c>
      <c r="H13" s="21" t="s">
        <v>300</v>
      </c>
      <c r="I13" s="21" t="s">
        <v>279</v>
      </c>
      <c r="J13" s="30" t="s">
        <v>301</v>
      </c>
    </row>
    <row r="14" ht="39" customHeight="1" spans="1:10">
      <c r="A14" s="138"/>
      <c r="B14" s="21" t="s">
        <v>297</v>
      </c>
      <c r="C14" s="21" t="s">
        <v>273</v>
      </c>
      <c r="D14" s="21" t="s">
        <v>282</v>
      </c>
      <c r="E14" s="30" t="s">
        <v>302</v>
      </c>
      <c r="F14" s="21" t="s">
        <v>276</v>
      </c>
      <c r="G14" s="30" t="s">
        <v>284</v>
      </c>
      <c r="H14" s="21" t="s">
        <v>285</v>
      </c>
      <c r="I14" s="21" t="s">
        <v>279</v>
      </c>
      <c r="J14" s="30" t="s">
        <v>303</v>
      </c>
    </row>
    <row r="15" ht="39" customHeight="1" spans="1:10">
      <c r="A15" s="138"/>
      <c r="B15" s="21" t="s">
        <v>297</v>
      </c>
      <c r="C15" s="21" t="s">
        <v>273</v>
      </c>
      <c r="D15" s="21" t="s">
        <v>287</v>
      </c>
      <c r="E15" s="30" t="s">
        <v>304</v>
      </c>
      <c r="F15" s="21" t="s">
        <v>276</v>
      </c>
      <c r="G15" s="30" t="s">
        <v>284</v>
      </c>
      <c r="H15" s="21" t="s">
        <v>285</v>
      </c>
      <c r="I15" s="21" t="s">
        <v>279</v>
      </c>
      <c r="J15" s="30" t="s">
        <v>305</v>
      </c>
    </row>
    <row r="16" ht="39" customHeight="1" spans="1:10">
      <c r="A16" s="138"/>
      <c r="B16" s="21" t="s">
        <v>297</v>
      </c>
      <c r="C16" s="21" t="s">
        <v>273</v>
      </c>
      <c r="D16" s="21" t="s">
        <v>306</v>
      </c>
      <c r="E16" s="30" t="s">
        <v>307</v>
      </c>
      <c r="F16" s="21" t="s">
        <v>276</v>
      </c>
      <c r="G16" s="30" t="s">
        <v>308</v>
      </c>
      <c r="H16" s="21" t="s">
        <v>285</v>
      </c>
      <c r="I16" s="21" t="s">
        <v>279</v>
      </c>
      <c r="J16" s="30" t="s">
        <v>305</v>
      </c>
    </row>
    <row r="17" ht="39" customHeight="1" spans="1:10">
      <c r="A17" s="138"/>
      <c r="B17" s="21" t="s">
        <v>297</v>
      </c>
      <c r="C17" s="21" t="s">
        <v>290</v>
      </c>
      <c r="D17" s="21" t="s">
        <v>309</v>
      </c>
      <c r="E17" s="30" t="s">
        <v>310</v>
      </c>
      <c r="F17" s="21" t="s">
        <v>276</v>
      </c>
      <c r="G17" s="30" t="s">
        <v>284</v>
      </c>
      <c r="H17" s="21" t="s">
        <v>285</v>
      </c>
      <c r="I17" s="21" t="s">
        <v>279</v>
      </c>
      <c r="J17" s="30" t="s">
        <v>311</v>
      </c>
    </row>
    <row r="18" ht="39" customHeight="1" spans="1:10">
      <c r="A18" s="138"/>
      <c r="B18" s="21" t="s">
        <v>297</v>
      </c>
      <c r="C18" s="21" t="s">
        <v>290</v>
      </c>
      <c r="D18" s="21" t="s">
        <v>291</v>
      </c>
      <c r="E18" s="30" t="s">
        <v>312</v>
      </c>
      <c r="F18" s="21" t="s">
        <v>276</v>
      </c>
      <c r="G18" s="30" t="s">
        <v>284</v>
      </c>
      <c r="H18" s="21" t="s">
        <v>285</v>
      </c>
      <c r="I18" s="21" t="s">
        <v>279</v>
      </c>
      <c r="J18" s="30" t="s">
        <v>313</v>
      </c>
    </row>
    <row r="19" ht="39" customHeight="1" spans="1:10">
      <c r="A19" s="138"/>
      <c r="B19" s="21" t="s">
        <v>297</v>
      </c>
      <c r="C19" s="21" t="s">
        <v>294</v>
      </c>
      <c r="D19" s="21" t="s">
        <v>295</v>
      </c>
      <c r="E19" s="30" t="s">
        <v>314</v>
      </c>
      <c r="F19" s="21" t="s">
        <v>315</v>
      </c>
      <c r="G19" s="30" t="s">
        <v>316</v>
      </c>
      <c r="H19" s="21" t="s">
        <v>285</v>
      </c>
      <c r="I19" s="21" t="s">
        <v>279</v>
      </c>
      <c r="J19" s="30" t="s">
        <v>317</v>
      </c>
    </row>
  </sheetData>
  <mergeCells count="6">
    <mergeCell ref="A3:J3"/>
    <mergeCell ref="A4:H4"/>
    <mergeCell ref="A8:A12"/>
    <mergeCell ref="A13:A19"/>
    <mergeCell ref="B8:B12"/>
    <mergeCell ref="B13:B1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" sqref="A1:F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22" t="s">
        <v>318</v>
      </c>
      <c r="B1" s="122"/>
      <c r="C1" s="122"/>
      <c r="D1" s="122"/>
      <c r="E1" s="122"/>
      <c r="F1" s="122"/>
    </row>
    <row r="2" ht="12" customHeight="1" spans="1:6">
      <c r="A2" s="123">
        <v>1</v>
      </c>
      <c r="B2" s="124">
        <v>0</v>
      </c>
      <c r="C2" s="123">
        <v>1</v>
      </c>
      <c r="D2" s="125"/>
      <c r="E2" s="125"/>
      <c r="F2" s="121" t="s">
        <v>319</v>
      </c>
    </row>
    <row r="3" ht="42" customHeight="1" spans="1:6">
      <c r="A3" s="126" t="str">
        <f>"2025"&amp;"年部门政府性基金预算支出预算表"</f>
        <v>2025年部门政府性基金预算支出预算表</v>
      </c>
      <c r="B3" s="126" t="s">
        <v>320</v>
      </c>
      <c r="C3" s="127"/>
      <c r="D3" s="128"/>
      <c r="E3" s="128"/>
      <c r="F3" s="128"/>
    </row>
    <row r="4" ht="13.5" customHeight="1" spans="1:6">
      <c r="A4" s="5" t="s">
        <v>1</v>
      </c>
      <c r="B4" s="5" t="s">
        <v>321</v>
      </c>
      <c r="C4" s="123"/>
      <c r="D4" s="125"/>
      <c r="E4" s="125"/>
      <c r="F4" s="121" t="s">
        <v>2</v>
      </c>
    </row>
    <row r="5" ht="19.5" customHeight="1" spans="1:6">
      <c r="A5" s="129" t="s">
        <v>183</v>
      </c>
      <c r="B5" s="130" t="s">
        <v>73</v>
      </c>
      <c r="C5" s="129" t="s">
        <v>74</v>
      </c>
      <c r="D5" s="11" t="s">
        <v>322</v>
      </c>
      <c r="E5" s="12"/>
      <c r="F5" s="13"/>
    </row>
    <row r="6" ht="18.75" customHeight="1" spans="1:6">
      <c r="A6" s="131"/>
      <c r="B6" s="132"/>
      <c r="C6" s="131"/>
      <c r="D6" s="16" t="s">
        <v>56</v>
      </c>
      <c r="E6" s="11" t="s">
        <v>76</v>
      </c>
      <c r="F6" s="16" t="s">
        <v>77</v>
      </c>
    </row>
    <row r="7" ht="18.75" customHeight="1" spans="1:6">
      <c r="A7" s="71">
        <v>1</v>
      </c>
      <c r="B7" s="133" t="s">
        <v>84</v>
      </c>
      <c r="C7" s="71">
        <v>3</v>
      </c>
      <c r="D7" s="134">
        <v>4</v>
      </c>
      <c r="E7" s="134">
        <v>5</v>
      </c>
      <c r="F7" s="134">
        <v>6</v>
      </c>
    </row>
    <row r="8" ht="21" customHeight="1" spans="1:6">
      <c r="A8" s="21"/>
      <c r="B8" s="21"/>
      <c r="C8" s="21"/>
      <c r="D8" s="82"/>
      <c r="E8" s="82"/>
      <c r="F8" s="82"/>
    </row>
    <row r="9" ht="21" customHeight="1" spans="1:6">
      <c r="A9" s="21"/>
      <c r="B9" s="21"/>
      <c r="C9" s="21"/>
      <c r="D9" s="82"/>
      <c r="E9" s="82"/>
      <c r="F9" s="82"/>
    </row>
    <row r="10" ht="18.75" customHeight="1" spans="1:6">
      <c r="A10" s="135" t="s">
        <v>172</v>
      </c>
      <c r="B10" s="135" t="s">
        <v>172</v>
      </c>
      <c r="C10" s="136" t="s">
        <v>172</v>
      </c>
      <c r="D10" s="82"/>
      <c r="E10" s="82"/>
      <c r="F10" s="82"/>
    </row>
    <row r="11" customHeight="1" spans="1:6">
      <c r="A11" s="122" t="s">
        <v>318</v>
      </c>
      <c r="B11" s="122"/>
      <c r="C11" s="122"/>
      <c r="D11" s="122"/>
      <c r="E11" s="122"/>
      <c r="F11" s="122"/>
    </row>
  </sheetData>
  <mergeCells count="9">
    <mergeCell ref="A1:F1"/>
    <mergeCell ref="A3:F3"/>
    <mergeCell ref="A4:C4"/>
    <mergeCell ref="D5:F5"/>
    <mergeCell ref="A10:C10"/>
    <mergeCell ref="A11:F11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B5" sqref="B5:B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110"/>
      <c r="C2" s="110"/>
      <c r="R2" s="3"/>
      <c r="S2" s="3" t="s">
        <v>323</v>
      </c>
    </row>
    <row r="3" ht="41.25" customHeight="1" spans="1:19">
      <c r="A3" s="75" t="str">
        <f>"2025"&amp;"年部门政府采购预算表"</f>
        <v>2025年部门政府采购预算表</v>
      </c>
      <c r="B3" s="69"/>
      <c r="C3" s="69"/>
      <c r="D3" s="4"/>
      <c r="E3" s="4"/>
      <c r="F3" s="4"/>
      <c r="G3" s="4"/>
      <c r="H3" s="4"/>
      <c r="I3" s="4"/>
      <c r="J3" s="4"/>
      <c r="K3" s="4"/>
      <c r="L3" s="4"/>
      <c r="M3" s="69"/>
      <c r="N3" s="4"/>
      <c r="O3" s="4"/>
      <c r="P3" s="69"/>
      <c r="Q3" s="4"/>
      <c r="R3" s="69"/>
      <c r="S3" s="69"/>
    </row>
    <row r="4" ht="18.75" customHeight="1" spans="1:19">
      <c r="A4" s="114" t="s">
        <v>1</v>
      </c>
      <c r="B4" s="88"/>
      <c r="C4" s="88"/>
      <c r="D4" s="7"/>
      <c r="E4" s="7"/>
      <c r="F4" s="7"/>
      <c r="G4" s="7"/>
      <c r="H4" s="7"/>
      <c r="I4" s="7"/>
      <c r="J4" s="7"/>
      <c r="K4" s="7"/>
      <c r="L4" s="7"/>
      <c r="R4" s="8"/>
      <c r="S4" s="121" t="s">
        <v>2</v>
      </c>
    </row>
    <row r="5" ht="15.75" customHeight="1" spans="1:19">
      <c r="A5" s="10" t="s">
        <v>182</v>
      </c>
      <c r="B5" s="89" t="s">
        <v>183</v>
      </c>
      <c r="C5" s="89" t="s">
        <v>324</v>
      </c>
      <c r="D5" s="90" t="s">
        <v>325</v>
      </c>
      <c r="E5" s="90" t="s">
        <v>326</v>
      </c>
      <c r="F5" s="90" t="s">
        <v>327</v>
      </c>
      <c r="G5" s="90" t="s">
        <v>328</v>
      </c>
      <c r="H5" s="90" t="s">
        <v>329</v>
      </c>
      <c r="I5" s="103" t="s">
        <v>190</v>
      </c>
      <c r="J5" s="103"/>
      <c r="K5" s="103"/>
      <c r="L5" s="103"/>
      <c r="M5" s="104"/>
      <c r="N5" s="103"/>
      <c r="O5" s="103"/>
      <c r="P5" s="83"/>
      <c r="Q5" s="103"/>
      <c r="R5" s="104"/>
      <c r="S5" s="84"/>
    </row>
    <row r="6" ht="17.25" customHeight="1" spans="1:19">
      <c r="A6" s="15"/>
      <c r="B6" s="91"/>
      <c r="C6" s="91"/>
      <c r="D6" s="92"/>
      <c r="E6" s="92"/>
      <c r="F6" s="92"/>
      <c r="G6" s="92"/>
      <c r="H6" s="92"/>
      <c r="I6" s="92" t="s">
        <v>56</v>
      </c>
      <c r="J6" s="92" t="s">
        <v>59</v>
      </c>
      <c r="K6" s="92" t="s">
        <v>330</v>
      </c>
      <c r="L6" s="92" t="s">
        <v>331</v>
      </c>
      <c r="M6" s="105" t="s">
        <v>332</v>
      </c>
      <c r="N6" s="106" t="s">
        <v>333</v>
      </c>
      <c r="O6" s="106"/>
      <c r="P6" s="112"/>
      <c r="Q6" s="106"/>
      <c r="R6" s="113"/>
      <c r="S6" s="93"/>
    </row>
    <row r="7" ht="54" customHeight="1" spans="1:19">
      <c r="A7" s="18"/>
      <c r="B7" s="93"/>
      <c r="C7" s="93"/>
      <c r="D7" s="94"/>
      <c r="E7" s="94"/>
      <c r="F7" s="94"/>
      <c r="G7" s="94"/>
      <c r="H7" s="94"/>
      <c r="I7" s="94"/>
      <c r="J7" s="94" t="s">
        <v>58</v>
      </c>
      <c r="K7" s="94"/>
      <c r="L7" s="94"/>
      <c r="M7" s="107"/>
      <c r="N7" s="94" t="s">
        <v>58</v>
      </c>
      <c r="O7" s="94" t="s">
        <v>65</v>
      </c>
      <c r="P7" s="93" t="s">
        <v>66</v>
      </c>
      <c r="Q7" s="94" t="s">
        <v>67</v>
      </c>
      <c r="R7" s="107" t="s">
        <v>68</v>
      </c>
      <c r="S7" s="93" t="s">
        <v>69</v>
      </c>
    </row>
    <row r="8" ht="18" customHeight="1" spans="1:19">
      <c r="A8" s="115">
        <v>1</v>
      </c>
      <c r="B8" s="115" t="s">
        <v>84</v>
      </c>
      <c r="C8" s="116">
        <v>3</v>
      </c>
      <c r="D8" s="116">
        <v>4</v>
      </c>
      <c r="E8" s="115">
        <v>5</v>
      </c>
      <c r="F8" s="115">
        <v>6</v>
      </c>
      <c r="G8" s="115">
        <v>7</v>
      </c>
      <c r="H8" s="115">
        <v>8</v>
      </c>
      <c r="I8" s="115">
        <v>9</v>
      </c>
      <c r="J8" s="115">
        <v>10</v>
      </c>
      <c r="K8" s="115">
        <v>11</v>
      </c>
      <c r="L8" s="115">
        <v>12</v>
      </c>
      <c r="M8" s="115">
        <v>13</v>
      </c>
      <c r="N8" s="115">
        <v>14</v>
      </c>
      <c r="O8" s="115">
        <v>15</v>
      </c>
      <c r="P8" s="115">
        <v>16</v>
      </c>
      <c r="Q8" s="115">
        <v>17</v>
      </c>
      <c r="R8" s="115">
        <v>18</v>
      </c>
      <c r="S8" s="115">
        <v>19</v>
      </c>
    </row>
    <row r="9" ht="18" customHeight="1" spans="1:19">
      <c r="A9" s="95" t="s">
        <v>200</v>
      </c>
      <c r="B9" s="96" t="s">
        <v>71</v>
      </c>
      <c r="C9" s="96" t="s">
        <v>259</v>
      </c>
      <c r="D9" s="97" t="s">
        <v>334</v>
      </c>
      <c r="E9" s="97" t="s">
        <v>334</v>
      </c>
      <c r="F9" s="97" t="s">
        <v>335</v>
      </c>
      <c r="G9" s="117">
        <v>55</v>
      </c>
      <c r="H9" s="82">
        <v>8800</v>
      </c>
      <c r="I9" s="82">
        <v>8800</v>
      </c>
      <c r="J9" s="82">
        <v>8800</v>
      </c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5" t="s">
        <v>200</v>
      </c>
      <c r="B10" s="96" t="s">
        <v>71</v>
      </c>
      <c r="C10" s="96" t="s">
        <v>259</v>
      </c>
      <c r="D10" s="97" t="s">
        <v>336</v>
      </c>
      <c r="E10" s="97" t="s">
        <v>337</v>
      </c>
      <c r="F10" s="97" t="s">
        <v>300</v>
      </c>
      <c r="G10" s="117">
        <v>4</v>
      </c>
      <c r="H10" s="82">
        <v>172800</v>
      </c>
      <c r="I10" s="82">
        <v>172800</v>
      </c>
      <c r="J10" s="82">
        <v>172800</v>
      </c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98" t="s">
        <v>172</v>
      </c>
      <c r="B11" s="99"/>
      <c r="C11" s="99"/>
      <c r="D11" s="100"/>
      <c r="E11" s="100"/>
      <c r="F11" s="100"/>
      <c r="G11" s="118"/>
      <c r="H11" s="82">
        <v>181600</v>
      </c>
      <c r="I11" s="82">
        <v>181600</v>
      </c>
      <c r="J11" s="82">
        <v>181600</v>
      </c>
      <c r="K11" s="82"/>
      <c r="L11" s="82"/>
      <c r="M11" s="82"/>
      <c r="N11" s="82"/>
      <c r="O11" s="82"/>
      <c r="P11" s="82"/>
      <c r="Q11" s="82"/>
      <c r="R11" s="82"/>
      <c r="S11" s="82"/>
    </row>
    <row r="12" ht="21" customHeight="1" spans="1:19">
      <c r="A12" s="114" t="s">
        <v>338</v>
      </c>
      <c r="B12" s="5"/>
      <c r="C12" s="5"/>
      <c r="D12" s="114"/>
      <c r="E12" s="114"/>
      <c r="F12" s="114"/>
      <c r="G12" s="119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</row>
  </sheetData>
  <mergeCells count="19">
    <mergeCell ref="A3:S3"/>
    <mergeCell ref="A4:H4"/>
    <mergeCell ref="I5:S5"/>
    <mergeCell ref="N6:S6"/>
    <mergeCell ref="A11:G11"/>
    <mergeCell ref="A12:S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A2" sqref="A2:Q2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6" t="s">
        <v>339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79"/>
      <c r="S2" s="109"/>
      <c r="T2" s="109" t="s">
        <v>340</v>
      </c>
    </row>
    <row r="3" ht="41.25" customHeight="1" spans="1:20">
      <c r="A3" s="75" t="str">
        <f>"2025"&amp;"年部门政府购买服务预算表"</f>
        <v>2025年部门政府购买服务预算表</v>
      </c>
      <c r="B3" s="69"/>
      <c r="C3" s="69"/>
      <c r="D3" s="69"/>
      <c r="E3" s="69"/>
      <c r="F3" s="69"/>
      <c r="G3" s="69"/>
      <c r="H3" s="87"/>
      <c r="I3" s="87"/>
      <c r="J3" s="87"/>
      <c r="K3" s="87"/>
      <c r="L3" s="87"/>
      <c r="M3" s="87"/>
      <c r="N3" s="101"/>
      <c r="O3" s="87"/>
      <c r="P3" s="87"/>
      <c r="Q3" s="69"/>
      <c r="R3" s="87"/>
      <c r="S3" s="101"/>
      <c r="T3" s="69"/>
    </row>
    <row r="4" ht="22.5" customHeight="1" spans="1:20">
      <c r="A4" s="76" t="s">
        <v>1</v>
      </c>
      <c r="B4" s="88"/>
      <c r="C4" s="88"/>
      <c r="D4" s="88"/>
      <c r="E4" s="88"/>
      <c r="F4" s="88"/>
      <c r="G4" s="88"/>
      <c r="H4" s="77"/>
      <c r="I4" s="77"/>
      <c r="J4" s="77"/>
      <c r="K4" s="77"/>
      <c r="L4" s="77"/>
      <c r="M4" s="77"/>
      <c r="N4" s="102"/>
      <c r="O4" s="79"/>
      <c r="P4" s="79"/>
      <c r="Q4" s="110"/>
      <c r="R4" s="79"/>
      <c r="S4" s="111"/>
      <c r="T4" s="109" t="s">
        <v>2</v>
      </c>
    </row>
    <row r="5" ht="24" customHeight="1" spans="1:20">
      <c r="A5" s="10" t="s">
        <v>182</v>
      </c>
      <c r="B5" s="89" t="s">
        <v>183</v>
      </c>
      <c r="C5" s="89" t="s">
        <v>324</v>
      </c>
      <c r="D5" s="89" t="s">
        <v>341</v>
      </c>
      <c r="E5" s="89" t="s">
        <v>342</v>
      </c>
      <c r="F5" s="89" t="s">
        <v>343</v>
      </c>
      <c r="G5" s="89" t="s">
        <v>344</v>
      </c>
      <c r="H5" s="90" t="s">
        <v>345</v>
      </c>
      <c r="I5" s="90" t="s">
        <v>346</v>
      </c>
      <c r="J5" s="103" t="s">
        <v>190</v>
      </c>
      <c r="K5" s="103"/>
      <c r="L5" s="103"/>
      <c r="M5" s="103"/>
      <c r="N5" s="104"/>
      <c r="O5" s="103"/>
      <c r="P5" s="103"/>
      <c r="Q5" s="83"/>
      <c r="R5" s="103"/>
      <c r="S5" s="104"/>
      <c r="T5" s="84"/>
    </row>
    <row r="6" ht="24" customHeight="1" spans="1:20">
      <c r="A6" s="15"/>
      <c r="B6" s="91"/>
      <c r="C6" s="91"/>
      <c r="D6" s="91"/>
      <c r="E6" s="91"/>
      <c r="F6" s="91"/>
      <c r="G6" s="91"/>
      <c r="H6" s="92"/>
      <c r="I6" s="92"/>
      <c r="J6" s="92" t="s">
        <v>56</v>
      </c>
      <c r="K6" s="92" t="s">
        <v>59</v>
      </c>
      <c r="L6" s="92" t="s">
        <v>330</v>
      </c>
      <c r="M6" s="92" t="s">
        <v>331</v>
      </c>
      <c r="N6" s="105" t="s">
        <v>332</v>
      </c>
      <c r="O6" s="106" t="s">
        <v>333</v>
      </c>
      <c r="P6" s="106"/>
      <c r="Q6" s="112"/>
      <c r="R6" s="106"/>
      <c r="S6" s="113"/>
      <c r="T6" s="93"/>
    </row>
    <row r="7" ht="54" customHeight="1" spans="1:20">
      <c r="A7" s="18"/>
      <c r="B7" s="93"/>
      <c r="C7" s="93"/>
      <c r="D7" s="93"/>
      <c r="E7" s="93"/>
      <c r="F7" s="93"/>
      <c r="G7" s="93"/>
      <c r="H7" s="94"/>
      <c r="I7" s="94"/>
      <c r="J7" s="94"/>
      <c r="K7" s="94" t="s">
        <v>58</v>
      </c>
      <c r="L7" s="94"/>
      <c r="M7" s="94"/>
      <c r="N7" s="107"/>
      <c r="O7" s="94" t="s">
        <v>58</v>
      </c>
      <c r="P7" s="94" t="s">
        <v>65</v>
      </c>
      <c r="Q7" s="93" t="s">
        <v>66</v>
      </c>
      <c r="R7" s="94" t="s">
        <v>67</v>
      </c>
      <c r="S7" s="107" t="s">
        <v>68</v>
      </c>
      <c r="T7" s="93" t="s">
        <v>69</v>
      </c>
    </row>
    <row r="8" ht="17.25" customHeight="1" spans="1:20">
      <c r="A8" s="19">
        <v>1</v>
      </c>
      <c r="B8" s="93">
        <v>2</v>
      </c>
      <c r="C8" s="19">
        <v>3</v>
      </c>
      <c r="D8" s="19">
        <v>4</v>
      </c>
      <c r="E8" s="93">
        <v>5</v>
      </c>
      <c r="F8" s="19">
        <v>6</v>
      </c>
      <c r="G8" s="19">
        <v>7</v>
      </c>
      <c r="H8" s="93">
        <v>8</v>
      </c>
      <c r="I8" s="19">
        <v>9</v>
      </c>
      <c r="J8" s="19">
        <v>10</v>
      </c>
      <c r="K8" s="93">
        <v>11</v>
      </c>
      <c r="L8" s="19">
        <v>12</v>
      </c>
      <c r="M8" s="19">
        <v>13</v>
      </c>
      <c r="N8" s="93">
        <v>14</v>
      </c>
      <c r="O8" s="19">
        <v>15</v>
      </c>
      <c r="P8" s="19">
        <v>16</v>
      </c>
      <c r="Q8" s="93">
        <v>17</v>
      </c>
      <c r="R8" s="19">
        <v>18</v>
      </c>
      <c r="S8" s="19">
        <v>19</v>
      </c>
      <c r="T8" s="19">
        <v>20</v>
      </c>
    </row>
    <row r="9" ht="21" customHeight="1" spans="1:20">
      <c r="A9" s="95"/>
      <c r="B9" s="96"/>
      <c r="C9" s="96"/>
      <c r="D9" s="96"/>
      <c r="E9" s="96"/>
      <c r="F9" s="96"/>
      <c r="G9" s="96"/>
      <c r="H9" s="97"/>
      <c r="I9" s="97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8" t="s">
        <v>172</v>
      </c>
      <c r="B10" s="99"/>
      <c r="C10" s="99"/>
      <c r="D10" s="99"/>
      <c r="E10" s="99"/>
      <c r="F10" s="99"/>
      <c r="G10" s="99"/>
      <c r="H10" s="100"/>
      <c r="I10" s="108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17">
      <c r="A11" s="86" t="s">
        <v>339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</row>
  </sheetData>
  <mergeCells count="21">
    <mergeCell ref="A2:Q2"/>
    <mergeCell ref="A3:T3"/>
    <mergeCell ref="A4:I4"/>
    <mergeCell ref="J5:T5"/>
    <mergeCell ref="O6:T6"/>
    <mergeCell ref="A10:I10"/>
    <mergeCell ref="A11:Q11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A2" sqref="A2:F2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1:24">
      <c r="A2" s="27" t="s">
        <v>347</v>
      </c>
      <c r="B2" s="27"/>
      <c r="C2" s="27"/>
      <c r="D2" s="27"/>
      <c r="E2" s="27"/>
      <c r="F2" s="27"/>
      <c r="W2" s="3"/>
      <c r="X2" s="3" t="s">
        <v>348</v>
      </c>
    </row>
    <row r="3" ht="41.25" customHeight="1" spans="1:24">
      <c r="A3" s="75" t="str">
        <f>"2025"&amp;"年区对下转移支付预算表"</f>
        <v>2025年区对下转移支付预算表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9"/>
      <c r="X3" s="69"/>
    </row>
    <row r="4" ht="18" customHeight="1" spans="1:24">
      <c r="A4" s="76" t="s">
        <v>1</v>
      </c>
      <c r="B4" s="77"/>
      <c r="C4" s="77"/>
      <c r="D4" s="78"/>
      <c r="E4" s="79"/>
      <c r="F4" s="79"/>
      <c r="G4" s="79"/>
      <c r="H4" s="79"/>
      <c r="I4" s="79"/>
      <c r="W4" s="8"/>
      <c r="X4" s="8" t="s">
        <v>2</v>
      </c>
    </row>
    <row r="5" ht="19.5" customHeight="1" spans="1:24">
      <c r="A5" s="28" t="s">
        <v>349</v>
      </c>
      <c r="B5" s="11" t="s">
        <v>190</v>
      </c>
      <c r="C5" s="12"/>
      <c r="D5" s="12"/>
      <c r="E5" s="11" t="s">
        <v>350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3"/>
      <c r="X5" s="84"/>
    </row>
    <row r="6" ht="40.5" customHeight="1" spans="1:24">
      <c r="A6" s="19"/>
      <c r="B6" s="29" t="s">
        <v>56</v>
      </c>
      <c r="C6" s="10" t="s">
        <v>59</v>
      </c>
      <c r="D6" s="80" t="s">
        <v>330</v>
      </c>
      <c r="E6" s="50" t="s">
        <v>351</v>
      </c>
      <c r="F6" s="50" t="s">
        <v>352</v>
      </c>
      <c r="G6" s="50" t="s">
        <v>353</v>
      </c>
      <c r="H6" s="50" t="s">
        <v>354</v>
      </c>
      <c r="I6" s="50" t="s">
        <v>355</v>
      </c>
      <c r="J6" s="50" t="s">
        <v>356</v>
      </c>
      <c r="K6" s="50" t="s">
        <v>357</v>
      </c>
      <c r="L6" s="50" t="s">
        <v>358</v>
      </c>
      <c r="M6" s="50" t="s">
        <v>359</v>
      </c>
      <c r="N6" s="50" t="s">
        <v>360</v>
      </c>
      <c r="O6" s="50" t="s">
        <v>361</v>
      </c>
      <c r="P6" s="50" t="s">
        <v>362</v>
      </c>
      <c r="Q6" s="50" t="s">
        <v>363</v>
      </c>
      <c r="R6" s="50" t="s">
        <v>364</v>
      </c>
      <c r="S6" s="50" t="s">
        <v>365</v>
      </c>
      <c r="T6" s="50" t="s">
        <v>366</v>
      </c>
      <c r="U6" s="50" t="s">
        <v>367</v>
      </c>
      <c r="V6" s="50" t="s">
        <v>368</v>
      </c>
      <c r="W6" s="50" t="s">
        <v>369</v>
      </c>
      <c r="X6" s="85" t="s">
        <v>370</v>
      </c>
    </row>
    <row r="7" ht="19.5" customHeight="1" spans="1:24">
      <c r="A7" s="20">
        <v>1</v>
      </c>
      <c r="B7" s="20">
        <v>2</v>
      </c>
      <c r="C7" s="20">
        <v>3</v>
      </c>
      <c r="D7" s="81">
        <v>4</v>
      </c>
      <c r="E7" s="36">
        <v>5</v>
      </c>
      <c r="F7" s="20">
        <v>6</v>
      </c>
      <c r="G7" s="20">
        <v>7</v>
      </c>
      <c r="H7" s="81">
        <v>8</v>
      </c>
      <c r="I7" s="20">
        <v>9</v>
      </c>
      <c r="J7" s="20">
        <v>10</v>
      </c>
      <c r="K7" s="20">
        <v>11</v>
      </c>
      <c r="L7" s="81">
        <v>12</v>
      </c>
      <c r="M7" s="20">
        <v>13</v>
      </c>
      <c r="N7" s="20">
        <v>14</v>
      </c>
      <c r="O7" s="20">
        <v>15</v>
      </c>
      <c r="P7" s="81">
        <v>16</v>
      </c>
      <c r="Q7" s="20">
        <v>17</v>
      </c>
      <c r="R7" s="20">
        <v>18</v>
      </c>
      <c r="S7" s="20">
        <v>19</v>
      </c>
      <c r="T7" s="81">
        <v>20</v>
      </c>
      <c r="U7" s="81">
        <v>21</v>
      </c>
      <c r="V7" s="81">
        <v>22</v>
      </c>
      <c r="W7" s="36">
        <v>23</v>
      </c>
      <c r="X7" s="36">
        <v>24</v>
      </c>
    </row>
    <row r="8" ht="19.5" customHeight="1" spans="1:24">
      <c r="A8" s="30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</row>
    <row r="9" ht="19.5" customHeight="1" spans="1:24">
      <c r="A9" s="7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</row>
    <row r="10" customHeight="1" spans="1:6">
      <c r="A10" s="27" t="s">
        <v>347</v>
      </c>
      <c r="B10" s="27"/>
      <c r="C10" s="27"/>
      <c r="D10" s="27"/>
      <c r="E10" s="27"/>
      <c r="F10" s="27"/>
    </row>
  </sheetData>
  <mergeCells count="7">
    <mergeCell ref="A2:F2"/>
    <mergeCell ref="A3:X3"/>
    <mergeCell ref="A4:I4"/>
    <mergeCell ref="B5:D5"/>
    <mergeCell ref="E5:X5"/>
    <mergeCell ref="A10:F10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:10">
      <c r="A2" s="67" t="s">
        <v>347</v>
      </c>
      <c r="B2" s="67"/>
      <c r="C2" s="67"/>
      <c r="D2" s="67"/>
      <c r="J2" s="3" t="s">
        <v>371</v>
      </c>
    </row>
    <row r="3" ht="41.25" customHeight="1" spans="1:10">
      <c r="A3" s="68" t="str">
        <f>"2025"&amp;"年区对下转移支付绩效目标表"</f>
        <v>2025年区对下转移支付绩效目标表</v>
      </c>
      <c r="B3" s="4"/>
      <c r="C3" s="4"/>
      <c r="D3" s="4"/>
      <c r="E3" s="4"/>
      <c r="F3" s="69"/>
      <c r="G3" s="4"/>
      <c r="H3" s="69"/>
      <c r="I3" s="69"/>
      <c r="J3" s="4"/>
    </row>
    <row r="4" ht="17.25" customHeight="1" spans="1:1">
      <c r="A4" s="5" t="s">
        <v>1</v>
      </c>
    </row>
    <row r="5" ht="44.25" customHeight="1" spans="1:10">
      <c r="A5" s="70" t="s">
        <v>349</v>
      </c>
      <c r="B5" s="70" t="s">
        <v>263</v>
      </c>
      <c r="C5" s="70" t="s">
        <v>264</v>
      </c>
      <c r="D5" s="70" t="s">
        <v>265</v>
      </c>
      <c r="E5" s="70" t="s">
        <v>266</v>
      </c>
      <c r="F5" s="71" t="s">
        <v>267</v>
      </c>
      <c r="G5" s="70" t="s">
        <v>268</v>
      </c>
      <c r="H5" s="71" t="s">
        <v>269</v>
      </c>
      <c r="I5" s="71" t="s">
        <v>270</v>
      </c>
      <c r="J5" s="70" t="s">
        <v>271</v>
      </c>
    </row>
    <row r="6" ht="14.25" customHeight="1" spans="1:10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1">
        <v>6</v>
      </c>
      <c r="G6" s="70">
        <v>7</v>
      </c>
      <c r="H6" s="71">
        <v>8</v>
      </c>
      <c r="I6" s="71">
        <v>9</v>
      </c>
      <c r="J6" s="70">
        <v>10</v>
      </c>
    </row>
    <row r="7" ht="42" customHeight="1" spans="1:10">
      <c r="A7" s="30"/>
      <c r="B7" s="72"/>
      <c r="C7" s="72"/>
      <c r="D7" s="72"/>
      <c r="E7" s="73"/>
      <c r="F7" s="74"/>
      <c r="G7" s="73"/>
      <c r="H7" s="74"/>
      <c r="I7" s="74"/>
      <c r="J7" s="73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4">
      <c r="A9" s="67" t="s">
        <v>347</v>
      </c>
      <c r="B9" s="67"/>
      <c r="C9" s="67"/>
      <c r="D9" s="67"/>
    </row>
  </sheetData>
  <mergeCells count="4">
    <mergeCell ref="A2:D2"/>
    <mergeCell ref="A3:J3"/>
    <mergeCell ref="A4:H4"/>
    <mergeCell ref="A9:D9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38" t="s">
        <v>372</v>
      </c>
      <c r="B1" s="38"/>
      <c r="C1" s="39"/>
      <c r="D1" s="1"/>
      <c r="E1" s="1"/>
      <c r="F1" s="1"/>
      <c r="G1" s="1"/>
      <c r="H1" s="1"/>
      <c r="I1" s="1"/>
    </row>
    <row r="2" customHeight="1" spans="1:9">
      <c r="A2" s="40" t="s">
        <v>373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">
        <v>1</v>
      </c>
      <c r="B4" s="47"/>
      <c r="C4" s="47"/>
      <c r="D4" s="48"/>
      <c r="F4" s="45"/>
      <c r="G4" s="44"/>
      <c r="H4" s="44"/>
      <c r="I4" s="66" t="s">
        <v>2</v>
      </c>
    </row>
    <row r="5" ht="28.5" customHeight="1" spans="1:9">
      <c r="A5" s="49" t="s">
        <v>182</v>
      </c>
      <c r="B5" s="50" t="s">
        <v>183</v>
      </c>
      <c r="C5" s="51" t="s">
        <v>374</v>
      </c>
      <c r="D5" s="49" t="s">
        <v>375</v>
      </c>
      <c r="E5" s="49" t="s">
        <v>376</v>
      </c>
      <c r="F5" s="49" t="s">
        <v>377</v>
      </c>
      <c r="G5" s="50" t="s">
        <v>378</v>
      </c>
      <c r="H5" s="36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328</v>
      </c>
      <c r="H6" s="50" t="s">
        <v>379</v>
      </c>
      <c r="I6" s="50" t="s">
        <v>380</v>
      </c>
    </row>
    <row r="7" ht="17.25" customHeight="1" spans="1:9">
      <c r="A7" s="54" t="s">
        <v>83</v>
      </c>
      <c r="B7" s="55"/>
      <c r="C7" s="56" t="s">
        <v>84</v>
      </c>
      <c r="D7" s="54" t="s">
        <v>85</v>
      </c>
      <c r="E7" s="57" t="s">
        <v>86</v>
      </c>
      <c r="F7" s="54" t="s">
        <v>87</v>
      </c>
      <c r="G7" s="56" t="s">
        <v>88</v>
      </c>
      <c r="H7" s="58" t="s">
        <v>89</v>
      </c>
      <c r="I7" s="57" t="s">
        <v>90</v>
      </c>
    </row>
    <row r="8" ht="19.5" customHeight="1" spans="1:9">
      <c r="A8" s="59"/>
      <c r="B8" s="32"/>
      <c r="C8" s="32"/>
      <c r="D8" s="30"/>
      <c r="E8" s="21"/>
      <c r="F8" s="58"/>
      <c r="G8" s="60"/>
      <c r="H8" s="61"/>
      <c r="I8" s="61"/>
    </row>
    <row r="9" ht="19.5" customHeight="1" spans="1:9">
      <c r="A9" s="62" t="s">
        <v>56</v>
      </c>
      <c r="B9" s="63"/>
      <c r="C9" s="63"/>
      <c r="D9" s="64"/>
      <c r="E9" s="65"/>
      <c r="F9" s="65"/>
      <c r="G9" s="60"/>
      <c r="H9" s="61"/>
      <c r="I9" s="61"/>
    </row>
    <row r="10" customHeight="1" spans="1:3">
      <c r="A10" s="38" t="s">
        <v>372</v>
      </c>
      <c r="B10" s="38"/>
      <c r="C10" s="39"/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27" t="s">
        <v>381</v>
      </c>
      <c r="B1" s="27"/>
      <c r="C1" s="27"/>
      <c r="D1" s="27"/>
      <c r="E1" s="27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382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251</v>
      </c>
      <c r="B5" s="9" t="s">
        <v>185</v>
      </c>
      <c r="C5" s="9" t="s">
        <v>252</v>
      </c>
      <c r="D5" s="10" t="s">
        <v>186</v>
      </c>
      <c r="E5" s="10" t="s">
        <v>187</v>
      </c>
      <c r="F5" s="10" t="s">
        <v>253</v>
      </c>
      <c r="G5" s="10" t="s">
        <v>254</v>
      </c>
      <c r="H5" s="28" t="s">
        <v>56</v>
      </c>
      <c r="I5" s="11" t="s">
        <v>383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/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3"/>
      <c r="I10" s="23"/>
      <c r="J10" s="23"/>
      <c r="K10" s="31"/>
    </row>
    <row r="11" ht="18.75" customHeight="1" spans="1:11">
      <c r="A11" s="33" t="s">
        <v>172</v>
      </c>
      <c r="B11" s="34"/>
      <c r="C11" s="34"/>
      <c r="D11" s="34"/>
      <c r="E11" s="34"/>
      <c r="F11" s="34"/>
      <c r="G11" s="35"/>
      <c r="H11" s="23"/>
      <c r="I11" s="23"/>
      <c r="J11" s="23"/>
      <c r="K11" s="31"/>
    </row>
    <row r="12" customHeight="1" spans="1:5">
      <c r="A12" s="27" t="s">
        <v>381</v>
      </c>
      <c r="B12" s="27"/>
      <c r="C12" s="27"/>
      <c r="D12" s="27"/>
      <c r="E12" s="27"/>
    </row>
  </sheetData>
  <mergeCells count="17">
    <mergeCell ref="A1:E1"/>
    <mergeCell ref="A3:K3"/>
    <mergeCell ref="A4:G4"/>
    <mergeCell ref="I5:K5"/>
    <mergeCell ref="A11:G11"/>
    <mergeCell ref="A12:E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D20" sqref="D20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384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252</v>
      </c>
      <c r="B5" s="9" t="s">
        <v>251</v>
      </c>
      <c r="C5" s="9" t="s">
        <v>185</v>
      </c>
      <c r="D5" s="10" t="s">
        <v>385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71</v>
      </c>
      <c r="B9" s="22"/>
      <c r="C9" s="22"/>
      <c r="D9" s="21"/>
      <c r="E9" s="23">
        <v>1495360</v>
      </c>
      <c r="F9" s="23"/>
      <c r="G9" s="23"/>
    </row>
    <row r="10" ht="18.75" customHeight="1" spans="1:7">
      <c r="A10" s="21"/>
      <c r="B10" s="21" t="s">
        <v>386</v>
      </c>
      <c r="C10" s="21" t="s">
        <v>259</v>
      </c>
      <c r="D10" s="21" t="s">
        <v>387</v>
      </c>
      <c r="E10" s="23">
        <v>1495360</v>
      </c>
      <c r="F10" s="23"/>
      <c r="G10" s="23"/>
    </row>
    <row r="11" ht="18.75" customHeight="1" spans="1:7">
      <c r="A11" s="24" t="s">
        <v>56</v>
      </c>
      <c r="B11" s="25" t="s">
        <v>388</v>
      </c>
      <c r="C11" s="25"/>
      <c r="D11" s="26"/>
      <c r="E11" s="23">
        <v>1495360</v>
      </c>
      <c r="F11" s="23"/>
      <c r="G11" s="23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2025-02-06T07:09:00Z</dcterms:created>
  <dcterms:modified xsi:type="dcterms:W3CDTF">2025-02-24T04:05:12Z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2052-12.8.2.18205</vt:lpwstr>
  </property>
</Properties>
</file>