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tabRatio="894" firstSheet="15"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<sst xmlns="http://schemas.openxmlformats.org/spreadsheetml/2006/main" count="960" uniqueCount="376">
  <si>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</si>
  <si>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</si>
  <si>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</si>
  <si>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</si>
  <si>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</si>
  <si>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</si>
  <si>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</si>
  <si>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</si>
  <si>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</si>
  <si>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</si>
  <si>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</si>
  <si>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</si>
  <si>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</si>
  <si>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</si>
  <si>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</si>
  <si>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</si>
  <si>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</si>
  <si>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</si>
  <si>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</si>
  <si>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</si>
  <si>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</si>
  <si>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</si>
  <si>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</si>
  <si>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</si>
  <si>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</si>
  <si>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</si>
  <si>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</si>
  <si>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</si>
  <si>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</si>
  <si>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</si>
  <si>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</si>
  <si>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</si>
  <si>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</si>
  <si>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</si>
  <si>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</si>
  <si>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</si>
  <si>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</si>
  <si>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</si>
  <si>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</si>
  <si>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</si>
  <si>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</si>
  <si>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</si>
  <si>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</si>
  <si>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</si>
  <si>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</si>
  <si>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</si>
  <si>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</si>
  <si>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</si>
  <si>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</si>
  <si>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</si>
  <si>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</si>
  <si>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</si>
  <si>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</si>
  <si>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</si>
  <si>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</si>
  <si>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</si>
  <si>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</si>
  <si>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</si>
  <si>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</si>
  <si>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</si>
  <si>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</si>
  <si>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</si>
  <si>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</si>
  <si>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</si>
  <si>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</si>
  <si>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</si>
  <si>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</si>
  <si>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</si>
  <si>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105040</t>
  </si>
  <si>
    <t>昆明市官渡区金马中学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</si>
  <si>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</si>
  <si>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</si>
  <si>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</si>
  <si>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</si>
  <si>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</si>
  <si>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</si>
  <si>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</si>
  <si>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</si>
  <si>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</si>
  <si>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</si>
  <si>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</si>
  <si>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</si>
  <si>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</si>
  <si>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</si>
  <si>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</si>
  <si>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</si>
  <si>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</si>
  <si>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</si>
  <si>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</si>
  <si>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</si>
  <si>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</si>
  <si>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</si>
  <si>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</si>
  <si>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</si>
  <si>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</si>
  <si>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</si>
  <si>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</si>
  <si>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</si>
  <si>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</si>
  <si>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</si>
  <si>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</si>
  <si>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</si>
  <si>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</si>
  <si>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</si>
  <si>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</si>
  <si>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</si>
  <si>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</si>
  <si>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</si>
  <si>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</si>
  <si>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</si>
  <si>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</si>
  <si>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</si>
  <si>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</si>
  <si>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</si>
  <si>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</si>
  <si>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</si>
  <si>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</si>
  <si>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</si>
  <si>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</si>
  <si>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</si>
  <si>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</si>
  <si>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</si>
  <si>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</si>
  <si>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</si>
  <si>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</si>
  <si>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</si>
  <si>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</si>
  <si>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</si>
  <si>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</si>
  <si>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</si>
  <si>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</si>
  <si>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</si>
  <si>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</si>
  <si>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</si>
  <si>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</si>
  <si>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</si>
  <si>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</si>
  <si>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</si>
  <si>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</si>
  <si>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</si>
  <si>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</si>
  <si>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</si>
  <si>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</si>
  <si>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</si>
  <si>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</si>
  <si>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</si>
  <si>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</si>
  <si>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</si>
  <si>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</si>
  <si>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</si>
  <si>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</si>
  <si>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</si>
  <si>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</si>
  <si>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</si>
  <si>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</si>
  <si>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</si>
  <si>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</si>
  <si>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</si>
  <si>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</si>
  <si>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</si>
  <si>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</si>
  <si>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</si>
  <si>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</si>
  <si>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</si>
  <si>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</si>
  <si>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</si>
  <si>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</si>
  <si>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</si>
  <si>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</si>
  <si>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</si>
  <si>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</si>
  <si>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</si>
  <si>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</si>
  <si>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</si>
  <si>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</si>
  <si>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</si>
  <si>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</si>
  <si>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</si>
  <si>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</si>
  <si>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</si>
  <si>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</si>
  <si>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</si>
  <si>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</si>
  <si>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</si>
  <si>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</si>
  <si>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</si>
  <si>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</si>
  <si>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</si>
  <si>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</si>
  <si>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</si>
  <si>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</si>
  <si>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</si>
  <si>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</si>
  <si>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</si>
  <si>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</si>
  <si>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</si>
  <si>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</si>
  <si>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530111210000000002363</t>
  </si>
  <si>
    <t>事业人员工资支出</t>
  </si>
  <si>
    <t>30101</t>
  </si>
  <si>
    <t>基本工资</t>
  </si>
  <si>
    <t>30102</t>
  </si>
  <si>
    <t>津贴补贴</t>
  </si>
  <si>
    <t>30103</t>
  </si>
  <si>
    <t>奖金</t>
  </si>
  <si>
    <t>30107</t>
  </si>
  <si>
    <t>绩效工资</t>
  </si>
  <si>
    <t>530111210000000002364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</si>
  <si>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</si>
  <si>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</si>
  <si>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</si>
  <si>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</si>
  <si>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</si>
  <si>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</si>
  <si>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</si>
  <si>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</si>
  <si>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</si>
  <si>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</si>
  <si>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</si>
  <si>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530111210000000002365</t>
  </si>
  <si>
    <t>30113</t>
  </si>
  <si>
    <t>530111210000000002366</t>
  </si>
  <si>
    <t>对个人和家庭的补助</t>
  </si>
  <si>
    <t>30305</t>
  </si>
  <si>
    <t>生活补助</t>
  </si>
  <si>
    <t>530111210000000002369</t>
  </si>
  <si>
    <t>工会经费</t>
  </si>
  <si>
    <t>30228</t>
  </si>
  <si>
    <t>530111210000000002370</t>
  </si>
  <si>
    <t>一般公用支出</t>
  </si>
  <si>
    <t>30201</t>
  </si>
  <si>
    <t>办公费</t>
  </si>
  <si>
    <t>30216</t>
  </si>
  <si>
    <t>培训费</t>
  </si>
  <si>
    <t>30229</t>
  </si>
  <si>
    <t>福利费</t>
  </si>
  <si>
    <t>30299</t>
  </si>
  <si>
    <t>其他商品和服务支出</t>
  </si>
  <si>
    <t>530111231100001496311</t>
  </si>
  <si>
    <t>事业人员绩效奖励</t>
  </si>
  <si>
    <t>530111231100001496312</t>
  </si>
  <si>
    <t>离退休人员支出</t>
  </si>
  <si>
    <t>530111241100002111038</t>
  </si>
  <si>
    <t>离退休干部走访慰问经费</t>
  </si>
  <si>
    <t>530111241100002111039</t>
  </si>
  <si>
    <t>学校学生公用经费</t>
  </si>
  <si>
    <t>530111241100002111054</t>
  </si>
  <si>
    <t>其他人员支出</t>
  </si>
  <si>
    <t>30199</t>
  </si>
  <si>
    <t>其他工资福利支出</t>
  </si>
  <si>
    <t>预算05-1表</t>
  </si>
  <si>
    <t>项目分类</t>
  </si>
  <si>
    <t>项目单位</t>
  </si>
  <si>
    <t>经济科目编码</t>
  </si>
  <si>
    <t>经济科目名称</t>
  </si>
  <si>
    <t>本年拨款</t>
  </si>
  <si>
    <t>其中：本次下达</t>
  </si>
  <si>
    <t>专项业务类</t>
  </si>
  <si>
    <t>530111251100003610404</t>
  </si>
  <si>
    <t>义务教育课后服务财政补助资金</t>
  </si>
  <si>
    <t>30226</t>
  </si>
  <si>
    <t>劳务费</t>
  </si>
  <si>
    <t>530111251100003610448</t>
  </si>
  <si>
    <t>义务教育课后服务专项收费资金</t>
  </si>
  <si>
    <t>530111251100003622331</t>
  </si>
  <si>
    <t>收支专用账户利息经费</t>
  </si>
  <si>
    <t>预算05-2表</t>
  </si>
  <si>
    <t>项目年度绩效目标</t>
  </si>
  <si>
    <t>一级指标</t>
  </si>
  <si>
    <t>二级指标</t>
  </si>
  <si>
    <t>三级指标</t>
  </si>
  <si>
    <t>指标性质</t>
  </si>
  <si>
    <t>指标值</t>
  </si>
  <si>
    <t>度量单位</t>
  </si>
  <si>
    <t>指标属性</t>
  </si>
  <si>
    <t>指标内容</t>
  </si>
  <si>
    <t>各类教育协调发展，全面普及学前教育、均衡发展义务教育、优质发展高中教育、特色发展职业教育、规范发展民办教育、积极发展特殊教育，基本实现教育的优质化、特色化、品牌化，教育整体水平居于全市前列。</t>
  </si>
  <si>
    <t>产出指标</t>
  </si>
  <si>
    <t>数量指标</t>
  </si>
  <si>
    <t>保障我校适龄学生顺利入学。</t>
  </si>
  <si>
    <t>=</t>
  </si>
  <si>
    <t>100</t>
  </si>
  <si>
    <t>%</t>
  </si>
  <si>
    <t>定量指标</t>
  </si>
  <si>
    <t>质量指标</t>
  </si>
  <si>
    <t>高我校办学水平。</t>
  </si>
  <si>
    <t>提高我校办学水平。</t>
  </si>
  <si>
    <t>时效指标</t>
  </si>
  <si>
    <t>保障教育教学工作正常开展。</t>
  </si>
  <si>
    <t>成本指标</t>
  </si>
  <si>
    <t>经济成本指标</t>
  </si>
  <si>
    <t>充分发挥资金效益，合理使用教育资金，优化资源配置，促进教育事业协调发展。</t>
  </si>
  <si>
    <t>社会成本指标</t>
  </si>
  <si>
    <t>生态环境成本指标</t>
  </si>
  <si>
    <t>效益指标</t>
  </si>
  <si>
    <t>社会效益</t>
  </si>
  <si>
    <t>义务教育水平从初步均衡向基本均衡发展。</t>
  </si>
  <si>
    <t>可持续影响</t>
  </si>
  <si>
    <t>为社会发展持续提供人力资源。</t>
  </si>
  <si>
    <t>满意度指标</t>
  </si>
  <si>
    <t>服务对象满意度</t>
  </si>
  <si>
    <t>按照“以流入地政府为主，以公办学校为主”的原则，依法保障外来务工人员随迁子女公平接受义务教育，办成社会认可，人民群众满意的优质教育。</t>
  </si>
  <si>
    <t>以2022年度在校学生人数为依据，按时、足额下达城乡义务教育学校生均公用经费补助资金。城乡义务教育学校生均公用经费拨款标准按照初中471元/生.年的标准执行，对寄宿制学校按照寄宿学生数每生每年再增加200元的公用经费补助，确保我市所有城乡义务教育学校公用经费补助资金能够有效保障学校正常运转，不因资金短缺而影响学校正常的教育教学秩序，确保教师培训所需资金得到有效保障。</t>
  </si>
  <si>
    <t xml:space="preserve">全区各级各类学校适龄学生顺利入学。  </t>
  </si>
  <si>
    <t xml:space="preserve">年度工作目标任务  
</t>
  </si>
  <si>
    <t xml:space="preserve">充分发挥资金效益，合理使用教育资金，优化资源配置，促进教育事业协调发展。  </t>
  </si>
  <si>
    <t xml:space="preserve">充分发挥资金效益，合理使用教育资金，优化资源配置，促进教育事业协调发展。  
</t>
  </si>
  <si>
    <t xml:space="preserve">按照“以流入地政府为主，以公办学校为主”的原则，依法保障外来务工人员随迁子女公平接受义务教育，办成社会认可，人民群众满意的优质教育。  </t>
  </si>
  <si>
    <t>&gt;=</t>
  </si>
  <si>
    <t>90</t>
  </si>
  <si>
    <t xml:space="preserve">按照“以流入地政府为主，以公办学校为主”的原则，依法保障外来务工人员随迁子女公平接受义务教育，办成社会认可，人民群众满意的优质教育。  
</t>
  </si>
  <si>
    <t>预算06表</t>
  </si>
  <si>
    <t>政府性基金预算支出预算表</t>
  </si>
  <si>
    <t>单位名称：昆明市发展和改革委员会</t>
  </si>
  <si>
    <t>单位名称</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</si>
  <si>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</si>
  <si>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</si>
  <si>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</si>
  <si>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</si>
  <si>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</si>
  <si>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</si>
  <si>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</si>
  <si>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</si>
  <si>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</si>
  <si>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</si>
  <si>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</si>
  <si>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</si>
  <si>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多功能办公复印纸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</si>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</sst>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2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ont="1" applyFill="1" applyBorder="1" applyAlignment="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7" xfId="0" applyFont="1" applyFill="1" applyBorder="1" applyAlignment="1">
      <alignment horizontal="center" vertical="center"/>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2" fillId="2" borderId="11"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Fill="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2" fillId="2" borderId="7" xfId="0" applyFont="1" applyFill="1" applyBorder="1" applyAlignment="1" applyProtection="1">
      <alignment horizontal="center" vertical="center"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80" zoomScaleNormal="80" workbookViewId="0">
      <pane ySplit="1" topLeftCell="A18"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6" t="s">
        <v>0</v>
      </c>
    </row>
    <row r="3" ht="41.25" customHeight="1" spans="1:1">
      <c r="A3" s="43" t="str">
        <f>"2025"&amp;"年部门财务收支预算总表"</f>
        <v>2025年部门财务收支预算总表</v>
      </c>
    </row>
    <row r="4" ht="17.25" customHeight="1" spans="1:4">
      <c r="A4" s="46" t="str">
        <f>"单位名称："&amp;"昆明市官渡区金马中学"</f>
        <v>单位名称：昆明市官渡区金马中学</v>
      </c>
      <c r="B4" s="184"/>
      <c r="D4" s="159" t="s">
        <v>1</v>
      </c>
    </row>
    <row r="5" ht="23.25" customHeight="1" spans="1:4">
      <c r="A5" s="185" t="s">
        <v>2</v>
      </c>
      <c r="B5" s="186"/>
      <c r="C5" s="185" t="s">
        <v>3</v>
      </c>
      <c r="D5" s="186"/>
    </row>
    <row r="6" ht="24" customHeight="1" spans="1:4">
      <c r="A6" s="185" t="s">
        <v>4</v>
      </c>
      <c r="B6" s="185" t="s">
        <v>5</v>
      </c>
      <c r="C6" s="185" t="s">
        <v>6</v>
      </c>
      <c r="D6" s="185" t="s">
        <v>5</v>
      </c>
    </row>
    <row r="7" ht="17.25" customHeight="1" spans="1:4">
      <c r="A7" s="187" t="s">
        <v>7</v>
      </c>
      <c r="B7" s="122">
        <v>16529659.22</v>
      </c>
      <c r="C7" s="187" t="s">
        <v>8</v>
      </c>
      <c r="D7" s="84"/>
    </row>
    <row r="8" ht="17.25" customHeight="1" spans="1:4">
      <c r="A8" s="187" t="s">
        <v>9</v>
      </c>
      <c r="B8" s="84"/>
      <c r="C8" s="187" t="s">
        <v>10</v>
      </c>
      <c r="D8" s="84"/>
    </row>
    <row r="9" ht="17.25" customHeight="1" spans="1:4">
      <c r="A9" s="187" t="s">
        <v>11</v>
      </c>
      <c r="B9" s="84"/>
      <c r="C9" s="222" t="s">
        <v>12</v>
      </c>
      <c r="D9" s="84"/>
    </row>
    <row r="10" ht="17.25" customHeight="1" spans="1:4">
      <c r="A10" s="187" t="s">
        <v>13</v>
      </c>
      <c r="B10" s="84"/>
      <c r="C10" s="222" t="s">
        <v>14</v>
      </c>
      <c r="D10" s="84"/>
    </row>
    <row r="11" ht="17.25" customHeight="1" spans="1:4">
      <c r="A11" s="187" t="s">
        <v>15</v>
      </c>
      <c r="B11" s="122">
        <v>722000</v>
      </c>
      <c r="C11" s="222" t="s">
        <v>16</v>
      </c>
      <c r="D11" s="122">
        <v>11171659.92</v>
      </c>
    </row>
    <row r="12" ht="17.25" customHeight="1" spans="1:4">
      <c r="A12" s="187" t="s">
        <v>17</v>
      </c>
      <c r="B12" s="84"/>
      <c r="C12" s="222" t="s">
        <v>18</v>
      </c>
      <c r="D12" s="84"/>
    </row>
    <row r="13" ht="17.25" customHeight="1" spans="1:4">
      <c r="A13" s="187" t="s">
        <v>19</v>
      </c>
      <c r="B13" s="84"/>
      <c r="C13" s="33" t="s">
        <v>20</v>
      </c>
      <c r="D13" s="84"/>
    </row>
    <row r="14" ht="17.25" customHeight="1" spans="1:4">
      <c r="A14" s="187" t="s">
        <v>21</v>
      </c>
      <c r="B14" s="84"/>
      <c r="C14" s="33" t="s">
        <v>22</v>
      </c>
      <c r="D14" s="122">
        <v>3138258.22</v>
      </c>
    </row>
    <row r="15" ht="17.25" customHeight="1" spans="1:4">
      <c r="A15" s="187" t="s">
        <v>23</v>
      </c>
      <c r="B15" s="84"/>
      <c r="C15" s="33" t="s">
        <v>24</v>
      </c>
      <c r="D15" s="122">
        <v>1558417.08</v>
      </c>
    </row>
    <row r="16" ht="17.25" customHeight="1" spans="1:4">
      <c r="A16" s="187" t="s">
        <v>25</v>
      </c>
      <c r="B16" s="122">
        <v>722000</v>
      </c>
      <c r="C16" s="33" t="s">
        <v>26</v>
      </c>
      <c r="D16" s="84"/>
    </row>
    <row r="17" ht="17.25" customHeight="1" spans="1:4">
      <c r="A17" s="188"/>
      <c r="B17" s="84"/>
      <c r="C17" s="33" t="s">
        <v>27</v>
      </c>
      <c r="D17" s="84"/>
    </row>
    <row r="18" ht="17.25" customHeight="1" spans="1:4">
      <c r="A18" s="189"/>
      <c r="B18" s="84"/>
      <c r="C18" s="33" t="s">
        <v>28</v>
      </c>
      <c r="D18" s="84"/>
    </row>
    <row r="19" ht="17.25" customHeight="1" spans="1:4">
      <c r="A19" s="189"/>
      <c r="B19" s="84"/>
      <c r="C19" s="33" t="s">
        <v>29</v>
      </c>
      <c r="D19" s="84"/>
    </row>
    <row r="20" ht="17.25" customHeight="1" spans="1:4">
      <c r="A20" s="189"/>
      <c r="B20" s="84"/>
      <c r="C20" s="33" t="s">
        <v>30</v>
      </c>
      <c r="D20" s="84"/>
    </row>
    <row r="21" ht="17.25" customHeight="1" spans="1:4">
      <c r="A21" s="189"/>
      <c r="B21" s="84"/>
      <c r="C21" s="33" t="s">
        <v>31</v>
      </c>
      <c r="D21" s="84"/>
    </row>
    <row r="22" ht="17.25" customHeight="1" spans="1:4">
      <c r="A22" s="189"/>
      <c r="B22" s="84"/>
      <c r="C22" s="33" t="s">
        <v>32</v>
      </c>
      <c r="D22" s="84"/>
    </row>
    <row r="23" ht="17.25" customHeight="1" spans="1:4">
      <c r="A23" s="189"/>
      <c r="B23" s="84"/>
      <c r="C23" s="33" t="s">
        <v>33</v>
      </c>
      <c r="D23" s="84"/>
    </row>
    <row r="24" ht="17.25" customHeight="1" spans="1:4">
      <c r="A24" s="189"/>
      <c r="B24" s="84"/>
      <c r="C24" s="33" t="s">
        <v>34</v>
      </c>
      <c r="D24" s="84"/>
    </row>
    <row r="25" ht="17.25" customHeight="1" spans="1:4">
      <c r="A25" s="189"/>
      <c r="B25" s="84"/>
      <c r="C25" s="33" t="s">
        <v>35</v>
      </c>
      <c r="D25" s="122">
        <v>1383324</v>
      </c>
    </row>
    <row r="26" ht="17.25" customHeight="1" spans="1:4">
      <c r="A26" s="189"/>
      <c r="B26" s="84"/>
      <c r="C26" s="33" t="s">
        <v>36</v>
      </c>
      <c r="D26" s="84"/>
    </row>
    <row r="27" ht="17.25" customHeight="1" spans="1:4">
      <c r="A27" s="189"/>
      <c r="B27" s="84"/>
      <c r="C27" s="188" t="s">
        <v>37</v>
      </c>
      <c r="D27" s="84"/>
    </row>
    <row r="28" ht="17.25" customHeight="1" spans="1:4">
      <c r="A28" s="189"/>
      <c r="B28" s="84"/>
      <c r="C28" s="33" t="s">
        <v>38</v>
      </c>
      <c r="D28" s="84"/>
    </row>
    <row r="29" ht="16.5" customHeight="1" spans="1:4">
      <c r="A29" s="189"/>
      <c r="B29" s="84"/>
      <c r="C29" s="33" t="s">
        <v>39</v>
      </c>
      <c r="D29" s="84"/>
    </row>
    <row r="30" ht="16.5" customHeight="1" spans="1:4">
      <c r="A30" s="189"/>
      <c r="B30" s="84"/>
      <c r="C30" s="188" t="s">
        <v>40</v>
      </c>
      <c r="D30" s="84"/>
    </row>
    <row r="31" ht="17.25" customHeight="1" spans="1:4">
      <c r="A31" s="189"/>
      <c r="B31" s="84"/>
      <c r="C31" s="188" t="s">
        <v>41</v>
      </c>
      <c r="D31" s="84"/>
    </row>
    <row r="32" ht="17.25" customHeight="1" spans="1:4">
      <c r="A32" s="189"/>
      <c r="B32" s="84"/>
      <c r="C32" s="33" t="s">
        <v>42</v>
      </c>
      <c r="D32" s="84"/>
    </row>
    <row r="33" ht="16.5" customHeight="1" spans="1:4">
      <c r="A33" s="189" t="s">
        <v>43</v>
      </c>
      <c r="B33" s="122">
        <v>17251659.22</v>
      </c>
      <c r="C33" s="189" t="s">
        <v>44</v>
      </c>
      <c r="D33" s="122">
        <v>17251659.22</v>
      </c>
    </row>
    <row r="34" ht="16.5" customHeight="1" spans="1:4">
      <c r="A34" s="188" t="s">
        <v>45</v>
      </c>
      <c r="B34" s="84"/>
      <c r="C34" s="188" t="s">
        <v>46</v>
      </c>
      <c r="D34" s="84"/>
    </row>
    <row r="35" ht="16.5" customHeight="1" spans="1:4">
      <c r="A35" s="33" t="s">
        <v>47</v>
      </c>
      <c r="B35" s="84"/>
      <c r="C35" s="33" t="s">
        <v>47</v>
      </c>
      <c r="D35" s="84"/>
    </row>
    <row r="36" ht="16.5" customHeight="1" spans="1:4">
      <c r="A36" s="33" t="s">
        <v>48</v>
      </c>
      <c r="B36" s="84"/>
      <c r="C36" s="33" t="s">
        <v>49</v>
      </c>
      <c r="D36" s="84"/>
    </row>
    <row r="37" ht="16.5" customHeight="1" spans="1:4">
      <c r="A37" s="190" t="s">
        <v>50</v>
      </c>
      <c r="B37" s="122">
        <v>17251659.22</v>
      </c>
      <c r="C37" s="190" t="s">
        <v>51</v>
      </c>
      <c r="D37" s="122">
        <v>17251659.22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GridLines="0" showZeros="0" workbookViewId="0">
      <pane ySplit="1" topLeftCell="A2" activePane="bottomLeft" state="frozen"/>
      <selection/>
      <selection pane="bottomLeft" activeCell="N13" sqref="N1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52</v>
      </c>
    </row>
    <row r="3" ht="41.25" customHeight="1" spans="1:1">
      <c r="A3" s="43" t="str">
        <f>"2025"&amp;"年部门收入预算表"</f>
        <v>2025年部门收入预算表</v>
      </c>
    </row>
    <row r="4" ht="17.25" customHeight="1" spans="1:19">
      <c r="A4" s="46" t="str">
        <f>"单位名称："&amp;"昆明市官渡区金马中学"</f>
        <v>单位名称：昆明市官渡区金马中学</v>
      </c>
      <c r="S4" s="48" t="s">
        <v>1</v>
      </c>
    </row>
    <row r="5" ht="21.75" customHeight="1" spans="1:19">
      <c r="A5" s="207" t="s">
        <v>53</v>
      </c>
      <c r="B5" s="208"/>
      <c r="C5" s="208" t="s">
        <v>54</v>
      </c>
      <c r="D5" s="209" t="s">
        <v>55</v>
      </c>
      <c r="E5" s="209"/>
      <c r="F5" s="209"/>
      <c r="G5" s="209"/>
      <c r="H5" s="209"/>
      <c r="I5" s="144"/>
      <c r="J5" s="209"/>
      <c r="K5" s="209"/>
      <c r="L5" s="209"/>
      <c r="M5" s="209"/>
      <c r="N5" s="217"/>
      <c r="O5" s="209" t="s">
        <v>45</v>
      </c>
      <c r="P5" s="209"/>
      <c r="Q5" s="209"/>
      <c r="R5" s="209"/>
      <c r="S5" s="217"/>
    </row>
    <row r="6" ht="27" customHeight="1" spans="1:19">
      <c r="A6" s="210"/>
      <c r="B6" s="211"/>
      <c r="C6" s="211"/>
      <c r="D6" s="211" t="s">
        <v>56</v>
      </c>
      <c r="E6" s="211" t="s">
        <v>57</v>
      </c>
      <c r="F6" s="211" t="s">
        <v>58</v>
      </c>
      <c r="G6" s="211" t="s">
        <v>59</v>
      </c>
      <c r="H6" s="211" t="s">
        <v>60</v>
      </c>
      <c r="I6" s="218" t="s">
        <v>61</v>
      </c>
      <c r="J6" s="219"/>
      <c r="K6" s="219"/>
      <c r="L6" s="219"/>
      <c r="M6" s="219"/>
      <c r="N6" s="220"/>
      <c r="O6" s="211" t="s">
        <v>56</v>
      </c>
      <c r="P6" s="211" t="s">
        <v>57</v>
      </c>
      <c r="Q6" s="211" t="s">
        <v>58</v>
      </c>
      <c r="R6" s="211" t="s">
        <v>59</v>
      </c>
      <c r="S6" s="211" t="s">
        <v>62</v>
      </c>
    </row>
    <row r="7" ht="30" customHeight="1" spans="1:19">
      <c r="A7" s="212"/>
      <c r="B7" s="110"/>
      <c r="C7" s="213"/>
      <c r="D7" s="213"/>
      <c r="E7" s="213"/>
      <c r="F7" s="213"/>
      <c r="G7" s="213"/>
      <c r="H7" s="213"/>
      <c r="I7" s="74" t="s">
        <v>56</v>
      </c>
      <c r="J7" s="220" t="s">
        <v>63</v>
      </c>
      <c r="K7" s="220" t="s">
        <v>64</v>
      </c>
      <c r="L7" s="220" t="s">
        <v>65</v>
      </c>
      <c r="M7" s="220" t="s">
        <v>66</v>
      </c>
      <c r="N7" s="220" t="s">
        <v>67</v>
      </c>
      <c r="O7" s="221"/>
      <c r="P7" s="221"/>
      <c r="Q7" s="221"/>
      <c r="R7" s="221"/>
      <c r="S7" s="213"/>
    </row>
    <row r="8" ht="15" customHeight="1" spans="1:19">
      <c r="A8" s="214">
        <v>1</v>
      </c>
      <c r="B8" s="214">
        <v>2</v>
      </c>
      <c r="C8" s="214">
        <v>3</v>
      </c>
      <c r="D8" s="214">
        <v>4</v>
      </c>
      <c r="E8" s="214">
        <v>5</v>
      </c>
      <c r="F8" s="214">
        <v>6</v>
      </c>
      <c r="G8" s="214">
        <v>7</v>
      </c>
      <c r="H8" s="214">
        <v>8</v>
      </c>
      <c r="I8" s="74">
        <v>9</v>
      </c>
      <c r="J8" s="214">
        <v>10</v>
      </c>
      <c r="K8" s="214">
        <v>11</v>
      </c>
      <c r="L8" s="214">
        <v>12</v>
      </c>
      <c r="M8" s="214">
        <v>13</v>
      </c>
      <c r="N8" s="214">
        <v>14</v>
      </c>
      <c r="O8" s="214">
        <v>15</v>
      </c>
      <c r="P8" s="214">
        <v>16</v>
      </c>
      <c r="Q8" s="214">
        <v>17</v>
      </c>
      <c r="R8" s="214">
        <v>18</v>
      </c>
      <c r="S8" s="214">
        <v>19</v>
      </c>
    </row>
    <row r="9" ht="18" customHeight="1" spans="1:19">
      <c r="A9" s="21" t="s">
        <v>68</v>
      </c>
      <c r="B9" s="21" t="s">
        <v>69</v>
      </c>
      <c r="C9" s="122">
        <v>17251659.22</v>
      </c>
      <c r="D9" s="122">
        <v>17251659.22</v>
      </c>
      <c r="E9" s="122">
        <v>16529659.22</v>
      </c>
      <c r="F9" s="122"/>
      <c r="G9" s="122"/>
      <c r="H9" s="122"/>
      <c r="I9" s="122">
        <v>722000</v>
      </c>
      <c r="J9" s="122"/>
      <c r="K9" s="122"/>
      <c r="L9" s="122"/>
      <c r="M9" s="122"/>
      <c r="N9" s="122">
        <v>722000</v>
      </c>
      <c r="O9" s="122"/>
      <c r="P9" s="122"/>
      <c r="Q9" s="122"/>
      <c r="R9" s="122"/>
      <c r="S9" s="122"/>
    </row>
    <row r="10" ht="18" customHeight="1" spans="1:19">
      <c r="A10" s="215"/>
      <c r="B10" s="215"/>
      <c r="C10" s="84"/>
      <c r="D10" s="84"/>
      <c r="E10" s="84"/>
      <c r="F10" s="84"/>
      <c r="G10" s="84"/>
      <c r="H10" s="84"/>
      <c r="I10" s="84"/>
      <c r="J10" s="84"/>
      <c r="K10" s="84"/>
      <c r="L10" s="84"/>
      <c r="M10" s="84"/>
      <c r="N10" s="84"/>
      <c r="O10" s="84"/>
      <c r="P10" s="84"/>
      <c r="Q10" s="84"/>
      <c r="R10" s="84"/>
      <c r="S10" s="84"/>
    </row>
    <row r="11" ht="18" customHeight="1" spans="1:19">
      <c r="A11" s="215"/>
      <c r="B11" s="27"/>
      <c r="C11" s="84"/>
      <c r="D11" s="27"/>
      <c r="E11" s="84"/>
      <c r="F11" s="84"/>
      <c r="G11" s="84"/>
      <c r="H11" s="84"/>
      <c r="I11" s="84"/>
      <c r="J11" s="84"/>
      <c r="K11" s="84"/>
      <c r="L11" s="84"/>
      <c r="M11" s="84"/>
      <c r="N11" s="84"/>
      <c r="O11" s="84"/>
      <c r="P11" s="84"/>
      <c r="Q11" s="84"/>
      <c r="R11" s="84"/>
      <c r="S11" s="84"/>
    </row>
    <row r="12" ht="18" customHeight="1" spans="1:19">
      <c r="A12" s="215"/>
      <c r="B12" s="215"/>
      <c r="C12" s="84"/>
      <c r="D12" s="84"/>
      <c r="E12" s="84"/>
      <c r="F12" s="84"/>
      <c r="G12" s="84"/>
      <c r="H12" s="84"/>
      <c r="I12" s="84"/>
      <c r="J12" s="84"/>
      <c r="K12" s="84"/>
      <c r="L12" s="84"/>
      <c r="M12" s="84"/>
      <c r="N12" s="84"/>
      <c r="O12" s="84"/>
      <c r="P12" s="84"/>
      <c r="Q12" s="84"/>
      <c r="R12" s="84"/>
      <c r="S12" s="84"/>
    </row>
    <row r="13" ht="18" customHeight="1" spans="1:19">
      <c r="A13" s="51" t="s">
        <v>54</v>
      </c>
      <c r="B13" s="216"/>
      <c r="C13" s="122">
        <v>17251659.22</v>
      </c>
      <c r="D13" s="122">
        <v>17251659.22</v>
      </c>
      <c r="E13" s="122">
        <v>16529659.22</v>
      </c>
      <c r="F13" s="84"/>
      <c r="G13" s="84"/>
      <c r="H13" s="84"/>
      <c r="I13" s="122">
        <v>722000</v>
      </c>
      <c r="J13" s="84"/>
      <c r="K13" s="84"/>
      <c r="L13" s="84"/>
      <c r="M13" s="84"/>
      <c r="N13" s="122">
        <v>722000</v>
      </c>
      <c r="O13" s="84"/>
      <c r="P13" s="84"/>
      <c r="Q13" s="84"/>
      <c r="R13" s="84"/>
      <c r="S13" s="84"/>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topLeftCell="Q1" workbookViewId="0">
      <pane ySplit="1" topLeftCell="A5" activePane="bottomLeft" state="frozen"/>
      <selection/>
      <selection pane="bottomLeft" activeCell="C30" sqref="C3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70</v>
      </c>
    </row>
    <row r="3" ht="41.25" customHeight="1" spans="1:1">
      <c r="A3" s="43" t="str">
        <f>"2025"&amp;"年部门支出预算表"</f>
        <v>2025年部门支出预算表</v>
      </c>
    </row>
    <row r="4" ht="17.25" customHeight="1" spans="1:15">
      <c r="A4" s="46" t="str">
        <f>"单位名称："&amp;"昆明市官渡区金马中学"</f>
        <v>单位名称：昆明市官渡区金马中学</v>
      </c>
      <c r="O4" s="48" t="s">
        <v>1</v>
      </c>
    </row>
    <row r="5" ht="27" customHeight="1" spans="1:15">
      <c r="A5" s="193" t="s">
        <v>71</v>
      </c>
      <c r="B5" s="193" t="s">
        <v>72</v>
      </c>
      <c r="C5" s="193" t="s">
        <v>54</v>
      </c>
      <c r="D5" s="194" t="s">
        <v>57</v>
      </c>
      <c r="E5" s="195"/>
      <c r="F5" s="196"/>
      <c r="G5" s="197" t="s">
        <v>58</v>
      </c>
      <c r="H5" s="197" t="s">
        <v>59</v>
      </c>
      <c r="I5" s="197" t="s">
        <v>73</v>
      </c>
      <c r="J5" s="194" t="s">
        <v>61</v>
      </c>
      <c r="K5" s="195"/>
      <c r="L5" s="195"/>
      <c r="M5" s="195"/>
      <c r="N5" s="204"/>
      <c r="O5" s="205"/>
    </row>
    <row r="6" ht="42" customHeight="1" spans="1:15">
      <c r="A6" s="198"/>
      <c r="B6" s="198"/>
      <c r="C6" s="199"/>
      <c r="D6" s="200" t="s">
        <v>56</v>
      </c>
      <c r="E6" s="200" t="s">
        <v>74</v>
      </c>
      <c r="F6" s="200" t="s">
        <v>75</v>
      </c>
      <c r="G6" s="199"/>
      <c r="H6" s="199"/>
      <c r="I6" s="206"/>
      <c r="J6" s="200" t="s">
        <v>56</v>
      </c>
      <c r="K6" s="185" t="s">
        <v>76</v>
      </c>
      <c r="L6" s="185" t="s">
        <v>77</v>
      </c>
      <c r="M6" s="185" t="s">
        <v>78</v>
      </c>
      <c r="N6" s="185" t="s">
        <v>79</v>
      </c>
      <c r="O6" s="185" t="s">
        <v>80</v>
      </c>
    </row>
    <row r="7" ht="18" customHeight="1" spans="1:15">
      <c r="A7" s="54" t="s">
        <v>81</v>
      </c>
      <c r="B7" s="54" t="s">
        <v>82</v>
      </c>
      <c r="C7" s="54" t="s">
        <v>83</v>
      </c>
      <c r="D7" s="58" t="s">
        <v>84</v>
      </c>
      <c r="E7" s="58" t="s">
        <v>85</v>
      </c>
      <c r="F7" s="58" t="s">
        <v>86</v>
      </c>
      <c r="G7" s="58" t="s">
        <v>87</v>
      </c>
      <c r="H7" s="58" t="s">
        <v>88</v>
      </c>
      <c r="I7" s="58" t="s">
        <v>89</v>
      </c>
      <c r="J7" s="58" t="s">
        <v>90</v>
      </c>
      <c r="K7" s="58" t="s">
        <v>91</v>
      </c>
      <c r="L7" s="58" t="s">
        <v>92</v>
      </c>
      <c r="M7" s="58" t="s">
        <v>93</v>
      </c>
      <c r="N7" s="54" t="s">
        <v>94</v>
      </c>
      <c r="O7" s="58" t="s">
        <v>95</v>
      </c>
    </row>
    <row r="8" ht="21" customHeight="1" spans="1:15">
      <c r="A8" s="59" t="s">
        <v>96</v>
      </c>
      <c r="B8" s="59" t="s">
        <v>97</v>
      </c>
      <c r="C8" s="122">
        <v>11171659.92</v>
      </c>
      <c r="D8" s="122">
        <v>10449659.92</v>
      </c>
      <c r="E8" s="122">
        <v>10269659.92</v>
      </c>
      <c r="F8" s="122">
        <v>180000</v>
      </c>
      <c r="G8" s="122"/>
      <c r="H8" s="122"/>
      <c r="I8" s="122"/>
      <c r="J8" s="122">
        <v>722000</v>
      </c>
      <c r="K8" s="122"/>
      <c r="L8" s="122"/>
      <c r="M8" s="122"/>
      <c r="N8" s="122"/>
      <c r="O8" s="122">
        <v>722000</v>
      </c>
    </row>
    <row r="9" ht="21" customHeight="1" spans="1:15">
      <c r="A9" s="201" t="s">
        <v>98</v>
      </c>
      <c r="B9" s="201" t="s">
        <v>99</v>
      </c>
      <c r="C9" s="122">
        <v>11151899.92</v>
      </c>
      <c r="D9" s="122">
        <v>10429899.92</v>
      </c>
      <c r="E9" s="122">
        <v>10249899.92</v>
      </c>
      <c r="F9" s="122">
        <v>180000</v>
      </c>
      <c r="G9" s="122"/>
      <c r="H9" s="122"/>
      <c r="I9" s="122"/>
      <c r="J9" s="122">
        <v>722000</v>
      </c>
      <c r="K9" s="122"/>
      <c r="L9" s="122"/>
      <c r="M9" s="122"/>
      <c r="N9" s="122"/>
      <c r="O9" s="122">
        <v>722000</v>
      </c>
    </row>
    <row r="10" customHeight="1" spans="1:15">
      <c r="A10" s="202" t="s">
        <v>100</v>
      </c>
      <c r="B10" s="202" t="s">
        <v>101</v>
      </c>
      <c r="C10" s="122">
        <v>11151899.92</v>
      </c>
      <c r="D10" s="122">
        <v>10429899.92</v>
      </c>
      <c r="E10" s="122">
        <v>10249899.92</v>
      </c>
      <c r="F10" s="122">
        <v>180000</v>
      </c>
      <c r="G10" s="122"/>
      <c r="H10" s="122"/>
      <c r="I10" s="122"/>
      <c r="J10" s="122">
        <v>722000</v>
      </c>
      <c r="K10" s="122"/>
      <c r="L10" s="122"/>
      <c r="M10" s="122"/>
      <c r="N10" s="122"/>
      <c r="O10" s="122">
        <v>722000</v>
      </c>
    </row>
    <row r="11" customHeight="1" spans="1:15">
      <c r="A11" s="201" t="s">
        <v>102</v>
      </c>
      <c r="B11" s="201" t="s">
        <v>103</v>
      </c>
      <c r="C11" s="122">
        <v>19760</v>
      </c>
      <c r="D11" s="122">
        <v>19760</v>
      </c>
      <c r="E11" s="122">
        <v>19760</v>
      </c>
      <c r="F11" s="122"/>
      <c r="G11" s="122"/>
      <c r="H11" s="122"/>
      <c r="I11" s="122"/>
      <c r="J11" s="122"/>
      <c r="K11" s="122"/>
      <c r="L11" s="122"/>
      <c r="M11" s="122"/>
      <c r="N11" s="122"/>
      <c r="O11" s="122"/>
    </row>
    <row r="12" customHeight="1" spans="1:15">
      <c r="A12" s="202" t="s">
        <v>104</v>
      </c>
      <c r="B12" s="202" t="s">
        <v>105</v>
      </c>
      <c r="C12" s="122">
        <v>19760</v>
      </c>
      <c r="D12" s="122">
        <v>19760</v>
      </c>
      <c r="E12" s="122">
        <v>19760</v>
      </c>
      <c r="F12" s="122"/>
      <c r="G12" s="122"/>
      <c r="H12" s="122"/>
      <c r="I12" s="122"/>
      <c r="J12" s="122"/>
      <c r="K12" s="122"/>
      <c r="L12" s="122"/>
      <c r="M12" s="122"/>
      <c r="N12" s="122"/>
      <c r="O12" s="122"/>
    </row>
    <row r="13" customHeight="1" spans="1:15">
      <c r="A13" s="59" t="s">
        <v>106</v>
      </c>
      <c r="B13" s="59" t="s">
        <v>107</v>
      </c>
      <c r="C13" s="122">
        <v>3138258.22</v>
      </c>
      <c r="D13" s="122">
        <v>3138258.22</v>
      </c>
      <c r="E13" s="122">
        <v>3138258.22</v>
      </c>
      <c r="F13" s="122"/>
      <c r="G13" s="122"/>
      <c r="H13" s="122"/>
      <c r="I13" s="122"/>
      <c r="J13" s="122"/>
      <c r="K13" s="122"/>
      <c r="L13" s="122"/>
      <c r="M13" s="122"/>
      <c r="N13" s="122"/>
      <c r="O13" s="122"/>
    </row>
    <row r="14" customHeight="1" spans="1:15">
      <c r="A14" s="201" t="s">
        <v>108</v>
      </c>
      <c r="B14" s="201" t="s">
        <v>109</v>
      </c>
      <c r="C14" s="122">
        <v>3138258.22</v>
      </c>
      <c r="D14" s="122">
        <v>3138258.22</v>
      </c>
      <c r="E14" s="122">
        <v>3138258.22</v>
      </c>
      <c r="F14" s="122"/>
      <c r="G14" s="122"/>
      <c r="H14" s="122"/>
      <c r="I14" s="122"/>
      <c r="J14" s="122"/>
      <c r="K14" s="122"/>
      <c r="L14" s="122"/>
      <c r="M14" s="122"/>
      <c r="N14" s="122"/>
      <c r="O14" s="122"/>
    </row>
    <row r="15" customHeight="1" spans="1:15">
      <c r="A15" s="202" t="s">
        <v>110</v>
      </c>
      <c r="B15" s="202" t="s">
        <v>111</v>
      </c>
      <c r="C15" s="122">
        <v>1428000</v>
      </c>
      <c r="D15" s="122">
        <v>1428000</v>
      </c>
      <c r="E15" s="122">
        <v>1428000</v>
      </c>
      <c r="F15" s="122"/>
      <c r="G15" s="122"/>
      <c r="H15" s="122"/>
      <c r="I15" s="122"/>
      <c r="J15" s="122"/>
      <c r="K15" s="122"/>
      <c r="L15" s="122"/>
      <c r="M15" s="122"/>
      <c r="N15" s="122"/>
      <c r="O15" s="122"/>
    </row>
    <row r="16" customHeight="1" spans="1:15">
      <c r="A16" s="202" t="s">
        <v>112</v>
      </c>
      <c r="B16" s="202" t="s">
        <v>113</v>
      </c>
      <c r="C16" s="122">
        <v>1204602.88</v>
      </c>
      <c r="D16" s="122">
        <v>1204602.88</v>
      </c>
      <c r="E16" s="122">
        <v>1204602.88</v>
      </c>
      <c r="F16" s="122"/>
      <c r="G16" s="122"/>
      <c r="H16" s="122"/>
      <c r="I16" s="122"/>
      <c r="J16" s="122"/>
      <c r="K16" s="122"/>
      <c r="L16" s="122"/>
      <c r="M16" s="122"/>
      <c r="N16" s="122"/>
      <c r="O16" s="122"/>
    </row>
    <row r="17" customHeight="1" spans="1:15">
      <c r="A17" s="202" t="s">
        <v>114</v>
      </c>
      <c r="B17" s="202" t="s">
        <v>115</v>
      </c>
      <c r="C17" s="122">
        <v>505655.34</v>
      </c>
      <c r="D17" s="122">
        <v>505655.34</v>
      </c>
      <c r="E17" s="122">
        <v>505655.34</v>
      </c>
      <c r="F17" s="122"/>
      <c r="G17" s="122"/>
      <c r="H17" s="122"/>
      <c r="I17" s="122"/>
      <c r="J17" s="122"/>
      <c r="K17" s="122"/>
      <c r="L17" s="122"/>
      <c r="M17" s="122"/>
      <c r="N17" s="122"/>
      <c r="O17" s="122"/>
    </row>
    <row r="18" customHeight="1" spans="1:15">
      <c r="A18" s="59" t="s">
        <v>116</v>
      </c>
      <c r="B18" s="59" t="s">
        <v>117</v>
      </c>
      <c r="C18" s="122">
        <v>1558417.08</v>
      </c>
      <c r="D18" s="122">
        <v>1558417.08</v>
      </c>
      <c r="E18" s="122">
        <v>1558417.08</v>
      </c>
      <c r="F18" s="122"/>
      <c r="G18" s="122"/>
      <c r="H18" s="122"/>
      <c r="I18" s="122"/>
      <c r="J18" s="122"/>
      <c r="K18" s="122"/>
      <c r="L18" s="122"/>
      <c r="M18" s="122"/>
      <c r="N18" s="122"/>
      <c r="O18" s="122"/>
    </row>
    <row r="19" customHeight="1" spans="1:15">
      <c r="A19" s="201" t="s">
        <v>118</v>
      </c>
      <c r="B19" s="201" t="s">
        <v>119</v>
      </c>
      <c r="C19" s="122">
        <v>1558417.08</v>
      </c>
      <c r="D19" s="122">
        <v>1558417.08</v>
      </c>
      <c r="E19" s="122">
        <v>1558417.08</v>
      </c>
      <c r="F19" s="122"/>
      <c r="G19" s="122"/>
      <c r="H19" s="122"/>
      <c r="I19" s="122"/>
      <c r="J19" s="122"/>
      <c r="K19" s="122"/>
      <c r="L19" s="122"/>
      <c r="M19" s="122"/>
      <c r="N19" s="122"/>
      <c r="O19" s="122"/>
    </row>
    <row r="20" customHeight="1" spans="1:15">
      <c r="A20" s="202" t="s">
        <v>120</v>
      </c>
      <c r="B20" s="202" t="s">
        <v>121</v>
      </c>
      <c r="C20" s="122">
        <v>676134.52</v>
      </c>
      <c r="D20" s="122">
        <v>676134.52</v>
      </c>
      <c r="E20" s="122">
        <v>676134.52</v>
      </c>
      <c r="F20" s="122"/>
      <c r="G20" s="122"/>
      <c r="H20" s="122"/>
      <c r="I20" s="122"/>
      <c r="J20" s="122"/>
      <c r="K20" s="122"/>
      <c r="L20" s="122"/>
      <c r="M20" s="122"/>
      <c r="N20" s="122"/>
      <c r="O20" s="122"/>
    </row>
    <row r="21" customHeight="1" spans="1:15">
      <c r="A21" s="202" t="s">
        <v>122</v>
      </c>
      <c r="B21" s="202" t="s">
        <v>123</v>
      </c>
      <c r="C21" s="122">
        <v>748679.04</v>
      </c>
      <c r="D21" s="122">
        <v>748679.04</v>
      </c>
      <c r="E21" s="122">
        <v>748679.04</v>
      </c>
      <c r="F21" s="122"/>
      <c r="G21" s="122"/>
      <c r="H21" s="122"/>
      <c r="I21" s="122"/>
      <c r="J21" s="122"/>
      <c r="K21" s="122"/>
      <c r="L21" s="122"/>
      <c r="M21" s="122"/>
      <c r="N21" s="122"/>
      <c r="O21" s="122"/>
    </row>
    <row r="22" customHeight="1" spans="1:15">
      <c r="A22" s="202" t="s">
        <v>124</v>
      </c>
      <c r="B22" s="202" t="s">
        <v>125</v>
      </c>
      <c r="C22" s="122">
        <v>133603.52</v>
      </c>
      <c r="D22" s="122">
        <v>133603.52</v>
      </c>
      <c r="E22" s="122">
        <v>133603.52</v>
      </c>
      <c r="F22" s="122"/>
      <c r="G22" s="122"/>
      <c r="H22" s="122"/>
      <c r="I22" s="122"/>
      <c r="J22" s="122"/>
      <c r="K22" s="122"/>
      <c r="L22" s="122"/>
      <c r="M22" s="122"/>
      <c r="N22" s="122"/>
      <c r="O22" s="122"/>
    </row>
    <row r="23" customHeight="1" spans="1:15">
      <c r="A23" s="59" t="s">
        <v>126</v>
      </c>
      <c r="B23" s="59" t="s">
        <v>127</v>
      </c>
      <c r="C23" s="122">
        <v>1383324</v>
      </c>
      <c r="D23" s="122">
        <v>1383324</v>
      </c>
      <c r="E23" s="122">
        <v>1383324</v>
      </c>
      <c r="F23" s="122"/>
      <c r="G23" s="122"/>
      <c r="H23" s="122"/>
      <c r="I23" s="122"/>
      <c r="J23" s="122"/>
      <c r="K23" s="122"/>
      <c r="L23" s="122"/>
      <c r="M23" s="122"/>
      <c r="N23" s="122"/>
      <c r="O23" s="122"/>
    </row>
    <row r="24" customHeight="1" spans="1:15">
      <c r="A24" s="201" t="s">
        <v>128</v>
      </c>
      <c r="B24" s="201" t="s">
        <v>129</v>
      </c>
      <c r="C24" s="122">
        <v>1383324</v>
      </c>
      <c r="D24" s="122">
        <v>1383324</v>
      </c>
      <c r="E24" s="122">
        <v>1383324</v>
      </c>
      <c r="F24" s="122"/>
      <c r="G24" s="122"/>
      <c r="H24" s="122"/>
      <c r="I24" s="122"/>
      <c r="J24" s="122"/>
      <c r="K24" s="122"/>
      <c r="L24" s="122"/>
      <c r="M24" s="122"/>
      <c r="N24" s="122"/>
      <c r="O24" s="122"/>
    </row>
    <row r="25" customHeight="1" spans="1:15">
      <c r="A25" s="202" t="s">
        <v>130</v>
      </c>
      <c r="B25" s="202" t="s">
        <v>131</v>
      </c>
      <c r="C25" s="122">
        <v>1383324</v>
      </c>
      <c r="D25" s="122">
        <v>1383324</v>
      </c>
      <c r="E25" s="122">
        <v>1383324</v>
      </c>
      <c r="F25" s="122"/>
      <c r="G25" s="122"/>
      <c r="H25" s="122"/>
      <c r="I25" s="122"/>
      <c r="J25" s="122"/>
      <c r="K25" s="122"/>
      <c r="L25" s="122"/>
      <c r="M25" s="122"/>
      <c r="N25" s="122"/>
      <c r="O25" s="122"/>
    </row>
    <row r="26" customHeight="1" spans="1:15">
      <c r="A26" s="203" t="s">
        <v>54</v>
      </c>
      <c r="B26" s="154"/>
      <c r="C26" s="122">
        <v>17251659.22</v>
      </c>
      <c r="D26" s="122">
        <v>16529659.22</v>
      </c>
      <c r="E26" s="122">
        <v>16349659.22</v>
      </c>
      <c r="F26" s="122">
        <v>180000</v>
      </c>
      <c r="G26" s="122"/>
      <c r="H26" s="122"/>
      <c r="I26" s="122"/>
      <c r="J26" s="122">
        <v>722000</v>
      </c>
      <c r="K26" s="122"/>
      <c r="L26" s="122"/>
      <c r="M26" s="122"/>
      <c r="N26" s="122"/>
      <c r="O26" s="122">
        <v>722000</v>
      </c>
    </row>
    <row r="33" customHeight="1" spans="2:4">
      <c r="B33" s="27"/>
      <c r="D33" s="27"/>
    </row>
    <row r="37" customHeight="1" spans="2:4">
      <c r="B37" s="27"/>
      <c r="D37" s="27"/>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0" activePane="bottomLeft" state="frozen"/>
      <selection/>
      <selection pane="bottomLeft" activeCell="D39" sqref="D39"/>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132</v>
      </c>
    </row>
    <row r="3" ht="41.25" customHeight="1" spans="1:1">
      <c r="A3" s="43" t="str">
        <f>"2025"&amp;"年部门财政拨款收支预算总表"</f>
        <v>2025年部门财政拨款收支预算总表</v>
      </c>
    </row>
    <row r="4" ht="17.25" customHeight="1" spans="1:4">
      <c r="A4" s="46" t="str">
        <f>"单位名称："&amp;"昆明市官渡区金马中学"</f>
        <v>单位名称：昆明市官渡区金马中学</v>
      </c>
      <c r="B4" s="184"/>
      <c r="D4" s="48" t="s">
        <v>1</v>
      </c>
    </row>
    <row r="5" ht="17.25" customHeight="1" spans="1:4">
      <c r="A5" s="185" t="s">
        <v>2</v>
      </c>
      <c r="B5" s="186"/>
      <c r="C5" s="185" t="s">
        <v>3</v>
      </c>
      <c r="D5" s="186"/>
    </row>
    <row r="6" ht="18.75" customHeight="1" spans="1:4">
      <c r="A6" s="185" t="s">
        <v>4</v>
      </c>
      <c r="B6" s="185" t="s">
        <v>5</v>
      </c>
      <c r="C6" s="185" t="s">
        <v>6</v>
      </c>
      <c r="D6" s="185" t="s">
        <v>5</v>
      </c>
    </row>
    <row r="7" ht="16.5" customHeight="1" spans="1:4">
      <c r="A7" s="187" t="s">
        <v>133</v>
      </c>
      <c r="B7" s="122">
        <v>16529659.22</v>
      </c>
      <c r="C7" s="187" t="s">
        <v>134</v>
      </c>
      <c r="D7" s="122">
        <v>16529659.22</v>
      </c>
    </row>
    <row r="8" ht="16.5" customHeight="1" spans="1:4">
      <c r="A8" s="187" t="s">
        <v>135</v>
      </c>
      <c r="B8" s="122">
        <v>16529659.22</v>
      </c>
      <c r="C8" s="187" t="s">
        <v>136</v>
      </c>
      <c r="D8" s="84"/>
    </row>
    <row r="9" ht="16.5" customHeight="1" spans="1:4">
      <c r="A9" s="187" t="s">
        <v>137</v>
      </c>
      <c r="B9" s="84"/>
      <c r="C9" s="187" t="s">
        <v>138</v>
      </c>
      <c r="D9" s="84"/>
    </row>
    <row r="10" ht="16.5" customHeight="1" spans="1:4">
      <c r="A10" s="187" t="s">
        <v>139</v>
      </c>
      <c r="B10" s="84"/>
      <c r="C10" s="187" t="s">
        <v>140</v>
      </c>
      <c r="D10" s="84"/>
    </row>
    <row r="11" ht="16.5" customHeight="1" spans="1:4">
      <c r="A11" s="187" t="s">
        <v>141</v>
      </c>
      <c r="B11" s="122"/>
      <c r="C11" s="187" t="s">
        <v>142</v>
      </c>
      <c r="D11" s="122"/>
    </row>
    <row r="12" ht="16.5" customHeight="1" spans="1:4">
      <c r="A12" s="187" t="s">
        <v>135</v>
      </c>
      <c r="B12" s="84"/>
      <c r="C12" s="187" t="s">
        <v>143</v>
      </c>
      <c r="D12" s="122">
        <v>10449659.92</v>
      </c>
    </row>
    <row r="13" ht="16.5" customHeight="1" spans="1:4">
      <c r="A13" s="188" t="s">
        <v>137</v>
      </c>
      <c r="B13" s="84"/>
      <c r="C13" s="72" t="s">
        <v>144</v>
      </c>
      <c r="D13" s="84"/>
    </row>
    <row r="14" ht="16.5" customHeight="1" spans="1:4">
      <c r="A14" s="188" t="s">
        <v>139</v>
      </c>
      <c r="B14" s="84"/>
      <c r="C14" s="72" t="s">
        <v>145</v>
      </c>
      <c r="D14" s="122"/>
    </row>
    <row r="15" ht="16.5" customHeight="1" spans="1:4">
      <c r="A15" s="189"/>
      <c r="B15" s="84"/>
      <c r="C15" s="72" t="s">
        <v>146</v>
      </c>
      <c r="D15" s="122">
        <v>3138258.22</v>
      </c>
    </row>
    <row r="16" ht="16.5" customHeight="1" spans="1:4">
      <c r="A16" s="189"/>
      <c r="B16" s="122"/>
      <c r="C16" s="72" t="s">
        <v>147</v>
      </c>
      <c r="D16" s="122">
        <v>1558417.08</v>
      </c>
    </row>
    <row r="17" ht="16.5" customHeight="1" spans="1:4">
      <c r="A17" s="189"/>
      <c r="B17" s="84"/>
      <c r="C17" s="72" t="s">
        <v>148</v>
      </c>
      <c r="D17" s="84"/>
    </row>
    <row r="18" ht="16.5" customHeight="1" spans="1:4">
      <c r="A18" s="189"/>
      <c r="B18" s="84"/>
      <c r="C18" s="72" t="s">
        <v>149</v>
      </c>
      <c r="D18" s="84"/>
    </row>
    <row r="19" ht="16.5" customHeight="1" spans="1:4">
      <c r="A19" s="189"/>
      <c r="B19" s="84"/>
      <c r="C19" s="72" t="s">
        <v>150</v>
      </c>
      <c r="D19" s="84"/>
    </row>
    <row r="20" ht="16.5" customHeight="1" spans="1:4">
      <c r="A20" s="189"/>
      <c r="B20" s="84"/>
      <c r="C20" s="72" t="s">
        <v>151</v>
      </c>
      <c r="D20" s="84"/>
    </row>
    <row r="21" ht="16.5" customHeight="1" spans="1:4">
      <c r="A21" s="189"/>
      <c r="B21" s="84"/>
      <c r="C21" s="72" t="s">
        <v>152</v>
      </c>
      <c r="D21" s="84"/>
    </row>
    <row r="22" ht="16.5" customHeight="1" spans="1:4">
      <c r="A22" s="189"/>
      <c r="B22" s="84"/>
      <c r="C22" s="72" t="s">
        <v>153</v>
      </c>
      <c r="D22" s="84"/>
    </row>
    <row r="23" ht="16.5" customHeight="1" spans="1:4">
      <c r="A23" s="189"/>
      <c r="B23" s="84"/>
      <c r="C23" s="72" t="s">
        <v>154</v>
      </c>
      <c r="D23" s="84"/>
    </row>
    <row r="24" ht="16.5" customHeight="1" spans="1:4">
      <c r="A24" s="189"/>
      <c r="B24" s="84"/>
      <c r="C24" s="72" t="s">
        <v>155</v>
      </c>
      <c r="D24" s="84"/>
    </row>
    <row r="25" ht="16.5" customHeight="1" spans="1:4">
      <c r="A25" s="189"/>
      <c r="B25" s="84"/>
      <c r="C25" s="72" t="s">
        <v>156</v>
      </c>
      <c r="D25" s="122"/>
    </row>
    <row r="26" ht="16.5" customHeight="1" spans="1:4">
      <c r="A26" s="189"/>
      <c r="B26" s="84"/>
      <c r="C26" s="72" t="s">
        <v>157</v>
      </c>
      <c r="D26" s="122">
        <v>1383324</v>
      </c>
    </row>
    <row r="27" ht="16.5" customHeight="1" spans="1:4">
      <c r="A27" s="189"/>
      <c r="B27" s="84"/>
      <c r="C27" s="72" t="s">
        <v>158</v>
      </c>
      <c r="D27" s="84"/>
    </row>
    <row r="28" ht="16.5" customHeight="1" spans="1:4">
      <c r="A28" s="189"/>
      <c r="B28" s="84"/>
      <c r="C28" s="72" t="s">
        <v>159</v>
      </c>
      <c r="D28" s="84"/>
    </row>
    <row r="29" ht="16.5" customHeight="1" spans="1:4">
      <c r="A29" s="189"/>
      <c r="B29" s="84"/>
      <c r="C29" s="72" t="s">
        <v>160</v>
      </c>
      <c r="D29" s="84"/>
    </row>
    <row r="30" ht="16.5" customHeight="1" spans="1:4">
      <c r="A30" s="189"/>
      <c r="B30" s="84"/>
      <c r="C30" s="72" t="s">
        <v>161</v>
      </c>
      <c r="D30" s="84"/>
    </row>
    <row r="31" ht="16.5" customHeight="1" spans="1:4">
      <c r="A31" s="189"/>
      <c r="B31" s="84"/>
      <c r="C31" s="72" t="s">
        <v>162</v>
      </c>
      <c r="D31" s="84"/>
    </row>
    <row r="32" ht="16.5" customHeight="1" spans="1:4">
      <c r="A32" s="189"/>
      <c r="B32" s="84"/>
      <c r="C32" s="188" t="s">
        <v>163</v>
      </c>
      <c r="D32" s="84"/>
    </row>
    <row r="33" ht="16.5" customHeight="1" spans="1:4">
      <c r="A33" s="189"/>
      <c r="B33" s="122"/>
      <c r="C33" s="188" t="s">
        <v>164</v>
      </c>
      <c r="D33" s="122"/>
    </row>
    <row r="34" ht="16.5" customHeight="1" spans="1:4">
      <c r="A34" s="189"/>
      <c r="B34" s="84"/>
      <c r="C34" s="30" t="s">
        <v>165</v>
      </c>
      <c r="D34" s="84"/>
    </row>
    <row r="35" ht="15" customHeight="1" spans="1:4">
      <c r="A35" s="190" t="s">
        <v>50</v>
      </c>
      <c r="B35" s="191">
        <v>16529659.22</v>
      </c>
      <c r="C35" s="190" t="s">
        <v>51</v>
      </c>
      <c r="D35" s="192">
        <v>16529659.22</v>
      </c>
    </row>
    <row r="37" customHeight="1" spans="2:4">
      <c r="B37" s="27"/>
      <c r="D37" s="27"/>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pane ySplit="1" topLeftCell="A2" activePane="bottomLeft" state="frozen"/>
      <selection/>
      <selection pane="bottomLeft" activeCell="A8" sqref="A8:G2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1"/>
      <c r="F2" s="75"/>
      <c r="G2" s="159" t="s">
        <v>166</v>
      </c>
    </row>
    <row r="3" ht="41.25" customHeight="1" spans="1:7">
      <c r="A3" s="137" t="str">
        <f>"2025"&amp;"年一般公共预算支出预算表（按功能科目分类）"</f>
        <v>2025年一般公共预算支出预算表（按功能科目分类）</v>
      </c>
      <c r="B3" s="137"/>
      <c r="C3" s="137"/>
      <c r="D3" s="137"/>
      <c r="E3" s="137"/>
      <c r="F3" s="137"/>
      <c r="G3" s="137"/>
    </row>
    <row r="4" ht="18" customHeight="1" spans="1:7">
      <c r="A4" s="5" t="str">
        <f>"单位名称："&amp;"昆明市官渡区金马中学"</f>
        <v>单位名称：昆明市官渡区金马中学</v>
      </c>
      <c r="F4" s="134"/>
      <c r="G4" s="159" t="s">
        <v>1</v>
      </c>
    </row>
    <row r="5" ht="20.25" customHeight="1" spans="1:7">
      <c r="A5" s="177" t="s">
        <v>167</v>
      </c>
      <c r="B5" s="178"/>
      <c r="C5" s="138" t="s">
        <v>54</v>
      </c>
      <c r="D5" s="167" t="s">
        <v>74</v>
      </c>
      <c r="E5" s="12"/>
      <c r="F5" s="13"/>
      <c r="G5" s="156" t="s">
        <v>75</v>
      </c>
    </row>
    <row r="6" ht="20.25" customHeight="1" spans="1:7">
      <c r="A6" s="179" t="s">
        <v>71</v>
      </c>
      <c r="B6" s="179" t="s">
        <v>72</v>
      </c>
      <c r="C6" s="19"/>
      <c r="D6" s="143" t="s">
        <v>56</v>
      </c>
      <c r="E6" s="143" t="s">
        <v>168</v>
      </c>
      <c r="F6" s="143" t="s">
        <v>169</v>
      </c>
      <c r="G6" s="158"/>
    </row>
    <row r="7" ht="15" customHeight="1" spans="1:7">
      <c r="A7" s="62" t="s">
        <v>81</v>
      </c>
      <c r="B7" s="180" t="s">
        <v>82</v>
      </c>
      <c r="C7" s="62" t="s">
        <v>83</v>
      </c>
      <c r="D7" s="62" t="s">
        <v>84</v>
      </c>
      <c r="E7" s="62" t="s">
        <v>85</v>
      </c>
      <c r="F7" s="62" t="s">
        <v>86</v>
      </c>
      <c r="G7" s="62" t="s">
        <v>87</v>
      </c>
    </row>
    <row r="8" ht="18" customHeight="1" spans="1:7">
      <c r="A8" s="147" t="s">
        <v>96</v>
      </c>
      <c r="B8" s="147" t="s">
        <v>97</v>
      </c>
      <c r="C8" s="122">
        <v>10449659.92</v>
      </c>
      <c r="D8" s="122">
        <v>10269659.92</v>
      </c>
      <c r="E8" s="122">
        <v>9629439.92</v>
      </c>
      <c r="F8" s="122">
        <v>640220</v>
      </c>
      <c r="G8" s="122">
        <v>180000</v>
      </c>
    </row>
    <row r="9" ht="18" customHeight="1" spans="1:7">
      <c r="A9" s="150" t="s">
        <v>98</v>
      </c>
      <c r="B9" s="150" t="s">
        <v>99</v>
      </c>
      <c r="C9" s="122">
        <v>10429899.92</v>
      </c>
      <c r="D9" s="122">
        <v>10249899.92</v>
      </c>
      <c r="E9" s="122">
        <v>9629439.92</v>
      </c>
      <c r="F9" s="122">
        <v>620460</v>
      </c>
      <c r="G9" s="122">
        <v>180000</v>
      </c>
    </row>
    <row r="10" customHeight="1" spans="1:7">
      <c r="A10" s="181" t="s">
        <v>100</v>
      </c>
      <c r="B10" s="181" t="s">
        <v>101</v>
      </c>
      <c r="C10" s="122">
        <v>10429899.92</v>
      </c>
      <c r="D10" s="122">
        <v>10249899.92</v>
      </c>
      <c r="E10" s="122">
        <v>9629439.92</v>
      </c>
      <c r="F10" s="122">
        <v>620460</v>
      </c>
      <c r="G10" s="122">
        <v>180000</v>
      </c>
    </row>
    <row r="11" customHeight="1" spans="1:7">
      <c r="A11" s="150" t="s">
        <v>102</v>
      </c>
      <c r="B11" s="150" t="s">
        <v>103</v>
      </c>
      <c r="C11" s="122">
        <v>19760</v>
      </c>
      <c r="D11" s="122">
        <v>19760</v>
      </c>
      <c r="E11" s="122"/>
      <c r="F11" s="122">
        <v>19760</v>
      </c>
      <c r="G11" s="122"/>
    </row>
    <row r="12" customHeight="1" spans="1:7">
      <c r="A12" s="181" t="s">
        <v>104</v>
      </c>
      <c r="B12" s="181" t="s">
        <v>105</v>
      </c>
      <c r="C12" s="122">
        <v>19760</v>
      </c>
      <c r="D12" s="122">
        <v>19760</v>
      </c>
      <c r="E12" s="122"/>
      <c r="F12" s="122">
        <v>19760</v>
      </c>
      <c r="G12" s="122"/>
    </row>
    <row r="13" customHeight="1" spans="1:7">
      <c r="A13" s="147" t="s">
        <v>106</v>
      </c>
      <c r="B13" s="147" t="s">
        <v>107</v>
      </c>
      <c r="C13" s="122">
        <v>3138258.22</v>
      </c>
      <c r="D13" s="122">
        <v>3138258.22</v>
      </c>
      <c r="E13" s="122">
        <v>2934258.22</v>
      </c>
      <c r="F13" s="122">
        <v>204000</v>
      </c>
      <c r="G13" s="122"/>
    </row>
    <row r="14" customHeight="1" spans="1:7">
      <c r="A14" s="150" t="s">
        <v>108</v>
      </c>
      <c r="B14" s="150" t="s">
        <v>109</v>
      </c>
      <c r="C14" s="122">
        <v>3138258.22</v>
      </c>
      <c r="D14" s="122">
        <v>3138258.22</v>
      </c>
      <c r="E14" s="122">
        <v>2934258.22</v>
      </c>
      <c r="F14" s="122">
        <v>204000</v>
      </c>
      <c r="G14" s="122"/>
    </row>
    <row r="15" customHeight="1" spans="1:7">
      <c r="A15" s="181" t="s">
        <v>110</v>
      </c>
      <c r="B15" s="181" t="s">
        <v>111</v>
      </c>
      <c r="C15" s="122">
        <v>1428000</v>
      </c>
      <c r="D15" s="122">
        <v>1428000</v>
      </c>
      <c r="E15" s="122">
        <v>1224000</v>
      </c>
      <c r="F15" s="122">
        <v>204000</v>
      </c>
      <c r="G15" s="122"/>
    </row>
    <row r="16" customHeight="1" spans="1:7">
      <c r="A16" s="181" t="s">
        <v>112</v>
      </c>
      <c r="B16" s="181" t="s">
        <v>113</v>
      </c>
      <c r="C16" s="122">
        <v>1204602.88</v>
      </c>
      <c r="D16" s="122">
        <v>1204602.88</v>
      </c>
      <c r="E16" s="122">
        <v>1204602.88</v>
      </c>
      <c r="F16" s="122"/>
      <c r="G16" s="122"/>
    </row>
    <row r="17" customHeight="1" spans="1:7">
      <c r="A17" s="181" t="s">
        <v>114</v>
      </c>
      <c r="B17" s="181" t="s">
        <v>115</v>
      </c>
      <c r="C17" s="122">
        <v>505655.34</v>
      </c>
      <c r="D17" s="122">
        <v>505655.34</v>
      </c>
      <c r="E17" s="122">
        <v>505655.34</v>
      </c>
      <c r="F17" s="122"/>
      <c r="G17" s="122"/>
    </row>
    <row r="18" customHeight="1" spans="1:7">
      <c r="A18" s="147" t="s">
        <v>116</v>
      </c>
      <c r="B18" s="147" t="s">
        <v>117</v>
      </c>
      <c r="C18" s="122">
        <v>1558417.08</v>
      </c>
      <c r="D18" s="122">
        <v>1558417.08</v>
      </c>
      <c r="E18" s="122">
        <v>1558417.08</v>
      </c>
      <c r="F18" s="122"/>
      <c r="G18" s="122"/>
    </row>
    <row r="19" customHeight="1" spans="1:7">
      <c r="A19" s="150" t="s">
        <v>118</v>
      </c>
      <c r="B19" s="150" t="s">
        <v>119</v>
      </c>
      <c r="C19" s="122">
        <v>1558417.08</v>
      </c>
      <c r="D19" s="122">
        <v>1558417.08</v>
      </c>
      <c r="E19" s="122">
        <v>1558417.08</v>
      </c>
      <c r="F19" s="122"/>
      <c r="G19" s="122"/>
    </row>
    <row r="20" customHeight="1" spans="1:7">
      <c r="A20" s="181" t="s">
        <v>120</v>
      </c>
      <c r="B20" s="181" t="s">
        <v>121</v>
      </c>
      <c r="C20" s="122">
        <v>676134.52</v>
      </c>
      <c r="D20" s="122">
        <v>676134.52</v>
      </c>
      <c r="E20" s="122">
        <v>676134.52</v>
      </c>
      <c r="F20" s="122"/>
      <c r="G20" s="122"/>
    </row>
    <row r="21" customHeight="1" spans="1:7">
      <c r="A21" s="181" t="s">
        <v>122</v>
      </c>
      <c r="B21" s="181" t="s">
        <v>123</v>
      </c>
      <c r="C21" s="122">
        <v>748679.04</v>
      </c>
      <c r="D21" s="122">
        <v>748679.04</v>
      </c>
      <c r="E21" s="122">
        <v>748679.04</v>
      </c>
      <c r="F21" s="122"/>
      <c r="G21" s="122"/>
    </row>
    <row r="22" customHeight="1" spans="1:7">
      <c r="A22" s="181" t="s">
        <v>124</v>
      </c>
      <c r="B22" s="181" t="s">
        <v>125</v>
      </c>
      <c r="C22" s="122">
        <v>133603.52</v>
      </c>
      <c r="D22" s="122">
        <v>133603.52</v>
      </c>
      <c r="E22" s="122">
        <v>133603.52</v>
      </c>
      <c r="F22" s="122"/>
      <c r="G22" s="122"/>
    </row>
    <row r="23" customHeight="1" spans="1:7">
      <c r="A23" s="147" t="s">
        <v>126</v>
      </c>
      <c r="B23" s="147" t="s">
        <v>127</v>
      </c>
      <c r="C23" s="122">
        <v>1383324</v>
      </c>
      <c r="D23" s="122">
        <v>1383324</v>
      </c>
      <c r="E23" s="122">
        <v>1383324</v>
      </c>
      <c r="F23" s="122"/>
      <c r="G23" s="122"/>
    </row>
    <row r="24" customHeight="1" spans="1:7">
      <c r="A24" s="150" t="s">
        <v>128</v>
      </c>
      <c r="B24" s="150" t="s">
        <v>129</v>
      </c>
      <c r="C24" s="122">
        <v>1383324</v>
      </c>
      <c r="D24" s="122">
        <v>1383324</v>
      </c>
      <c r="E24" s="122">
        <v>1383324</v>
      </c>
      <c r="F24" s="122"/>
      <c r="G24" s="122"/>
    </row>
    <row r="25" customHeight="1" spans="1:7">
      <c r="A25" s="181" t="s">
        <v>130</v>
      </c>
      <c r="B25" s="181" t="s">
        <v>131</v>
      </c>
      <c r="C25" s="122">
        <v>1383324</v>
      </c>
      <c r="D25" s="122">
        <v>1383324</v>
      </c>
      <c r="E25" s="122">
        <v>1383324</v>
      </c>
      <c r="F25" s="122"/>
      <c r="G25" s="122"/>
    </row>
    <row r="26" customHeight="1" spans="1:7">
      <c r="A26" s="182" t="s">
        <v>170</v>
      </c>
      <c r="B26" s="183"/>
      <c r="C26" s="122">
        <v>16529659.22</v>
      </c>
      <c r="D26" s="122">
        <v>16349659.22</v>
      </c>
      <c r="E26" s="122">
        <v>15505439.22</v>
      </c>
      <c r="F26" s="122">
        <v>844220</v>
      </c>
      <c r="G26" s="122">
        <v>180000</v>
      </c>
    </row>
    <row r="33" customHeight="1" spans="2:4">
      <c r="B33" s="27"/>
      <c r="D33" s="27"/>
    </row>
    <row r="37" customHeight="1" spans="2:4">
      <c r="B37" s="27"/>
      <c r="D37" s="27"/>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A4" sqref="A4:B4"/>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5"/>
      <c r="B2" s="45"/>
      <c r="C2" s="45"/>
      <c r="D2" s="45"/>
      <c r="E2" s="44"/>
      <c r="F2" s="172" t="s">
        <v>171</v>
      </c>
    </row>
    <row r="3" ht="41.25" customHeight="1" spans="1:6">
      <c r="A3" s="173" t="str">
        <f>"2025"&amp;"年一般公共预算“三公”经费支出预算表"</f>
        <v>2025年一般公共预算“三公”经费支出预算表</v>
      </c>
      <c r="B3" s="45"/>
      <c r="C3" s="45"/>
      <c r="D3" s="45"/>
      <c r="E3" s="44"/>
      <c r="F3" s="45"/>
    </row>
    <row r="4" customHeight="1" spans="1:6">
      <c r="A4" s="115" t="str">
        <f>"单位名称："&amp;"昆明市官渡区金马中学"</f>
        <v>单位名称：昆明市官渡区金马中学</v>
      </c>
      <c r="B4" s="174"/>
      <c r="D4" s="45"/>
      <c r="E4" s="44"/>
      <c r="F4" s="66" t="s">
        <v>1</v>
      </c>
    </row>
    <row r="5" ht="27" customHeight="1" spans="1:6">
      <c r="A5" s="49" t="s">
        <v>172</v>
      </c>
      <c r="B5" s="49" t="s">
        <v>173</v>
      </c>
      <c r="C5" s="51" t="s">
        <v>174</v>
      </c>
      <c r="D5" s="49"/>
      <c r="E5" s="50"/>
      <c r="F5" s="49" t="s">
        <v>175</v>
      </c>
    </row>
    <row r="6" ht="28.5" customHeight="1" spans="1:6">
      <c r="A6" s="175"/>
      <c r="B6" s="53"/>
      <c r="C6" s="50" t="s">
        <v>56</v>
      </c>
      <c r="D6" s="50" t="s">
        <v>176</v>
      </c>
      <c r="E6" s="50" t="s">
        <v>177</v>
      </c>
      <c r="F6" s="52"/>
    </row>
    <row r="7" ht="17.25" customHeight="1" spans="1:6">
      <c r="A7" s="58" t="s">
        <v>81</v>
      </c>
      <c r="B7" s="176" t="s">
        <v>82</v>
      </c>
      <c r="C7" s="58" t="s">
        <v>83</v>
      </c>
      <c r="D7" s="58" t="s">
        <v>84</v>
      </c>
      <c r="E7" s="58" t="s">
        <v>85</v>
      </c>
      <c r="F7" s="58" t="s">
        <v>86</v>
      </c>
    </row>
    <row r="8" ht="17.25" customHeight="1" spans="1:6">
      <c r="A8" s="84"/>
      <c r="B8" s="84"/>
      <c r="C8" s="84"/>
      <c r="D8" s="84"/>
      <c r="E8" s="84"/>
      <c r="F8" s="84"/>
    </row>
    <row r="11" customHeight="1" spans="2:4">
      <c r="B11" s="27"/>
      <c r="D11" s="27"/>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topLeftCell="V1" workbookViewId="0">
      <pane ySplit="1" topLeftCell="A19" activePane="bottomLeft" state="frozen"/>
      <selection/>
      <selection pane="bottomLeft" activeCell="A10" sqref="A10:X38"/>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1"/>
      <c r="C2" s="160"/>
      <c r="E2" s="161"/>
      <c r="F2" s="161"/>
      <c r="G2" s="161"/>
      <c r="H2" s="161"/>
      <c r="I2" s="88"/>
      <c r="J2" s="88"/>
      <c r="K2" s="88"/>
      <c r="L2" s="88"/>
      <c r="M2" s="88"/>
      <c r="N2" s="88"/>
      <c r="R2" s="88"/>
      <c r="V2" s="160"/>
      <c r="X2" s="3" t="s">
        <v>178</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tr">
        <f>"单位名称："&amp;"昆明市官渡区金马中学"</f>
        <v>单位名称：昆明市官渡区金马中学</v>
      </c>
      <c r="B4" s="6"/>
      <c r="C4" s="162"/>
      <c r="D4" s="162"/>
      <c r="E4" s="162"/>
      <c r="F4" s="162"/>
      <c r="G4" s="162"/>
      <c r="H4" s="162"/>
      <c r="I4" s="90"/>
      <c r="J4" s="90"/>
      <c r="K4" s="90"/>
      <c r="L4" s="90"/>
      <c r="M4" s="90"/>
      <c r="N4" s="90"/>
      <c r="O4" s="7"/>
      <c r="P4" s="7"/>
      <c r="Q4" s="7"/>
      <c r="R4" s="90"/>
      <c r="V4" s="160"/>
      <c r="X4" s="3" t="s">
        <v>1</v>
      </c>
    </row>
    <row r="5" ht="18" customHeight="1" spans="1:24">
      <c r="A5" s="9" t="s">
        <v>179</v>
      </c>
      <c r="B5" s="9"/>
      <c r="C5" s="9" t="s">
        <v>180</v>
      </c>
      <c r="D5" s="9" t="s">
        <v>181</v>
      </c>
      <c r="E5" s="9" t="s">
        <v>182</v>
      </c>
      <c r="F5" s="9" t="s">
        <v>183</v>
      </c>
      <c r="G5" s="9" t="s">
        <v>184</v>
      </c>
      <c r="H5" s="9" t="s">
        <v>185</v>
      </c>
      <c r="I5" s="167" t="s">
        <v>186</v>
      </c>
      <c r="J5" s="85" t="s">
        <v>186</v>
      </c>
      <c r="K5" s="85"/>
      <c r="L5" s="85"/>
      <c r="M5" s="85"/>
      <c r="N5" s="85"/>
      <c r="O5" s="12"/>
      <c r="P5" s="12"/>
      <c r="Q5" s="12"/>
      <c r="R5" s="106" t="s">
        <v>60</v>
      </c>
      <c r="S5" s="85" t="s">
        <v>61</v>
      </c>
      <c r="T5" s="85"/>
      <c r="U5" s="85"/>
      <c r="V5" s="85"/>
      <c r="W5" s="85"/>
      <c r="X5" s="86"/>
    </row>
    <row r="6" ht="18" customHeight="1" spans="1:24">
      <c r="A6" s="14"/>
      <c r="B6" s="29"/>
      <c r="C6" s="140"/>
      <c r="D6" s="14"/>
      <c r="E6" s="14"/>
      <c r="F6" s="14"/>
      <c r="G6" s="14"/>
      <c r="H6" s="14"/>
      <c r="I6" s="138" t="s">
        <v>187</v>
      </c>
      <c r="J6" s="167" t="s">
        <v>57</v>
      </c>
      <c r="K6" s="85"/>
      <c r="L6" s="85"/>
      <c r="M6" s="85"/>
      <c r="N6" s="86"/>
      <c r="O6" s="11" t="s">
        <v>188</v>
      </c>
      <c r="P6" s="12"/>
      <c r="Q6" s="13"/>
      <c r="R6" s="9" t="s">
        <v>60</v>
      </c>
      <c r="S6" s="167" t="s">
        <v>61</v>
      </c>
      <c r="T6" s="106" t="s">
        <v>63</v>
      </c>
      <c r="U6" s="85" t="s">
        <v>61</v>
      </c>
      <c r="V6" s="106" t="s">
        <v>65</v>
      </c>
      <c r="W6" s="106" t="s">
        <v>66</v>
      </c>
      <c r="X6" s="171" t="s">
        <v>67</v>
      </c>
    </row>
    <row r="7" ht="19.5" customHeight="1" spans="1:24">
      <c r="A7" s="29"/>
      <c r="B7" s="29"/>
      <c r="C7" s="29"/>
      <c r="D7" s="29"/>
      <c r="E7" s="29"/>
      <c r="F7" s="29"/>
      <c r="G7" s="29"/>
      <c r="H7" s="29"/>
      <c r="I7" s="29"/>
      <c r="J7" s="168" t="s">
        <v>189</v>
      </c>
      <c r="K7" s="9" t="s">
        <v>190</v>
      </c>
      <c r="L7" s="9" t="s">
        <v>191</v>
      </c>
      <c r="M7" s="9" t="s">
        <v>192</v>
      </c>
      <c r="N7" s="9" t="s">
        <v>193</v>
      </c>
      <c r="O7" s="9" t="s">
        <v>57</v>
      </c>
      <c r="P7" s="9" t="s">
        <v>58</v>
      </c>
      <c r="Q7" s="9" t="s">
        <v>59</v>
      </c>
      <c r="R7" s="29"/>
      <c r="S7" s="9" t="s">
        <v>56</v>
      </c>
      <c r="T7" s="9" t="s">
        <v>63</v>
      </c>
      <c r="U7" s="9" t="s">
        <v>194</v>
      </c>
      <c r="V7" s="9" t="s">
        <v>65</v>
      </c>
      <c r="W7" s="9" t="s">
        <v>66</v>
      </c>
      <c r="X7" s="9" t="s">
        <v>67</v>
      </c>
    </row>
    <row r="8" ht="37.5" customHeight="1" spans="1:24">
      <c r="A8" s="163"/>
      <c r="B8" s="19"/>
      <c r="C8" s="163"/>
      <c r="D8" s="163"/>
      <c r="E8" s="163"/>
      <c r="F8" s="163"/>
      <c r="G8" s="163"/>
      <c r="H8" s="163"/>
      <c r="I8" s="163"/>
      <c r="J8" s="169" t="s">
        <v>56</v>
      </c>
      <c r="K8" s="17" t="s">
        <v>195</v>
      </c>
      <c r="L8" s="17" t="s">
        <v>191</v>
      </c>
      <c r="M8" s="17" t="s">
        <v>192</v>
      </c>
      <c r="N8" s="17" t="s">
        <v>193</v>
      </c>
      <c r="O8" s="17" t="s">
        <v>191</v>
      </c>
      <c r="P8" s="17" t="s">
        <v>192</v>
      </c>
      <c r="Q8" s="17" t="s">
        <v>193</v>
      </c>
      <c r="R8" s="17" t="s">
        <v>60</v>
      </c>
      <c r="S8" s="17" t="s">
        <v>56</v>
      </c>
      <c r="T8" s="17" t="s">
        <v>63</v>
      </c>
      <c r="U8" s="17" t="s">
        <v>194</v>
      </c>
      <c r="V8" s="17" t="s">
        <v>65</v>
      </c>
      <c r="W8" s="17" t="s">
        <v>66</v>
      </c>
      <c r="X8" s="17" t="s">
        <v>67</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64" t="s">
        <v>196</v>
      </c>
      <c r="B10" s="164" t="s">
        <v>69</v>
      </c>
      <c r="C10" s="164" t="s">
        <v>197</v>
      </c>
      <c r="D10" s="164" t="s">
        <v>198</v>
      </c>
      <c r="E10" s="164" t="s">
        <v>100</v>
      </c>
      <c r="F10" s="164" t="s">
        <v>101</v>
      </c>
      <c r="G10" s="164" t="s">
        <v>199</v>
      </c>
      <c r="H10" s="164" t="s">
        <v>200</v>
      </c>
      <c r="I10" s="122">
        <v>2896500</v>
      </c>
      <c r="J10" s="122">
        <v>2896500</v>
      </c>
      <c r="K10" s="122"/>
      <c r="L10" s="122"/>
      <c r="M10" s="122">
        <v>2896500</v>
      </c>
      <c r="N10" s="122"/>
      <c r="O10" s="122"/>
      <c r="P10" s="122"/>
      <c r="Q10" s="122"/>
      <c r="R10" s="122"/>
      <c r="S10" s="122"/>
      <c r="T10" s="122"/>
      <c r="U10" s="122"/>
      <c r="V10" s="122"/>
      <c r="W10" s="122"/>
      <c r="X10" s="122"/>
    </row>
    <row r="11" ht="17.25" customHeight="1" spans="1:24">
      <c r="A11" s="164" t="s">
        <v>196</v>
      </c>
      <c r="B11" s="164" t="s">
        <v>69</v>
      </c>
      <c r="C11" s="164" t="s">
        <v>197</v>
      </c>
      <c r="D11" s="164" t="s">
        <v>198</v>
      </c>
      <c r="E11" s="164" t="s">
        <v>100</v>
      </c>
      <c r="F11" s="164" t="s">
        <v>101</v>
      </c>
      <c r="G11" s="164" t="s">
        <v>201</v>
      </c>
      <c r="H11" s="164" t="s">
        <v>202</v>
      </c>
      <c r="I11" s="122">
        <v>9948</v>
      </c>
      <c r="J11" s="122">
        <v>9948</v>
      </c>
      <c r="K11" s="170"/>
      <c r="L11" s="170"/>
      <c r="M11" s="122">
        <v>9948</v>
      </c>
      <c r="N11" s="170"/>
      <c r="O11" s="122"/>
      <c r="P11" s="122"/>
      <c r="Q11" s="122"/>
      <c r="R11" s="122"/>
      <c r="S11" s="122"/>
      <c r="T11" s="122"/>
      <c r="U11" s="122"/>
      <c r="V11" s="122"/>
      <c r="W11" s="122"/>
      <c r="X11" s="122"/>
    </row>
    <row r="12" customHeight="1" spans="1:24">
      <c r="A12" s="164" t="s">
        <v>196</v>
      </c>
      <c r="B12" s="164" t="s">
        <v>69</v>
      </c>
      <c r="C12" s="164" t="s">
        <v>197</v>
      </c>
      <c r="D12" s="164" t="s">
        <v>198</v>
      </c>
      <c r="E12" s="164" t="s">
        <v>100</v>
      </c>
      <c r="F12" s="164" t="s">
        <v>101</v>
      </c>
      <c r="G12" s="164" t="s">
        <v>203</v>
      </c>
      <c r="H12" s="164" t="s">
        <v>204</v>
      </c>
      <c r="I12" s="122">
        <v>241375</v>
      </c>
      <c r="J12" s="122">
        <v>241375</v>
      </c>
      <c r="K12" s="170"/>
      <c r="L12" s="170"/>
      <c r="M12" s="122">
        <v>241375</v>
      </c>
      <c r="N12" s="170"/>
      <c r="O12" s="122"/>
      <c r="P12" s="122"/>
      <c r="Q12" s="122"/>
      <c r="R12" s="122"/>
      <c r="S12" s="122"/>
      <c r="T12" s="122"/>
      <c r="U12" s="122"/>
      <c r="V12" s="122"/>
      <c r="W12" s="122"/>
      <c r="X12" s="122"/>
    </row>
    <row r="13" customHeight="1" spans="1:24">
      <c r="A13" s="164" t="s">
        <v>196</v>
      </c>
      <c r="B13" s="164" t="s">
        <v>69</v>
      </c>
      <c r="C13" s="164" t="s">
        <v>197</v>
      </c>
      <c r="D13" s="164" t="s">
        <v>198</v>
      </c>
      <c r="E13" s="164" t="s">
        <v>100</v>
      </c>
      <c r="F13" s="164" t="s">
        <v>101</v>
      </c>
      <c r="G13" s="164" t="s">
        <v>203</v>
      </c>
      <c r="H13" s="164" t="s">
        <v>204</v>
      </c>
      <c r="I13" s="122">
        <v>16500</v>
      </c>
      <c r="J13" s="122">
        <v>16500</v>
      </c>
      <c r="K13" s="170"/>
      <c r="L13" s="170"/>
      <c r="M13" s="122">
        <v>16500</v>
      </c>
      <c r="N13" s="170"/>
      <c r="O13" s="122"/>
      <c r="P13" s="122"/>
      <c r="Q13" s="122"/>
      <c r="R13" s="122"/>
      <c r="S13" s="122"/>
      <c r="T13" s="122"/>
      <c r="U13" s="122"/>
      <c r="V13" s="122"/>
      <c r="W13" s="122"/>
      <c r="X13" s="122"/>
    </row>
    <row r="14" customHeight="1" spans="1:24">
      <c r="A14" s="164" t="s">
        <v>196</v>
      </c>
      <c r="B14" s="164" t="s">
        <v>69</v>
      </c>
      <c r="C14" s="164" t="s">
        <v>197</v>
      </c>
      <c r="D14" s="164" t="s">
        <v>198</v>
      </c>
      <c r="E14" s="164" t="s">
        <v>100</v>
      </c>
      <c r="F14" s="164" t="s">
        <v>101</v>
      </c>
      <c r="G14" s="164" t="s">
        <v>205</v>
      </c>
      <c r="H14" s="164" t="s">
        <v>206</v>
      </c>
      <c r="I14" s="122">
        <v>543660</v>
      </c>
      <c r="J14" s="122">
        <v>543660</v>
      </c>
      <c r="K14" s="170"/>
      <c r="L14" s="170"/>
      <c r="M14" s="122">
        <v>543660</v>
      </c>
      <c r="N14" s="170"/>
      <c r="O14" s="122"/>
      <c r="P14" s="122"/>
      <c r="Q14" s="122"/>
      <c r="R14" s="122"/>
      <c r="S14" s="122"/>
      <c r="T14" s="122"/>
      <c r="U14" s="122"/>
      <c r="V14" s="122"/>
      <c r="W14" s="122"/>
      <c r="X14" s="122"/>
    </row>
    <row r="15" customHeight="1" spans="1:24">
      <c r="A15" s="164" t="s">
        <v>196</v>
      </c>
      <c r="B15" s="164" t="s">
        <v>69</v>
      </c>
      <c r="C15" s="164" t="s">
        <v>197</v>
      </c>
      <c r="D15" s="164" t="s">
        <v>198</v>
      </c>
      <c r="E15" s="164" t="s">
        <v>100</v>
      </c>
      <c r="F15" s="164" t="s">
        <v>101</v>
      </c>
      <c r="G15" s="164" t="s">
        <v>205</v>
      </c>
      <c r="H15" s="164" t="s">
        <v>206</v>
      </c>
      <c r="I15" s="122">
        <v>2061432</v>
      </c>
      <c r="J15" s="122">
        <v>2061432</v>
      </c>
      <c r="K15" s="170"/>
      <c r="L15" s="170"/>
      <c r="M15" s="122">
        <v>2061432</v>
      </c>
      <c r="N15" s="170"/>
      <c r="O15" s="122"/>
      <c r="P15" s="122"/>
      <c r="Q15" s="122"/>
      <c r="R15" s="122"/>
      <c r="S15" s="122"/>
      <c r="T15" s="122"/>
      <c r="U15" s="122"/>
      <c r="V15" s="122"/>
      <c r="W15" s="122"/>
      <c r="X15" s="122"/>
    </row>
    <row r="16" customHeight="1" spans="1:24">
      <c r="A16" s="164" t="s">
        <v>196</v>
      </c>
      <c r="B16" s="164" t="s">
        <v>69</v>
      </c>
      <c r="C16" s="164" t="s">
        <v>207</v>
      </c>
      <c r="D16" s="164" t="s">
        <v>208</v>
      </c>
      <c r="E16" s="164" t="s">
        <v>112</v>
      </c>
      <c r="F16" s="164" t="s">
        <v>113</v>
      </c>
      <c r="G16" s="164" t="s">
        <v>209</v>
      </c>
      <c r="H16" s="164" t="s">
        <v>210</v>
      </c>
      <c r="I16" s="122">
        <v>1204602.88</v>
      </c>
      <c r="J16" s="122">
        <v>1204602.88</v>
      </c>
      <c r="K16" s="170"/>
      <c r="L16" s="170"/>
      <c r="M16" s="122">
        <v>1204602.88</v>
      </c>
      <c r="N16" s="170"/>
      <c r="O16" s="122"/>
      <c r="P16" s="122"/>
      <c r="Q16" s="122"/>
      <c r="R16" s="122"/>
      <c r="S16" s="122"/>
      <c r="T16" s="122"/>
      <c r="U16" s="122"/>
      <c r="V16" s="122"/>
      <c r="W16" s="122"/>
      <c r="X16" s="122"/>
    </row>
    <row r="17" customHeight="1" spans="1:24">
      <c r="A17" s="164" t="s">
        <v>196</v>
      </c>
      <c r="B17" s="164" t="s">
        <v>69</v>
      </c>
      <c r="C17" s="164" t="s">
        <v>207</v>
      </c>
      <c r="D17" s="164" t="s">
        <v>208</v>
      </c>
      <c r="E17" s="164" t="s">
        <v>114</v>
      </c>
      <c r="F17" s="164" t="s">
        <v>115</v>
      </c>
      <c r="G17" s="164" t="s">
        <v>211</v>
      </c>
      <c r="H17" s="164" t="s">
        <v>212</v>
      </c>
      <c r="I17" s="122">
        <v>391040</v>
      </c>
      <c r="J17" s="122">
        <v>391040</v>
      </c>
      <c r="K17" s="170"/>
      <c r="L17" s="170"/>
      <c r="M17" s="122">
        <v>391040</v>
      </c>
      <c r="N17" s="170"/>
      <c r="O17" s="122"/>
      <c r="P17" s="122"/>
      <c r="Q17" s="122"/>
      <c r="R17" s="122"/>
      <c r="S17" s="122"/>
      <c r="T17" s="122"/>
      <c r="U17" s="122"/>
      <c r="V17" s="122"/>
      <c r="W17" s="122"/>
      <c r="X17" s="122"/>
    </row>
    <row r="18" customHeight="1" spans="1:24">
      <c r="A18" s="164" t="s">
        <v>196</v>
      </c>
      <c r="B18" s="164" t="s">
        <v>69</v>
      </c>
      <c r="C18" s="164" t="s">
        <v>207</v>
      </c>
      <c r="D18" s="164" t="s">
        <v>208</v>
      </c>
      <c r="E18" s="164" t="s">
        <v>114</v>
      </c>
      <c r="F18" s="164" t="s">
        <v>115</v>
      </c>
      <c r="G18" s="164" t="s">
        <v>211</v>
      </c>
      <c r="H18" s="164" t="s">
        <v>212</v>
      </c>
      <c r="I18" s="122">
        <v>114615.34</v>
      </c>
      <c r="J18" s="122">
        <v>114615.34</v>
      </c>
      <c r="K18" s="170"/>
      <c r="L18" s="170"/>
      <c r="M18" s="122">
        <v>114615.34</v>
      </c>
      <c r="N18" s="170"/>
      <c r="O18" s="122"/>
      <c r="P18" s="122"/>
      <c r="Q18" s="122"/>
      <c r="R18" s="122"/>
      <c r="S18" s="122"/>
      <c r="T18" s="122"/>
      <c r="U18" s="122"/>
      <c r="V18" s="122"/>
      <c r="W18" s="122"/>
      <c r="X18" s="122"/>
    </row>
    <row r="19" customHeight="1" spans="1:24">
      <c r="A19" s="164" t="s">
        <v>196</v>
      </c>
      <c r="B19" s="164" t="s">
        <v>69</v>
      </c>
      <c r="C19" s="164" t="s">
        <v>207</v>
      </c>
      <c r="D19" s="164" t="s">
        <v>208</v>
      </c>
      <c r="E19" s="164" t="s">
        <v>120</v>
      </c>
      <c r="F19" s="164" t="s">
        <v>121</v>
      </c>
      <c r="G19" s="164" t="s">
        <v>213</v>
      </c>
      <c r="H19" s="164" t="s">
        <v>214</v>
      </c>
      <c r="I19" s="122">
        <v>676134.52</v>
      </c>
      <c r="J19" s="122">
        <v>676134.52</v>
      </c>
      <c r="K19" s="170"/>
      <c r="L19" s="170"/>
      <c r="M19" s="122">
        <v>676134.52</v>
      </c>
      <c r="N19" s="170"/>
      <c r="O19" s="122"/>
      <c r="P19" s="122"/>
      <c r="Q19" s="122"/>
      <c r="R19" s="122"/>
      <c r="S19" s="122"/>
      <c r="T19" s="122"/>
      <c r="U19" s="122"/>
      <c r="V19" s="122"/>
      <c r="W19" s="122"/>
      <c r="X19" s="122"/>
    </row>
    <row r="20" customHeight="1" spans="1:24">
      <c r="A20" s="164" t="s">
        <v>196</v>
      </c>
      <c r="B20" s="164" t="s">
        <v>69</v>
      </c>
      <c r="C20" s="164" t="s">
        <v>207</v>
      </c>
      <c r="D20" s="164" t="s">
        <v>208</v>
      </c>
      <c r="E20" s="164" t="s">
        <v>122</v>
      </c>
      <c r="F20" s="164" t="s">
        <v>123</v>
      </c>
      <c r="G20" s="164" t="s">
        <v>215</v>
      </c>
      <c r="H20" s="164" t="s">
        <v>216</v>
      </c>
      <c r="I20" s="122">
        <v>748679.04</v>
      </c>
      <c r="J20" s="122">
        <v>748679.04</v>
      </c>
      <c r="K20" s="170"/>
      <c r="L20" s="170"/>
      <c r="M20" s="122">
        <v>748679.04</v>
      </c>
      <c r="N20" s="170"/>
      <c r="O20" s="122"/>
      <c r="P20" s="122"/>
      <c r="Q20" s="122"/>
      <c r="R20" s="122"/>
      <c r="S20" s="122"/>
      <c r="T20" s="122"/>
      <c r="U20" s="122"/>
      <c r="V20" s="122"/>
      <c r="W20" s="122"/>
      <c r="X20" s="122"/>
    </row>
    <row r="21" customHeight="1" spans="1:24">
      <c r="A21" s="164" t="s">
        <v>196</v>
      </c>
      <c r="B21" s="164" t="s">
        <v>69</v>
      </c>
      <c r="C21" s="164" t="s">
        <v>207</v>
      </c>
      <c r="D21" s="164" t="s">
        <v>208</v>
      </c>
      <c r="E21" s="164" t="s">
        <v>100</v>
      </c>
      <c r="F21" s="164" t="s">
        <v>101</v>
      </c>
      <c r="G21" s="164" t="s">
        <v>217</v>
      </c>
      <c r="H21" s="164" t="s">
        <v>218</v>
      </c>
      <c r="I21" s="122">
        <v>34355.92</v>
      </c>
      <c r="J21" s="122">
        <v>34355.92</v>
      </c>
      <c r="K21" s="170"/>
      <c r="L21" s="170"/>
      <c r="M21" s="122">
        <v>34355.92</v>
      </c>
      <c r="N21" s="170"/>
      <c r="O21" s="122"/>
      <c r="P21" s="122"/>
      <c r="Q21" s="122"/>
      <c r="R21" s="122"/>
      <c r="S21" s="122"/>
      <c r="T21" s="122"/>
      <c r="U21" s="122"/>
      <c r="V21" s="122"/>
      <c r="W21" s="122"/>
      <c r="X21" s="122"/>
    </row>
    <row r="22" customHeight="1" spans="1:24">
      <c r="A22" s="164" t="s">
        <v>196</v>
      </c>
      <c r="B22" s="164" t="s">
        <v>69</v>
      </c>
      <c r="C22" s="164" t="s">
        <v>207</v>
      </c>
      <c r="D22" s="164" t="s">
        <v>208</v>
      </c>
      <c r="E22" s="164" t="s">
        <v>124</v>
      </c>
      <c r="F22" s="164" t="s">
        <v>125</v>
      </c>
      <c r="G22" s="164" t="s">
        <v>217</v>
      </c>
      <c r="H22" s="164" t="s">
        <v>218</v>
      </c>
      <c r="I22" s="122">
        <v>35531.22</v>
      </c>
      <c r="J22" s="122">
        <v>35531.22</v>
      </c>
      <c r="K22" s="170"/>
      <c r="L22" s="170"/>
      <c r="M22" s="122">
        <v>35531.22</v>
      </c>
      <c r="N22" s="170"/>
      <c r="O22" s="122"/>
      <c r="P22" s="122"/>
      <c r="Q22" s="122"/>
      <c r="R22" s="122"/>
      <c r="S22" s="122"/>
      <c r="T22" s="122"/>
      <c r="U22" s="122"/>
      <c r="V22" s="122"/>
      <c r="W22" s="122"/>
      <c r="X22" s="122"/>
    </row>
    <row r="23" customHeight="1" spans="1:24">
      <c r="A23" s="164" t="s">
        <v>196</v>
      </c>
      <c r="B23" s="164" t="s">
        <v>69</v>
      </c>
      <c r="C23" s="164" t="s">
        <v>207</v>
      </c>
      <c r="D23" s="164" t="s">
        <v>208</v>
      </c>
      <c r="E23" s="164" t="s">
        <v>124</v>
      </c>
      <c r="F23" s="164" t="s">
        <v>125</v>
      </c>
      <c r="G23" s="164" t="s">
        <v>217</v>
      </c>
      <c r="H23" s="164" t="s">
        <v>218</v>
      </c>
      <c r="I23" s="122">
        <v>98072.3</v>
      </c>
      <c r="J23" s="122">
        <v>98072.3</v>
      </c>
      <c r="K23" s="170"/>
      <c r="L23" s="170"/>
      <c r="M23" s="122">
        <v>98072.3</v>
      </c>
      <c r="N23" s="170"/>
      <c r="O23" s="122"/>
      <c r="P23" s="122"/>
      <c r="Q23" s="122"/>
      <c r="R23" s="122"/>
      <c r="S23" s="122"/>
      <c r="T23" s="122"/>
      <c r="U23" s="122"/>
      <c r="V23" s="122"/>
      <c r="W23" s="122"/>
      <c r="X23" s="122"/>
    </row>
    <row r="24" customHeight="1" spans="1:24">
      <c r="A24" s="164" t="s">
        <v>196</v>
      </c>
      <c r="B24" s="164" t="s">
        <v>69</v>
      </c>
      <c r="C24" s="164" t="s">
        <v>219</v>
      </c>
      <c r="D24" s="164" t="s">
        <v>131</v>
      </c>
      <c r="E24" s="164" t="s">
        <v>130</v>
      </c>
      <c r="F24" s="164" t="s">
        <v>131</v>
      </c>
      <c r="G24" s="164" t="s">
        <v>220</v>
      </c>
      <c r="H24" s="164" t="s">
        <v>131</v>
      </c>
      <c r="I24" s="122">
        <v>1383324</v>
      </c>
      <c r="J24" s="122">
        <v>1383324</v>
      </c>
      <c r="K24" s="170"/>
      <c r="L24" s="170"/>
      <c r="M24" s="122">
        <v>1383324</v>
      </c>
      <c r="N24" s="170"/>
      <c r="O24" s="122"/>
      <c r="P24" s="122"/>
      <c r="Q24" s="122"/>
      <c r="R24" s="122"/>
      <c r="S24" s="122"/>
      <c r="T24" s="122"/>
      <c r="U24" s="122"/>
      <c r="V24" s="122"/>
      <c r="W24" s="122"/>
      <c r="X24" s="122"/>
    </row>
    <row r="25" customHeight="1" spans="1:24">
      <c r="A25" s="164" t="s">
        <v>196</v>
      </c>
      <c r="B25" s="164" t="s">
        <v>69</v>
      </c>
      <c r="C25" s="164" t="s">
        <v>221</v>
      </c>
      <c r="D25" s="164" t="s">
        <v>222</v>
      </c>
      <c r="E25" s="164" t="s">
        <v>100</v>
      </c>
      <c r="F25" s="164" t="s">
        <v>101</v>
      </c>
      <c r="G25" s="164" t="s">
        <v>223</v>
      </c>
      <c r="H25" s="164" t="s">
        <v>224</v>
      </c>
      <c r="I25" s="122">
        <v>18096</v>
      </c>
      <c r="J25" s="122">
        <v>18096</v>
      </c>
      <c r="K25" s="170"/>
      <c r="L25" s="170"/>
      <c r="M25" s="122">
        <v>18096</v>
      </c>
      <c r="N25" s="170"/>
      <c r="O25" s="122"/>
      <c r="P25" s="122"/>
      <c r="Q25" s="122"/>
      <c r="R25" s="122"/>
      <c r="S25" s="122"/>
      <c r="T25" s="122"/>
      <c r="U25" s="122"/>
      <c r="V25" s="122"/>
      <c r="W25" s="122"/>
      <c r="X25" s="122"/>
    </row>
    <row r="26" customHeight="1" spans="1:24">
      <c r="A26" s="164" t="s">
        <v>196</v>
      </c>
      <c r="B26" s="164" t="s">
        <v>69</v>
      </c>
      <c r="C26" s="164" t="s">
        <v>225</v>
      </c>
      <c r="D26" s="164" t="s">
        <v>226</v>
      </c>
      <c r="E26" s="164" t="s">
        <v>100</v>
      </c>
      <c r="F26" s="164" t="s">
        <v>101</v>
      </c>
      <c r="G26" s="164" t="s">
        <v>227</v>
      </c>
      <c r="H26" s="164" t="s">
        <v>226</v>
      </c>
      <c r="I26" s="122">
        <v>40560</v>
      </c>
      <c r="J26" s="122">
        <v>40560</v>
      </c>
      <c r="K26" s="170"/>
      <c r="L26" s="170"/>
      <c r="M26" s="122">
        <v>40560</v>
      </c>
      <c r="N26" s="170"/>
      <c r="O26" s="122"/>
      <c r="P26" s="122"/>
      <c r="Q26" s="122"/>
      <c r="R26" s="122"/>
      <c r="S26" s="122"/>
      <c r="T26" s="122"/>
      <c r="U26" s="122"/>
      <c r="V26" s="122"/>
      <c r="W26" s="122"/>
      <c r="X26" s="122"/>
    </row>
    <row r="27" customHeight="1" spans="1:24">
      <c r="A27" s="164" t="s">
        <v>196</v>
      </c>
      <c r="B27" s="164" t="s">
        <v>69</v>
      </c>
      <c r="C27" s="164" t="s">
        <v>228</v>
      </c>
      <c r="D27" s="164" t="s">
        <v>229</v>
      </c>
      <c r="E27" s="164" t="s">
        <v>100</v>
      </c>
      <c r="F27" s="164" t="s">
        <v>101</v>
      </c>
      <c r="G27" s="164" t="s">
        <v>230</v>
      </c>
      <c r="H27" s="164" t="s">
        <v>231</v>
      </c>
      <c r="I27" s="122">
        <v>315000</v>
      </c>
      <c r="J27" s="122">
        <v>315000</v>
      </c>
      <c r="K27" s="170"/>
      <c r="L27" s="170"/>
      <c r="M27" s="122">
        <v>315000</v>
      </c>
      <c r="N27" s="170"/>
      <c r="O27" s="122"/>
      <c r="P27" s="122"/>
      <c r="Q27" s="122"/>
      <c r="R27" s="122"/>
      <c r="S27" s="122"/>
      <c r="T27" s="122"/>
      <c r="U27" s="122"/>
      <c r="V27" s="122"/>
      <c r="W27" s="122"/>
      <c r="X27" s="122"/>
    </row>
    <row r="28" customHeight="1" spans="1:24">
      <c r="A28" s="164" t="s">
        <v>196</v>
      </c>
      <c r="B28" s="164" t="s">
        <v>69</v>
      </c>
      <c r="C28" s="164" t="s">
        <v>228</v>
      </c>
      <c r="D28" s="164" t="s">
        <v>229</v>
      </c>
      <c r="E28" s="164" t="s">
        <v>104</v>
      </c>
      <c r="F28" s="164" t="s">
        <v>105</v>
      </c>
      <c r="G28" s="164" t="s">
        <v>232</v>
      </c>
      <c r="H28" s="164" t="s">
        <v>233</v>
      </c>
      <c r="I28" s="122">
        <v>19760</v>
      </c>
      <c r="J28" s="122">
        <v>19760</v>
      </c>
      <c r="K28" s="170"/>
      <c r="L28" s="170"/>
      <c r="M28" s="122">
        <v>19760</v>
      </c>
      <c r="N28" s="170"/>
      <c r="O28" s="122"/>
      <c r="P28" s="122"/>
      <c r="Q28" s="122"/>
      <c r="R28" s="122"/>
      <c r="S28" s="122"/>
      <c r="T28" s="122"/>
      <c r="U28" s="122"/>
      <c r="V28" s="122"/>
      <c r="W28" s="122"/>
      <c r="X28" s="122"/>
    </row>
    <row r="29" customHeight="1" spans="1:24">
      <c r="A29" s="164" t="s">
        <v>196</v>
      </c>
      <c r="B29" s="164" t="s">
        <v>69</v>
      </c>
      <c r="C29" s="164" t="s">
        <v>228</v>
      </c>
      <c r="D29" s="164" t="s">
        <v>229</v>
      </c>
      <c r="E29" s="164" t="s">
        <v>100</v>
      </c>
      <c r="F29" s="164" t="s">
        <v>101</v>
      </c>
      <c r="G29" s="164" t="s">
        <v>234</v>
      </c>
      <c r="H29" s="164" t="s">
        <v>235</v>
      </c>
      <c r="I29" s="122">
        <v>156000</v>
      </c>
      <c r="J29" s="122">
        <v>156000</v>
      </c>
      <c r="K29" s="170"/>
      <c r="L29" s="170"/>
      <c r="M29" s="122">
        <v>156000</v>
      </c>
      <c r="N29" s="170"/>
      <c r="O29" s="122"/>
      <c r="P29" s="122"/>
      <c r="Q29" s="122"/>
      <c r="R29" s="122"/>
      <c r="S29" s="122"/>
      <c r="T29" s="122"/>
      <c r="U29" s="122"/>
      <c r="V29" s="122"/>
      <c r="W29" s="122"/>
      <c r="X29" s="122"/>
    </row>
    <row r="30" customHeight="1" spans="1:24">
      <c r="A30" s="164" t="s">
        <v>196</v>
      </c>
      <c r="B30" s="164" t="s">
        <v>69</v>
      </c>
      <c r="C30" s="164" t="s">
        <v>228</v>
      </c>
      <c r="D30" s="164" t="s">
        <v>229</v>
      </c>
      <c r="E30" s="164" t="s">
        <v>110</v>
      </c>
      <c r="F30" s="164" t="s">
        <v>111</v>
      </c>
      <c r="G30" s="164" t="s">
        <v>234</v>
      </c>
      <c r="H30" s="164" t="s">
        <v>235</v>
      </c>
      <c r="I30" s="122">
        <v>144000</v>
      </c>
      <c r="J30" s="122">
        <v>144000</v>
      </c>
      <c r="K30" s="170"/>
      <c r="L30" s="170"/>
      <c r="M30" s="122">
        <v>144000</v>
      </c>
      <c r="N30" s="170"/>
      <c r="O30" s="122"/>
      <c r="P30" s="122"/>
      <c r="Q30" s="122"/>
      <c r="R30" s="122"/>
      <c r="S30" s="122"/>
      <c r="T30" s="122"/>
      <c r="U30" s="122"/>
      <c r="V30" s="122"/>
      <c r="W30" s="122"/>
      <c r="X30" s="122"/>
    </row>
    <row r="31" customHeight="1" spans="1:24">
      <c r="A31" s="164" t="s">
        <v>196</v>
      </c>
      <c r="B31" s="164" t="s">
        <v>69</v>
      </c>
      <c r="C31" s="164" t="s">
        <v>228</v>
      </c>
      <c r="D31" s="164" t="s">
        <v>229</v>
      </c>
      <c r="E31" s="164" t="s">
        <v>110</v>
      </c>
      <c r="F31" s="164" t="s">
        <v>111</v>
      </c>
      <c r="G31" s="164" t="s">
        <v>236</v>
      </c>
      <c r="H31" s="164" t="s">
        <v>237</v>
      </c>
      <c r="I31" s="122">
        <v>36000</v>
      </c>
      <c r="J31" s="122">
        <v>36000</v>
      </c>
      <c r="K31" s="170"/>
      <c r="L31" s="170"/>
      <c r="M31" s="122">
        <v>36000</v>
      </c>
      <c r="N31" s="170"/>
      <c r="O31" s="122"/>
      <c r="P31" s="122"/>
      <c r="Q31" s="122"/>
      <c r="R31" s="122"/>
      <c r="S31" s="122"/>
      <c r="T31" s="122"/>
      <c r="U31" s="122"/>
      <c r="V31" s="122"/>
      <c r="W31" s="122"/>
      <c r="X31" s="122"/>
    </row>
    <row r="32" customHeight="1" spans="1:24">
      <c r="A32" s="164" t="s">
        <v>196</v>
      </c>
      <c r="B32" s="164" t="s">
        <v>69</v>
      </c>
      <c r="C32" s="164" t="s">
        <v>238</v>
      </c>
      <c r="D32" s="164" t="s">
        <v>239</v>
      </c>
      <c r="E32" s="164" t="s">
        <v>100</v>
      </c>
      <c r="F32" s="164" t="s">
        <v>101</v>
      </c>
      <c r="G32" s="164" t="s">
        <v>203</v>
      </c>
      <c r="H32" s="164" t="s">
        <v>204</v>
      </c>
      <c r="I32" s="122">
        <v>1642524</v>
      </c>
      <c r="J32" s="122">
        <v>1642524</v>
      </c>
      <c r="K32" s="170"/>
      <c r="L32" s="170"/>
      <c r="M32" s="122">
        <v>1642524</v>
      </c>
      <c r="N32" s="170"/>
      <c r="O32" s="122"/>
      <c r="P32" s="122"/>
      <c r="Q32" s="122"/>
      <c r="R32" s="122"/>
      <c r="S32" s="122"/>
      <c r="T32" s="122"/>
      <c r="U32" s="122"/>
      <c r="V32" s="122"/>
      <c r="W32" s="122"/>
      <c r="X32" s="122"/>
    </row>
    <row r="33" customHeight="1" spans="1:24">
      <c r="A33" s="164" t="s">
        <v>196</v>
      </c>
      <c r="B33" s="164" t="s">
        <v>69</v>
      </c>
      <c r="C33" s="164" t="s">
        <v>238</v>
      </c>
      <c r="D33" s="164" t="s">
        <v>239</v>
      </c>
      <c r="E33" s="164" t="s">
        <v>100</v>
      </c>
      <c r="F33" s="164" t="s">
        <v>101</v>
      </c>
      <c r="G33" s="164" t="s">
        <v>205</v>
      </c>
      <c r="H33" s="164" t="s">
        <v>206</v>
      </c>
      <c r="I33" s="122">
        <v>936000</v>
      </c>
      <c r="J33" s="122">
        <v>936000</v>
      </c>
      <c r="K33" s="170"/>
      <c r="L33" s="170"/>
      <c r="M33" s="122">
        <v>936000</v>
      </c>
      <c r="N33" s="170"/>
      <c r="O33" s="122"/>
      <c r="P33" s="122"/>
      <c r="Q33" s="122"/>
      <c r="R33" s="122"/>
      <c r="S33" s="122"/>
      <c r="T33" s="122"/>
      <c r="U33" s="122"/>
      <c r="V33" s="122"/>
      <c r="W33" s="122"/>
      <c r="X33" s="122"/>
    </row>
    <row r="34" customHeight="1" spans="1:24">
      <c r="A34" s="164" t="s">
        <v>196</v>
      </c>
      <c r="B34" s="164" t="s">
        <v>69</v>
      </c>
      <c r="C34" s="164" t="s">
        <v>240</v>
      </c>
      <c r="D34" s="164" t="s">
        <v>241</v>
      </c>
      <c r="E34" s="164" t="s">
        <v>110</v>
      </c>
      <c r="F34" s="164" t="s">
        <v>111</v>
      </c>
      <c r="G34" s="164" t="s">
        <v>223</v>
      </c>
      <c r="H34" s="164" t="s">
        <v>224</v>
      </c>
      <c r="I34" s="122">
        <v>1224000</v>
      </c>
      <c r="J34" s="122">
        <v>1224000</v>
      </c>
      <c r="K34" s="170"/>
      <c r="L34" s="170"/>
      <c r="M34" s="122">
        <v>1224000</v>
      </c>
      <c r="N34" s="170"/>
      <c r="O34" s="122"/>
      <c r="P34" s="122"/>
      <c r="Q34" s="122"/>
      <c r="R34" s="122"/>
      <c r="S34" s="122"/>
      <c r="T34" s="122"/>
      <c r="U34" s="122"/>
      <c r="V34" s="122"/>
      <c r="W34" s="122"/>
      <c r="X34" s="122"/>
    </row>
    <row r="35" customHeight="1" spans="1:24">
      <c r="A35" s="164" t="s">
        <v>196</v>
      </c>
      <c r="B35" s="164" t="s">
        <v>69</v>
      </c>
      <c r="C35" s="164" t="s">
        <v>242</v>
      </c>
      <c r="D35" s="164" t="s">
        <v>243</v>
      </c>
      <c r="E35" s="164" t="s">
        <v>110</v>
      </c>
      <c r="F35" s="164" t="s">
        <v>111</v>
      </c>
      <c r="G35" s="164" t="s">
        <v>234</v>
      </c>
      <c r="H35" s="164" t="s">
        <v>235</v>
      </c>
      <c r="I35" s="122">
        <v>24000</v>
      </c>
      <c r="J35" s="122">
        <v>24000</v>
      </c>
      <c r="K35" s="170"/>
      <c r="L35" s="170"/>
      <c r="M35" s="122">
        <v>24000</v>
      </c>
      <c r="N35" s="170"/>
      <c r="O35" s="122"/>
      <c r="P35" s="122"/>
      <c r="Q35" s="122"/>
      <c r="R35" s="122"/>
      <c r="S35" s="122"/>
      <c r="T35" s="122"/>
      <c r="U35" s="122"/>
      <c r="V35" s="122"/>
      <c r="W35" s="122"/>
      <c r="X35" s="122"/>
    </row>
    <row r="36" customHeight="1" spans="1:24">
      <c r="A36" s="164" t="s">
        <v>196</v>
      </c>
      <c r="B36" s="164" t="s">
        <v>69</v>
      </c>
      <c r="C36" s="164" t="s">
        <v>244</v>
      </c>
      <c r="D36" s="164" t="s">
        <v>245</v>
      </c>
      <c r="E36" s="164" t="s">
        <v>100</v>
      </c>
      <c r="F36" s="164" t="s">
        <v>101</v>
      </c>
      <c r="G36" s="164" t="s">
        <v>230</v>
      </c>
      <c r="H36" s="164" t="s">
        <v>231</v>
      </c>
      <c r="I36" s="122">
        <v>108900</v>
      </c>
      <c r="J36" s="122">
        <v>108900</v>
      </c>
      <c r="K36" s="170"/>
      <c r="L36" s="170"/>
      <c r="M36" s="122">
        <v>108900</v>
      </c>
      <c r="N36" s="170"/>
      <c r="O36" s="122"/>
      <c r="P36" s="122"/>
      <c r="Q36" s="122"/>
      <c r="R36" s="122"/>
      <c r="S36" s="122"/>
      <c r="T36" s="122"/>
      <c r="U36" s="122"/>
      <c r="V36" s="122"/>
      <c r="W36" s="122"/>
      <c r="X36" s="122"/>
    </row>
    <row r="37" customHeight="1" spans="1:24">
      <c r="A37" s="164" t="s">
        <v>196</v>
      </c>
      <c r="B37" s="164" t="s">
        <v>69</v>
      </c>
      <c r="C37" s="164" t="s">
        <v>246</v>
      </c>
      <c r="D37" s="164" t="s">
        <v>247</v>
      </c>
      <c r="E37" s="164" t="s">
        <v>100</v>
      </c>
      <c r="F37" s="164" t="s">
        <v>101</v>
      </c>
      <c r="G37" s="164" t="s">
        <v>248</v>
      </c>
      <c r="H37" s="164" t="s">
        <v>249</v>
      </c>
      <c r="I37" s="122">
        <v>1229049</v>
      </c>
      <c r="J37" s="122">
        <v>1229049</v>
      </c>
      <c r="K37" s="170"/>
      <c r="L37" s="170"/>
      <c r="M37" s="122">
        <v>1229049</v>
      </c>
      <c r="N37" s="170"/>
      <c r="O37" s="122"/>
      <c r="P37" s="122"/>
      <c r="Q37" s="122"/>
      <c r="R37" s="122"/>
      <c r="S37" s="122"/>
      <c r="T37" s="122"/>
      <c r="U37" s="122"/>
      <c r="V37" s="122"/>
      <c r="W37" s="122"/>
      <c r="X37" s="122"/>
    </row>
    <row r="38" customHeight="1" spans="1:24">
      <c r="A38" s="152" t="s">
        <v>170</v>
      </c>
      <c r="B38" s="153"/>
      <c r="C38" s="165"/>
      <c r="D38" s="165"/>
      <c r="E38" s="165"/>
      <c r="F38" s="165"/>
      <c r="G38" s="165"/>
      <c r="H38" s="166"/>
      <c r="I38" s="122">
        <v>16349659.22</v>
      </c>
      <c r="J38" s="122">
        <v>16349659.22</v>
      </c>
      <c r="K38" s="122"/>
      <c r="L38" s="122"/>
      <c r="M38" s="122">
        <v>16349659.22</v>
      </c>
      <c r="N38" s="122"/>
      <c r="O38" s="122"/>
      <c r="P38" s="122"/>
      <c r="Q38" s="122"/>
      <c r="R38" s="122"/>
      <c r="S38" s="122"/>
      <c r="T38" s="122"/>
      <c r="U38" s="122"/>
      <c r="V38" s="122"/>
      <c r="W38" s="122"/>
      <c r="X38" s="122"/>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topLeftCell="U1" workbookViewId="0">
      <pane ySplit="1" topLeftCell="A2" activePane="bottomLeft" state="frozen"/>
      <selection/>
      <selection pane="bottomLeft" activeCell="C16" sqref="C16"/>
    </sheetView>
  </sheetViews>
  <sheetFormatPr defaultColWidth="9.14166666666667" defaultRowHeight="14.25" customHeight="1"/>
  <cols>
    <col min="1" max="1" width="10.2833333333333" customWidth="1"/>
    <col min="2" max="2" width="16.8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1"/>
      <c r="E2" s="2"/>
      <c r="F2" s="2"/>
      <c r="G2" s="2"/>
      <c r="H2" s="2"/>
      <c r="U2" s="151"/>
      <c r="W2" s="159" t="s">
        <v>250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"单位名称："&amp;"昆明市官渡区金马中学"</f>
        <v>单位名称：昆明市官渡区金马中学</v>
      </c>
      <c r="B4" s="6"/>
      <c r="C4" s="6"/>
      <c r="D4" s="6"/>
      <c r="E4" s="6"/>
      <c r="F4" s="6"/>
      <c r="G4" s="6"/>
      <c r="H4" s="6"/>
      <c r="I4" s="7"/>
      <c r="J4" s="7"/>
      <c r="K4" s="7"/>
      <c r="L4" s="7"/>
      <c r="M4" s="7"/>
      <c r="N4" s="7"/>
      <c r="O4" s="7"/>
      <c r="P4" s="7"/>
      <c r="Q4" s="7"/>
      <c r="U4" s="151"/>
      <c r="W4" s="131" t="s">
        <v>1</v>
      </c>
    </row>
    <row r="5" ht="21.75" customHeight="1" spans="1:23">
      <c r="A5" s="9" t="s">
        <v>251</v>
      </c>
      <c r="B5" s="10"/>
      <c r="C5" s="9" t="s">
        <v>181</v>
      </c>
      <c r="D5" s="9" t="s">
        <v>252</v>
      </c>
      <c r="E5" s="10" t="s">
        <v>182</v>
      </c>
      <c r="F5" s="10" t="s">
        <v>183</v>
      </c>
      <c r="G5" s="10" t="s">
        <v>253</v>
      </c>
      <c r="H5" s="10" t="s">
        <v>254</v>
      </c>
      <c r="I5" s="28" t="s">
        <v>54</v>
      </c>
      <c r="J5" s="11" t="s">
        <v>255</v>
      </c>
      <c r="K5" s="12"/>
      <c r="L5" s="12"/>
      <c r="M5" s="13"/>
      <c r="N5" s="11" t="s">
        <v>188</v>
      </c>
      <c r="O5" s="12"/>
      <c r="P5" s="13"/>
      <c r="Q5" s="10" t="s">
        <v>60</v>
      </c>
      <c r="R5" s="11" t="s">
        <v>61</v>
      </c>
      <c r="S5" s="12"/>
      <c r="T5" s="12"/>
      <c r="U5" s="12"/>
      <c r="V5" s="12"/>
      <c r="W5" s="13"/>
    </row>
    <row r="6" ht="21.75" customHeight="1" spans="1:23">
      <c r="A6" s="14"/>
      <c r="B6" s="29"/>
      <c r="C6" s="14"/>
      <c r="D6" s="14"/>
      <c r="E6" s="15"/>
      <c r="F6" s="15"/>
      <c r="G6" s="15"/>
      <c r="H6" s="15"/>
      <c r="I6" s="29"/>
      <c r="J6" s="155" t="s">
        <v>57</v>
      </c>
      <c r="K6" s="156"/>
      <c r="L6" s="10" t="s">
        <v>58</v>
      </c>
      <c r="M6" s="10" t="s">
        <v>59</v>
      </c>
      <c r="N6" s="10" t="s">
        <v>57</v>
      </c>
      <c r="O6" s="10" t="s">
        <v>58</v>
      </c>
      <c r="P6" s="10" t="s">
        <v>59</v>
      </c>
      <c r="Q6" s="15"/>
      <c r="R6" s="10" t="s">
        <v>56</v>
      </c>
      <c r="S6" s="10" t="s">
        <v>63</v>
      </c>
      <c r="T6" s="10" t="s">
        <v>194</v>
      </c>
      <c r="U6" s="10" t="s">
        <v>65</v>
      </c>
      <c r="V6" s="10" t="s">
        <v>66</v>
      </c>
      <c r="W6" s="10" t="s">
        <v>67</v>
      </c>
    </row>
    <row r="7" ht="21" customHeight="1" spans="1:23">
      <c r="A7" s="29"/>
      <c r="B7" s="29"/>
      <c r="C7" s="29"/>
      <c r="D7" s="29"/>
      <c r="E7" s="29"/>
      <c r="F7" s="29"/>
      <c r="G7" s="29"/>
      <c r="H7" s="29"/>
      <c r="I7" s="29"/>
      <c r="J7" s="157" t="s">
        <v>56</v>
      </c>
      <c r="K7" s="158"/>
      <c r="L7" s="29"/>
      <c r="M7" s="29"/>
      <c r="N7" s="29"/>
      <c r="O7" s="29"/>
      <c r="P7" s="29"/>
      <c r="Q7" s="29"/>
      <c r="R7" s="29"/>
      <c r="S7" s="29"/>
      <c r="T7" s="29"/>
      <c r="U7" s="29"/>
      <c r="V7" s="29"/>
      <c r="W7" s="29"/>
    </row>
    <row r="8" ht="39.75" customHeight="1" spans="1:23">
      <c r="A8" s="17"/>
      <c r="B8" s="19"/>
      <c r="C8" s="17"/>
      <c r="D8" s="17"/>
      <c r="E8" s="18"/>
      <c r="F8" s="18"/>
      <c r="G8" s="18"/>
      <c r="H8" s="18"/>
      <c r="I8" s="19"/>
      <c r="J8" s="69" t="s">
        <v>56</v>
      </c>
      <c r="K8" s="69" t="s">
        <v>256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7" customHeight="1" spans="1:23">
      <c r="A10" s="71" t="s">
        <v>257</v>
      </c>
      <c r="B10" s="71" t="s">
        <v>258</v>
      </c>
      <c r="C10" s="71" t="s">
        <v>259</v>
      </c>
      <c r="D10" s="71" t="s">
        <v>69</v>
      </c>
      <c r="E10" s="71" t="s">
        <v>100</v>
      </c>
      <c r="F10" s="71" t="s">
        <v>101</v>
      </c>
      <c r="G10" s="71" t="s">
        <v>260</v>
      </c>
      <c r="H10" s="71" t="s">
        <v>261</v>
      </c>
      <c r="I10" s="122">
        <v>180000</v>
      </c>
      <c r="J10" s="122">
        <v>180000</v>
      </c>
      <c r="K10" s="122">
        <v>180000</v>
      </c>
      <c r="L10" s="122"/>
      <c r="M10" s="122"/>
      <c r="N10" s="122"/>
      <c r="O10" s="122"/>
      <c r="P10" s="122"/>
      <c r="Q10" s="122"/>
      <c r="R10" s="122"/>
      <c r="S10" s="122"/>
      <c r="T10" s="122"/>
      <c r="U10" s="122"/>
      <c r="V10" s="122"/>
      <c r="W10" s="122"/>
    </row>
    <row r="11" ht="27" customHeight="1" spans="1:23">
      <c r="A11" s="71" t="s">
        <v>257</v>
      </c>
      <c r="B11" s="71" t="s">
        <v>262</v>
      </c>
      <c r="C11" s="71" t="s">
        <v>263</v>
      </c>
      <c r="D11" s="71" t="s">
        <v>69</v>
      </c>
      <c r="E11" s="71" t="s">
        <v>100</v>
      </c>
      <c r="F11" s="71" t="s">
        <v>101</v>
      </c>
      <c r="G11" s="71" t="s">
        <v>260</v>
      </c>
      <c r="H11" s="71" t="s">
        <v>261</v>
      </c>
      <c r="I11" s="122">
        <v>720000</v>
      </c>
      <c r="J11" s="122"/>
      <c r="K11" s="122"/>
      <c r="L11" s="122"/>
      <c r="M11" s="122"/>
      <c r="N11" s="122"/>
      <c r="O11" s="122"/>
      <c r="P11" s="122"/>
      <c r="Q11" s="122"/>
      <c r="R11" s="122">
        <v>720000</v>
      </c>
      <c r="S11" s="122"/>
      <c r="T11" s="122"/>
      <c r="U11" s="122"/>
      <c r="V11" s="122"/>
      <c r="W11" s="122">
        <v>720000</v>
      </c>
    </row>
    <row r="12" ht="22" customHeight="1" spans="1:23">
      <c r="A12" s="71" t="s">
        <v>257</v>
      </c>
      <c r="B12" s="71" t="s">
        <v>264</v>
      </c>
      <c r="C12" s="71" t="s">
        <v>265</v>
      </c>
      <c r="D12" s="71" t="s">
        <v>69</v>
      </c>
      <c r="E12" s="71" t="s">
        <v>100</v>
      </c>
      <c r="F12" s="71" t="s">
        <v>101</v>
      </c>
      <c r="G12" s="71" t="s">
        <v>230</v>
      </c>
      <c r="H12" s="71" t="s">
        <v>231</v>
      </c>
      <c r="I12" s="122">
        <v>2000</v>
      </c>
      <c r="J12" s="122"/>
      <c r="K12" s="122"/>
      <c r="L12" s="122"/>
      <c r="M12" s="122"/>
      <c r="N12" s="122"/>
      <c r="O12" s="122"/>
      <c r="P12" s="122"/>
      <c r="Q12" s="122"/>
      <c r="R12" s="122">
        <v>2000</v>
      </c>
      <c r="S12" s="122"/>
      <c r="T12" s="122"/>
      <c r="U12" s="122"/>
      <c r="V12" s="122"/>
      <c r="W12" s="122">
        <v>2000</v>
      </c>
    </row>
    <row r="13" ht="25" customHeight="1" spans="1:23">
      <c r="A13" s="152" t="s">
        <v>170</v>
      </c>
      <c r="B13" s="153"/>
      <c r="C13" s="153"/>
      <c r="D13" s="153"/>
      <c r="E13" s="153"/>
      <c r="F13" s="153"/>
      <c r="G13" s="153"/>
      <c r="H13" s="154"/>
      <c r="I13" s="122">
        <v>902000</v>
      </c>
      <c r="J13" s="122">
        <v>180000</v>
      </c>
      <c r="K13" s="122">
        <v>180000</v>
      </c>
      <c r="L13" s="122"/>
      <c r="M13" s="122"/>
      <c r="N13" s="122"/>
      <c r="O13" s="122"/>
      <c r="P13" s="122"/>
      <c r="Q13" s="122"/>
      <c r="R13" s="122">
        <v>722000</v>
      </c>
      <c r="S13" s="122"/>
      <c r="T13" s="122"/>
      <c r="U13" s="122"/>
      <c r="V13" s="122"/>
      <c r="W13" s="122">
        <v>722000</v>
      </c>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topLeftCell="D1" workbookViewId="0">
      <pane ySplit="1" topLeftCell="A2" activePane="bottomLeft" state="frozen"/>
      <selection/>
      <selection pane="bottomLeft" activeCell="C8" sqref="C8"/>
    </sheetView>
  </sheetViews>
  <sheetFormatPr defaultColWidth="9.14166666666667" defaultRowHeight="12" customHeight="1"/>
  <cols>
    <col min="1" max="1" width="34.2833333333333" customWidth="1"/>
    <col min="2" max="2" width="29" customWidth="1"/>
    <col min="3" max="4" width="23.575" customWidth="1"/>
    <col min="5" max="5" width="26.125" customWidth="1"/>
    <col min="6" max="6" width="11.2833333333333" customWidth="1"/>
    <col min="7" max="7" width="25.1416666666667" customWidth="1"/>
    <col min="8" max="8" width="15.575" customWidth="1"/>
    <col min="9" max="9" width="13.425" customWidth="1"/>
    <col min="10" max="10" width="22.75" customWidth="1"/>
  </cols>
  <sheetData>
    <row r="1" customHeight="1" spans="1:10">
      <c r="A1" s="1"/>
      <c r="B1" s="1"/>
      <c r="C1" s="1"/>
      <c r="D1" s="1"/>
      <c r="E1" s="1"/>
      <c r="F1" s="1"/>
      <c r="G1" s="1"/>
      <c r="H1" s="1"/>
      <c r="I1" s="1"/>
      <c r="J1" s="1"/>
    </row>
    <row r="2" ht="18" customHeight="1" spans="10:10">
      <c r="J2" s="3" t="s">
        <v>266</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tr">
        <f>"单位名称："&amp;"昆明市官渡区金马中学"</f>
        <v>单位名称：昆明市官渡区金马中学</v>
      </c>
    </row>
    <row r="5" ht="44.25" customHeight="1" spans="1:10">
      <c r="A5" s="69" t="s">
        <v>181</v>
      </c>
      <c r="B5" s="69" t="s">
        <v>267</v>
      </c>
      <c r="C5" s="69" t="s">
        <v>268</v>
      </c>
      <c r="D5" s="69" t="s">
        <v>269</v>
      </c>
      <c r="E5" s="69" t="s">
        <v>270</v>
      </c>
      <c r="F5" s="70" t="s">
        <v>271</v>
      </c>
      <c r="G5" s="69" t="s">
        <v>272</v>
      </c>
      <c r="H5" s="70" t="s">
        <v>273</v>
      </c>
      <c r="I5" s="70" t="s">
        <v>274</v>
      </c>
      <c r="J5" s="69" t="s">
        <v>275</v>
      </c>
    </row>
    <row r="6" ht="18.75" customHeight="1" spans="1:10">
      <c r="A6" s="146">
        <v>1</v>
      </c>
      <c r="B6" s="146">
        <v>2</v>
      </c>
      <c r="C6" s="146">
        <v>3</v>
      </c>
      <c r="D6" s="146">
        <v>4</v>
      </c>
      <c r="E6" s="146">
        <v>5</v>
      </c>
      <c r="F6" s="38">
        <v>6</v>
      </c>
      <c r="G6" s="146">
        <v>7</v>
      </c>
      <c r="H6" s="38">
        <v>8</v>
      </c>
      <c r="I6" s="38">
        <v>9</v>
      </c>
      <c r="J6" s="146">
        <v>10</v>
      </c>
    </row>
    <row r="7" ht="42" customHeight="1" spans="1:10">
      <c r="A7" s="147" t="s">
        <v>69</v>
      </c>
      <c r="B7" s="71"/>
      <c r="C7" s="71"/>
      <c r="D7" s="71"/>
      <c r="E7" s="148"/>
      <c r="F7" s="149"/>
      <c r="G7" s="148"/>
      <c r="H7" s="149"/>
      <c r="I7" s="149"/>
      <c r="J7" s="148"/>
    </row>
    <row r="8" ht="42" customHeight="1" spans="1:10">
      <c r="A8" s="150" t="s">
        <v>259</v>
      </c>
      <c r="B8" s="21" t="s">
        <v>276</v>
      </c>
      <c r="C8" s="21" t="s">
        <v>277</v>
      </c>
      <c r="D8" s="21" t="s">
        <v>278</v>
      </c>
      <c r="E8" s="147" t="s">
        <v>279</v>
      </c>
      <c r="F8" s="21" t="s">
        <v>280</v>
      </c>
      <c r="G8" s="147" t="s">
        <v>281</v>
      </c>
      <c r="H8" s="21" t="s">
        <v>282</v>
      </c>
      <c r="I8" s="21" t="s">
        <v>283</v>
      </c>
      <c r="J8" s="147" t="s">
        <v>279</v>
      </c>
    </row>
    <row r="9" ht="34" customHeight="1" spans="1:10">
      <c r="A9" s="150"/>
      <c r="B9" s="21" t="s">
        <v>276</v>
      </c>
      <c r="C9" s="21" t="s">
        <v>277</v>
      </c>
      <c r="D9" s="21" t="s">
        <v>284</v>
      </c>
      <c r="E9" s="147" t="s">
        <v>285</v>
      </c>
      <c r="F9" s="21" t="s">
        <v>280</v>
      </c>
      <c r="G9" s="147" t="s">
        <v>281</v>
      </c>
      <c r="H9" s="21" t="s">
        <v>282</v>
      </c>
      <c r="I9" s="21" t="s">
        <v>283</v>
      </c>
      <c r="J9" s="147" t="s">
        <v>286</v>
      </c>
    </row>
    <row r="10" ht="27" customHeight="1" spans="1:10">
      <c r="A10" s="150"/>
      <c r="B10" s="21" t="s">
        <v>276</v>
      </c>
      <c r="C10" s="21" t="s">
        <v>277</v>
      </c>
      <c r="D10" s="21" t="s">
        <v>287</v>
      </c>
      <c r="E10" s="147" t="s">
        <v>288</v>
      </c>
      <c r="F10" s="21" t="s">
        <v>280</v>
      </c>
      <c r="G10" s="147" t="s">
        <v>281</v>
      </c>
      <c r="H10" s="21" t="s">
        <v>282</v>
      </c>
      <c r="I10" s="21" t="s">
        <v>283</v>
      </c>
      <c r="J10" s="147" t="s">
        <v>288</v>
      </c>
    </row>
    <row r="11" ht="30" customHeight="1" spans="1:10">
      <c r="A11" s="150"/>
      <c r="B11" s="21" t="s">
        <v>276</v>
      </c>
      <c r="C11" s="21" t="s">
        <v>277</v>
      </c>
      <c r="D11" s="21" t="s">
        <v>289</v>
      </c>
      <c r="E11" s="147" t="s">
        <v>290</v>
      </c>
      <c r="F11" s="21" t="s">
        <v>280</v>
      </c>
      <c r="G11" s="147" t="s">
        <v>281</v>
      </c>
      <c r="H11" s="21" t="s">
        <v>282</v>
      </c>
      <c r="I11" s="21" t="s">
        <v>283</v>
      </c>
      <c r="J11" s="147" t="s">
        <v>291</v>
      </c>
    </row>
    <row r="12" ht="29" customHeight="1" spans="1:10">
      <c r="A12" s="150"/>
      <c r="B12" s="21" t="s">
        <v>276</v>
      </c>
      <c r="C12" s="21" t="s">
        <v>277</v>
      </c>
      <c r="D12" s="21" t="s">
        <v>289</v>
      </c>
      <c r="E12" s="147" t="s">
        <v>292</v>
      </c>
      <c r="F12" s="21" t="s">
        <v>280</v>
      </c>
      <c r="G12" s="147" t="s">
        <v>281</v>
      </c>
      <c r="H12" s="21" t="s">
        <v>282</v>
      </c>
      <c r="I12" s="21" t="s">
        <v>283</v>
      </c>
      <c r="J12" s="147" t="s">
        <v>291</v>
      </c>
    </row>
    <row r="13" ht="31" customHeight="1" spans="1:10">
      <c r="A13" s="150"/>
      <c r="B13" s="21" t="s">
        <v>276</v>
      </c>
      <c r="C13" s="21" t="s">
        <v>277</v>
      </c>
      <c r="D13" s="21" t="s">
        <v>289</v>
      </c>
      <c r="E13" s="147" t="s">
        <v>293</v>
      </c>
      <c r="F13" s="21" t="s">
        <v>280</v>
      </c>
      <c r="G13" s="147" t="s">
        <v>281</v>
      </c>
      <c r="H13" s="21" t="s">
        <v>282</v>
      </c>
      <c r="I13" s="21" t="s">
        <v>283</v>
      </c>
      <c r="J13" s="147" t="s">
        <v>291</v>
      </c>
    </row>
    <row r="14" ht="32" customHeight="1" spans="1:10">
      <c r="A14" s="150"/>
      <c r="B14" s="21" t="s">
        <v>276</v>
      </c>
      <c r="C14" s="21" t="s">
        <v>294</v>
      </c>
      <c r="D14" s="21" t="s">
        <v>295</v>
      </c>
      <c r="E14" s="147" t="s">
        <v>296</v>
      </c>
      <c r="F14" s="21" t="s">
        <v>280</v>
      </c>
      <c r="G14" s="147" t="s">
        <v>281</v>
      </c>
      <c r="H14" s="21" t="s">
        <v>282</v>
      </c>
      <c r="I14" s="21" t="s">
        <v>283</v>
      </c>
      <c r="J14" s="147" t="s">
        <v>296</v>
      </c>
    </row>
    <row r="15" ht="32" customHeight="1" spans="1:10">
      <c r="A15" s="150"/>
      <c r="B15" s="21" t="s">
        <v>276</v>
      </c>
      <c r="C15" s="21" t="s">
        <v>294</v>
      </c>
      <c r="D15" s="21" t="s">
        <v>297</v>
      </c>
      <c r="E15" s="147" t="s">
        <v>298</v>
      </c>
      <c r="F15" s="21" t="s">
        <v>280</v>
      </c>
      <c r="G15" s="147" t="s">
        <v>281</v>
      </c>
      <c r="H15" s="21" t="s">
        <v>282</v>
      </c>
      <c r="I15" s="21" t="s">
        <v>283</v>
      </c>
      <c r="J15" s="147" t="s">
        <v>298</v>
      </c>
    </row>
    <row r="16" ht="69" customHeight="1" spans="1:10">
      <c r="A16" s="150"/>
      <c r="B16" s="21" t="s">
        <v>276</v>
      </c>
      <c r="C16" s="21" t="s">
        <v>299</v>
      </c>
      <c r="D16" s="21" t="s">
        <v>300</v>
      </c>
      <c r="E16" s="147" t="s">
        <v>301</v>
      </c>
      <c r="F16" s="21" t="s">
        <v>280</v>
      </c>
      <c r="G16" s="147" t="s">
        <v>281</v>
      </c>
      <c r="H16" s="21" t="s">
        <v>282</v>
      </c>
      <c r="I16" s="21" t="s">
        <v>283</v>
      </c>
      <c r="J16" s="147" t="s">
        <v>301</v>
      </c>
    </row>
    <row r="17" ht="22.5" spans="1:10">
      <c r="A17" s="150" t="s">
        <v>265</v>
      </c>
      <c r="B17" s="21" t="s">
        <v>302</v>
      </c>
      <c r="C17" s="21" t="s">
        <v>277</v>
      </c>
      <c r="D17" s="21" t="s">
        <v>278</v>
      </c>
      <c r="E17" s="147" t="s">
        <v>303</v>
      </c>
      <c r="F17" s="21" t="s">
        <v>280</v>
      </c>
      <c r="G17" s="147" t="s">
        <v>281</v>
      </c>
      <c r="H17" s="21" t="s">
        <v>282</v>
      </c>
      <c r="I17" s="21" t="s">
        <v>283</v>
      </c>
      <c r="J17" s="147" t="s">
        <v>304</v>
      </c>
    </row>
    <row r="18" ht="51" customHeight="1" spans="1:10">
      <c r="A18" s="150"/>
      <c r="B18" s="21" t="s">
        <v>302</v>
      </c>
      <c r="C18" s="21" t="s">
        <v>294</v>
      </c>
      <c r="D18" s="21" t="s">
        <v>295</v>
      </c>
      <c r="E18" s="147" t="s">
        <v>305</v>
      </c>
      <c r="F18" s="21" t="s">
        <v>280</v>
      </c>
      <c r="G18" s="147" t="s">
        <v>281</v>
      </c>
      <c r="H18" s="21" t="s">
        <v>282</v>
      </c>
      <c r="I18" s="21" t="s">
        <v>283</v>
      </c>
      <c r="J18" s="147" t="s">
        <v>306</v>
      </c>
    </row>
    <row r="19" ht="77" customHeight="1" spans="1:10">
      <c r="A19" s="150"/>
      <c r="B19" s="21" t="s">
        <v>302</v>
      </c>
      <c r="C19" s="21" t="s">
        <v>299</v>
      </c>
      <c r="D19" s="21" t="s">
        <v>300</v>
      </c>
      <c r="E19" s="147" t="s">
        <v>307</v>
      </c>
      <c r="F19" s="21" t="s">
        <v>308</v>
      </c>
      <c r="G19" s="147" t="s">
        <v>309</v>
      </c>
      <c r="H19" s="21" t="s">
        <v>282</v>
      </c>
      <c r="I19" s="21" t="s">
        <v>283</v>
      </c>
      <c r="J19" s="147" t="s">
        <v>310</v>
      </c>
    </row>
    <row r="20" ht="22.5" spans="1:10">
      <c r="A20" s="150" t="s">
        <v>263</v>
      </c>
      <c r="B20" s="21" t="s">
        <v>276</v>
      </c>
      <c r="C20" s="21" t="s">
        <v>277</v>
      </c>
      <c r="D20" s="21" t="s">
        <v>278</v>
      </c>
      <c r="E20" s="147" t="s">
        <v>279</v>
      </c>
      <c r="F20" s="21" t="s">
        <v>280</v>
      </c>
      <c r="G20" s="147" t="s">
        <v>281</v>
      </c>
      <c r="H20" s="21" t="s">
        <v>282</v>
      </c>
      <c r="I20" s="21" t="s">
        <v>283</v>
      </c>
      <c r="J20" s="147" t="s">
        <v>279</v>
      </c>
    </row>
    <row r="21" ht="21" customHeight="1" spans="1:10">
      <c r="A21" s="150"/>
      <c r="B21" s="21" t="s">
        <v>276</v>
      </c>
      <c r="C21" s="21" t="s">
        <v>277</v>
      </c>
      <c r="D21" s="21" t="s">
        <v>284</v>
      </c>
      <c r="E21" s="147" t="s">
        <v>286</v>
      </c>
      <c r="F21" s="21" t="s">
        <v>280</v>
      </c>
      <c r="G21" s="147" t="s">
        <v>281</v>
      </c>
      <c r="H21" s="21" t="s">
        <v>282</v>
      </c>
      <c r="I21" s="21" t="s">
        <v>283</v>
      </c>
      <c r="J21" s="147" t="s">
        <v>286</v>
      </c>
    </row>
    <row r="22" ht="23" customHeight="1" spans="1:10">
      <c r="A22" s="150"/>
      <c r="B22" s="21" t="s">
        <v>276</v>
      </c>
      <c r="C22" s="21" t="s">
        <v>277</v>
      </c>
      <c r="D22" s="21" t="s">
        <v>287</v>
      </c>
      <c r="E22" s="147" t="s">
        <v>288</v>
      </c>
      <c r="F22" s="21" t="s">
        <v>280</v>
      </c>
      <c r="G22" s="147" t="s">
        <v>281</v>
      </c>
      <c r="H22" s="21" t="s">
        <v>282</v>
      </c>
      <c r="I22" s="21" t="s">
        <v>283</v>
      </c>
      <c r="J22" s="147" t="s">
        <v>288</v>
      </c>
    </row>
    <row r="23" ht="33.75" spans="1:10">
      <c r="A23" s="150"/>
      <c r="B23" s="21" t="s">
        <v>276</v>
      </c>
      <c r="C23" s="21" t="s">
        <v>277</v>
      </c>
      <c r="D23" s="21" t="s">
        <v>289</v>
      </c>
      <c r="E23" s="147" t="s">
        <v>290</v>
      </c>
      <c r="F23" s="21" t="s">
        <v>280</v>
      </c>
      <c r="G23" s="147" t="s">
        <v>281</v>
      </c>
      <c r="H23" s="21" t="s">
        <v>282</v>
      </c>
      <c r="I23" s="21" t="s">
        <v>283</v>
      </c>
      <c r="J23" s="147" t="s">
        <v>291</v>
      </c>
    </row>
    <row r="24" ht="33.75" spans="1:10">
      <c r="A24" s="150"/>
      <c r="B24" s="21" t="s">
        <v>276</v>
      </c>
      <c r="C24" s="21" t="s">
        <v>277</v>
      </c>
      <c r="D24" s="21" t="s">
        <v>289</v>
      </c>
      <c r="E24" s="147" t="s">
        <v>292</v>
      </c>
      <c r="F24" s="21" t="s">
        <v>280</v>
      </c>
      <c r="G24" s="147" t="s">
        <v>281</v>
      </c>
      <c r="H24" s="21" t="s">
        <v>282</v>
      </c>
      <c r="I24" s="21" t="s">
        <v>283</v>
      </c>
      <c r="J24" s="147" t="s">
        <v>291</v>
      </c>
    </row>
    <row r="25" ht="33.75" spans="1:10">
      <c r="A25" s="150"/>
      <c r="B25" s="21" t="s">
        <v>276</v>
      </c>
      <c r="C25" s="21" t="s">
        <v>277</v>
      </c>
      <c r="D25" s="21" t="s">
        <v>289</v>
      </c>
      <c r="E25" s="147" t="s">
        <v>293</v>
      </c>
      <c r="F25" s="21" t="s">
        <v>280</v>
      </c>
      <c r="G25" s="147" t="s">
        <v>281</v>
      </c>
      <c r="H25" s="21" t="s">
        <v>282</v>
      </c>
      <c r="I25" s="21" t="s">
        <v>283</v>
      </c>
      <c r="J25" s="147" t="s">
        <v>291</v>
      </c>
    </row>
    <row r="26" ht="27" customHeight="1" spans="1:10">
      <c r="A26" s="150"/>
      <c r="B26" s="21" t="s">
        <v>276</v>
      </c>
      <c r="C26" s="21" t="s">
        <v>294</v>
      </c>
      <c r="D26" s="21" t="s">
        <v>295</v>
      </c>
      <c r="E26" s="147" t="s">
        <v>296</v>
      </c>
      <c r="F26" s="21" t="s">
        <v>280</v>
      </c>
      <c r="G26" s="147" t="s">
        <v>281</v>
      </c>
      <c r="H26" s="21" t="s">
        <v>282</v>
      </c>
      <c r="I26" s="21" t="s">
        <v>283</v>
      </c>
      <c r="J26" s="147" t="s">
        <v>296</v>
      </c>
    </row>
    <row r="27" ht="21" customHeight="1" spans="1:10">
      <c r="A27" s="150"/>
      <c r="B27" s="21" t="s">
        <v>276</v>
      </c>
      <c r="C27" s="21" t="s">
        <v>294</v>
      </c>
      <c r="D27" s="21" t="s">
        <v>297</v>
      </c>
      <c r="E27" s="147" t="s">
        <v>298</v>
      </c>
      <c r="F27" s="21" t="s">
        <v>280</v>
      </c>
      <c r="G27" s="147" t="s">
        <v>281</v>
      </c>
      <c r="H27" s="21" t="s">
        <v>282</v>
      </c>
      <c r="I27" s="21" t="s">
        <v>283</v>
      </c>
      <c r="J27" s="147" t="s">
        <v>298</v>
      </c>
    </row>
    <row r="28" ht="67.5" spans="1:10">
      <c r="A28" s="150"/>
      <c r="B28" s="21" t="s">
        <v>276</v>
      </c>
      <c r="C28" s="21" t="s">
        <v>299</v>
      </c>
      <c r="D28" s="21" t="s">
        <v>300</v>
      </c>
      <c r="E28" s="147" t="s">
        <v>301</v>
      </c>
      <c r="F28" s="21" t="s">
        <v>280</v>
      </c>
      <c r="G28" s="147" t="s">
        <v>281</v>
      </c>
      <c r="H28" s="21" t="s">
        <v>282</v>
      </c>
      <c r="I28" s="21" t="s">
        <v>283</v>
      </c>
      <c r="J28" s="147" t="s">
        <v>301</v>
      </c>
    </row>
    <row r="33" customHeight="1" spans="2:4">
      <c r="B33" s="27"/>
      <c r="D33" s="27"/>
    </row>
    <row r="37" customHeight="1" spans="2:4">
      <c r="B37" s="27"/>
      <c r="D37" s="27"/>
    </row>
  </sheetData>
  <mergeCells count="8">
    <mergeCell ref="A3:J3"/>
    <mergeCell ref="A4:H4"/>
    <mergeCell ref="A8:A16"/>
    <mergeCell ref="A17:A19"/>
    <mergeCell ref="A20:A28"/>
    <mergeCell ref="B8:B16"/>
    <mergeCell ref="B17:B19"/>
    <mergeCell ref="B20:B2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B13" sqref="B1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2">
        <v>1</v>
      </c>
      <c r="B2" s="133">
        <v>0</v>
      </c>
      <c r="C2" s="132">
        <v>1</v>
      </c>
      <c r="D2" s="134"/>
      <c r="E2" s="134"/>
      <c r="F2" s="131" t="s">
        <v>311</v>
      </c>
    </row>
    <row r="3" ht="42" customHeight="1" spans="1:6">
      <c r="A3" s="135" t="str">
        <f>"2025"&amp;"年部门政府性基金预算支出预算表"</f>
        <v>2025年部门政府性基金预算支出预算表</v>
      </c>
      <c r="B3" s="135" t="s">
        <v>312</v>
      </c>
      <c r="C3" s="136"/>
      <c r="D3" s="137"/>
      <c r="E3" s="137"/>
      <c r="F3" s="137"/>
    </row>
    <row r="4" ht="13.5" customHeight="1" spans="1:6">
      <c r="A4" s="5" t="str">
        <f>"单位名称："&amp;"昆明市官渡区金马中学"</f>
        <v>单位名称：昆明市官渡区金马中学</v>
      </c>
      <c r="B4" s="5" t="s">
        <v>313</v>
      </c>
      <c r="C4" s="132"/>
      <c r="D4" s="134"/>
      <c r="E4" s="134"/>
      <c r="F4" s="131" t="s">
        <v>1</v>
      </c>
    </row>
    <row r="5" ht="19.5" customHeight="1" spans="1:6">
      <c r="A5" s="138" t="s">
        <v>314</v>
      </c>
      <c r="B5" s="139" t="s">
        <v>71</v>
      </c>
      <c r="C5" s="138" t="s">
        <v>72</v>
      </c>
      <c r="D5" s="11" t="s">
        <v>315</v>
      </c>
      <c r="E5" s="12"/>
      <c r="F5" s="13"/>
    </row>
    <row r="6" ht="18.75" customHeight="1" spans="1:6">
      <c r="A6" s="140"/>
      <c r="B6" s="141"/>
      <c r="C6" s="140"/>
      <c r="D6" s="16" t="s">
        <v>54</v>
      </c>
      <c r="E6" s="11" t="s">
        <v>74</v>
      </c>
      <c r="F6" s="16" t="s">
        <v>75</v>
      </c>
    </row>
    <row r="7" ht="18.75" customHeight="1" spans="1:6">
      <c r="A7" s="70">
        <v>1</v>
      </c>
      <c r="B7" s="142" t="s">
        <v>82</v>
      </c>
      <c r="C7" s="70">
        <v>3</v>
      </c>
      <c r="D7" s="143">
        <v>4</v>
      </c>
      <c r="E7" s="143">
        <v>5</v>
      </c>
      <c r="F7" s="143">
        <v>6</v>
      </c>
    </row>
    <row r="8" ht="21" customHeight="1" spans="1:6">
      <c r="A8" s="31"/>
      <c r="B8" s="31"/>
      <c r="C8" s="31"/>
      <c r="D8" s="84"/>
      <c r="E8" s="84"/>
      <c r="F8" s="84"/>
    </row>
    <row r="9" ht="21" customHeight="1" spans="1:6">
      <c r="A9" s="31"/>
      <c r="B9" s="31"/>
      <c r="C9" s="31"/>
      <c r="D9" s="84"/>
      <c r="E9" s="84"/>
      <c r="F9" s="84"/>
    </row>
    <row r="10" ht="18.75" customHeight="1" spans="1:6">
      <c r="A10" s="144" t="s">
        <v>170</v>
      </c>
      <c r="B10" s="144" t="s">
        <v>170</v>
      </c>
      <c r="C10" s="145" t="s">
        <v>170</v>
      </c>
      <c r="D10" s="84"/>
      <c r="E10" s="84"/>
      <c r="F10" s="84"/>
    </row>
    <row r="11" customHeight="1" spans="2:4">
      <c r="B11" s="27"/>
      <c r="D11" s="27"/>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Zeros="0" workbookViewId="0">
      <pane ySplit="1" topLeftCell="A2" activePane="bottomLeft" state="frozen"/>
      <selection/>
      <selection pane="bottomLeft" activeCell="C21" sqref="C2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8"/>
      <c r="C2" s="88"/>
      <c r="R2" s="3"/>
      <c r="S2" s="3" t="s">
        <v>316</v>
      </c>
    </row>
    <row r="3" ht="41.25" customHeight="1" spans="1:19">
      <c r="A3" s="76"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5" t="str">
        <f>"单位名称："&amp;"昆明市官渡区金马中学"</f>
        <v>单位名称：昆明市官渡区金马中学</v>
      </c>
      <c r="B4" s="90"/>
      <c r="C4" s="90"/>
      <c r="D4" s="7"/>
      <c r="E4" s="7"/>
      <c r="F4" s="7"/>
      <c r="G4" s="7"/>
      <c r="H4" s="7"/>
      <c r="I4" s="7"/>
      <c r="J4" s="7"/>
      <c r="K4" s="7"/>
      <c r="L4" s="7"/>
      <c r="R4" s="8"/>
      <c r="S4" s="131" t="s">
        <v>1</v>
      </c>
    </row>
    <row r="5" ht="15.75" customHeight="1" spans="1:19">
      <c r="A5" s="10" t="s">
        <v>179</v>
      </c>
      <c r="B5" s="91"/>
      <c r="C5" s="91" t="s">
        <v>317</v>
      </c>
      <c r="D5" s="92" t="s">
        <v>318</v>
      </c>
      <c r="E5" s="92" t="s">
        <v>319</v>
      </c>
      <c r="F5" s="92" t="s">
        <v>320</v>
      </c>
      <c r="G5" s="92" t="s">
        <v>321</v>
      </c>
      <c r="H5" s="92" t="s">
        <v>322</v>
      </c>
      <c r="I5" s="105" t="s">
        <v>186</v>
      </c>
      <c r="J5" s="105"/>
      <c r="K5" s="105"/>
      <c r="L5" s="105"/>
      <c r="M5" s="106"/>
      <c r="N5" s="105"/>
      <c r="O5" s="105"/>
      <c r="P5" s="85"/>
      <c r="Q5" s="105"/>
      <c r="R5" s="106"/>
      <c r="S5" s="86"/>
    </row>
    <row r="6" ht="17.25" customHeight="1" spans="1:19">
      <c r="A6" s="15"/>
      <c r="B6" s="93"/>
      <c r="C6" s="93"/>
      <c r="D6" s="94"/>
      <c r="E6" s="94"/>
      <c r="F6" s="94"/>
      <c r="G6" s="94"/>
      <c r="H6" s="94"/>
      <c r="I6" s="94" t="s">
        <v>54</v>
      </c>
      <c r="J6" s="94" t="s">
        <v>57</v>
      </c>
      <c r="K6" s="94" t="s">
        <v>323</v>
      </c>
      <c r="L6" s="94" t="s">
        <v>324</v>
      </c>
      <c r="M6" s="107" t="s">
        <v>325</v>
      </c>
      <c r="N6" s="108" t="s">
        <v>326</v>
      </c>
      <c r="O6" s="108"/>
      <c r="P6" s="113"/>
      <c r="Q6" s="108"/>
      <c r="R6" s="114"/>
      <c r="S6" s="95"/>
    </row>
    <row r="7" ht="54" customHeight="1" spans="1:19">
      <c r="A7" s="18"/>
      <c r="B7" s="95"/>
      <c r="C7" s="95"/>
      <c r="D7" s="96"/>
      <c r="E7" s="96"/>
      <c r="F7" s="96"/>
      <c r="G7" s="96"/>
      <c r="H7" s="96"/>
      <c r="I7" s="96"/>
      <c r="J7" s="96" t="s">
        <v>56</v>
      </c>
      <c r="K7" s="96"/>
      <c r="L7" s="96"/>
      <c r="M7" s="109"/>
      <c r="N7" s="96" t="s">
        <v>56</v>
      </c>
      <c r="O7" s="96" t="s">
        <v>63</v>
      </c>
      <c r="P7" s="95" t="s">
        <v>64</v>
      </c>
      <c r="Q7" s="96" t="s">
        <v>65</v>
      </c>
      <c r="R7" s="109" t="s">
        <v>66</v>
      </c>
      <c r="S7" s="95" t="s">
        <v>67</v>
      </c>
    </row>
    <row r="8" ht="18" customHeight="1" spans="1:19">
      <c r="A8" s="116">
        <v>1</v>
      </c>
      <c r="B8" s="116" t="s">
        <v>82</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118" t="s">
        <v>196</v>
      </c>
      <c r="B9" s="119" t="s">
        <v>69</v>
      </c>
      <c r="C9" s="119" t="s">
        <v>229</v>
      </c>
      <c r="D9" s="120" t="s">
        <v>327</v>
      </c>
      <c r="E9" s="120" t="s">
        <v>328</v>
      </c>
      <c r="F9" s="120" t="s">
        <v>329</v>
      </c>
      <c r="G9" s="121">
        <v>80</v>
      </c>
      <c r="H9" s="122">
        <v>10000</v>
      </c>
      <c r="I9" s="122">
        <v>10000</v>
      </c>
      <c r="J9" s="122">
        <v>10000</v>
      </c>
      <c r="K9" s="122"/>
      <c r="L9" s="122"/>
      <c r="M9" s="122"/>
      <c r="N9" s="122"/>
      <c r="O9" s="122"/>
      <c r="P9" s="122"/>
      <c r="Q9" s="122"/>
      <c r="R9" s="122"/>
      <c r="S9" s="122"/>
    </row>
    <row r="10" ht="21" customHeight="1" spans="1:19">
      <c r="A10" s="123" t="s">
        <v>170</v>
      </c>
      <c r="B10" s="124"/>
      <c r="C10" s="124"/>
      <c r="D10" s="125"/>
      <c r="E10" s="125"/>
      <c r="F10" s="125"/>
      <c r="G10" s="126"/>
      <c r="H10" s="122">
        <v>10000</v>
      </c>
      <c r="I10" s="122">
        <v>10000</v>
      </c>
      <c r="J10" s="122">
        <v>10000</v>
      </c>
      <c r="K10" s="122"/>
      <c r="L10" s="122"/>
      <c r="M10" s="122"/>
      <c r="N10" s="122"/>
      <c r="O10" s="122"/>
      <c r="P10" s="122"/>
      <c r="Q10" s="122"/>
      <c r="R10" s="122"/>
      <c r="S10" s="122"/>
    </row>
    <row r="11" ht="21" customHeight="1" spans="1:19">
      <c r="A11" s="127" t="s">
        <v>330</v>
      </c>
      <c r="B11" s="128"/>
      <c r="C11" s="128"/>
      <c r="D11" s="127"/>
      <c r="E11" s="127"/>
      <c r="F11" s="127"/>
      <c r="G11" s="129"/>
      <c r="H11" s="130"/>
      <c r="I11" s="130"/>
      <c r="J11" s="130"/>
      <c r="K11" s="130"/>
      <c r="L11" s="130"/>
      <c r="M11" s="130"/>
      <c r="N11" s="130"/>
      <c r="O11" s="130"/>
      <c r="P11" s="130"/>
      <c r="Q11" s="130"/>
      <c r="R11" s="130"/>
      <c r="S11" s="130"/>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Zeros="0" workbookViewId="0">
      <pane ySplit="1" topLeftCell="A2" activePane="bottomLeft" state="frozen"/>
      <selection/>
      <selection pane="bottomLeft" activeCell="B16" sqref="B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8"/>
      <c r="C2" s="88"/>
      <c r="D2" s="88"/>
      <c r="E2" s="88"/>
      <c r="F2" s="88"/>
      <c r="G2" s="88"/>
      <c r="H2" s="80"/>
      <c r="I2" s="80"/>
      <c r="J2" s="80"/>
      <c r="K2" s="80"/>
      <c r="L2" s="80"/>
      <c r="M2" s="80"/>
      <c r="N2" s="103"/>
      <c r="O2" s="80"/>
      <c r="P2" s="80"/>
      <c r="Q2" s="88"/>
      <c r="R2" s="80"/>
      <c r="S2" s="111"/>
      <c r="T2" s="111" t="s">
        <v>331</v>
      </c>
    </row>
    <row r="3" ht="41.25" customHeight="1" spans="1:20">
      <c r="A3" s="76" t="str">
        <f>"2025"&amp;"年部门政府购买服务预算表"</f>
        <v>2025年部门政府购买服务预算表</v>
      </c>
      <c r="B3" s="68"/>
      <c r="C3" s="68"/>
      <c r="D3" s="68"/>
      <c r="E3" s="68"/>
      <c r="F3" s="68"/>
      <c r="G3" s="68"/>
      <c r="H3" s="89"/>
      <c r="I3" s="89"/>
      <c r="J3" s="89"/>
      <c r="K3" s="89"/>
      <c r="L3" s="89"/>
      <c r="M3" s="89"/>
      <c r="N3" s="104"/>
      <c r="O3" s="89"/>
      <c r="P3" s="89"/>
      <c r="Q3" s="68"/>
      <c r="R3" s="89"/>
      <c r="S3" s="104"/>
      <c r="T3" s="68"/>
    </row>
    <row r="4" ht="22.5" customHeight="1" spans="1:20">
      <c r="A4" s="77" t="str">
        <f>"单位名称："&amp;"昆明市官渡区金马中学"</f>
        <v>单位名称：昆明市官渡区金马中学</v>
      </c>
      <c r="B4" s="90"/>
      <c r="C4" s="90"/>
      <c r="D4" s="90"/>
      <c r="E4" s="90"/>
      <c r="F4" s="90"/>
      <c r="G4" s="90"/>
      <c r="H4" s="78"/>
      <c r="I4" s="78"/>
      <c r="J4" s="78"/>
      <c r="K4" s="78"/>
      <c r="L4" s="78"/>
      <c r="M4" s="78"/>
      <c r="N4" s="103"/>
      <c r="O4" s="80"/>
      <c r="P4" s="80"/>
      <c r="Q4" s="88"/>
      <c r="R4" s="80"/>
      <c r="S4" s="112"/>
      <c r="T4" s="111" t="s">
        <v>1</v>
      </c>
    </row>
    <row r="5" ht="24" customHeight="1" spans="1:20">
      <c r="A5" s="10" t="s">
        <v>179</v>
      </c>
      <c r="B5" s="91"/>
      <c r="C5" s="91" t="s">
        <v>317</v>
      </c>
      <c r="D5" s="91" t="s">
        <v>332</v>
      </c>
      <c r="E5" s="91" t="s">
        <v>333</v>
      </c>
      <c r="F5" s="91" t="s">
        <v>334</v>
      </c>
      <c r="G5" s="91" t="s">
        <v>335</v>
      </c>
      <c r="H5" s="92" t="s">
        <v>336</v>
      </c>
      <c r="I5" s="92" t="s">
        <v>337</v>
      </c>
      <c r="J5" s="105" t="s">
        <v>186</v>
      </c>
      <c r="K5" s="105"/>
      <c r="L5" s="105"/>
      <c r="M5" s="105"/>
      <c r="N5" s="106"/>
      <c r="O5" s="105"/>
      <c r="P5" s="105"/>
      <c r="Q5" s="85"/>
      <c r="R5" s="105"/>
      <c r="S5" s="106"/>
      <c r="T5" s="86"/>
    </row>
    <row r="6" ht="24" customHeight="1" spans="1:20">
      <c r="A6" s="15"/>
      <c r="B6" s="93"/>
      <c r="C6" s="93"/>
      <c r="D6" s="93"/>
      <c r="E6" s="93"/>
      <c r="F6" s="93"/>
      <c r="G6" s="93"/>
      <c r="H6" s="94"/>
      <c r="I6" s="94"/>
      <c r="J6" s="94" t="s">
        <v>54</v>
      </c>
      <c r="K6" s="94" t="s">
        <v>57</v>
      </c>
      <c r="L6" s="94" t="s">
        <v>323</v>
      </c>
      <c r="M6" s="94" t="s">
        <v>324</v>
      </c>
      <c r="N6" s="107" t="s">
        <v>325</v>
      </c>
      <c r="O6" s="108" t="s">
        <v>326</v>
      </c>
      <c r="P6" s="108"/>
      <c r="Q6" s="113"/>
      <c r="R6" s="108"/>
      <c r="S6" s="114"/>
      <c r="T6" s="95"/>
    </row>
    <row r="7" ht="54" customHeight="1" spans="1:20">
      <c r="A7" s="18"/>
      <c r="B7" s="95"/>
      <c r="C7" s="95"/>
      <c r="D7" s="95"/>
      <c r="E7" s="95"/>
      <c r="F7" s="95"/>
      <c r="G7" s="95"/>
      <c r="H7" s="96"/>
      <c r="I7" s="96"/>
      <c r="J7" s="96"/>
      <c r="K7" s="96" t="s">
        <v>56</v>
      </c>
      <c r="L7" s="96"/>
      <c r="M7" s="96"/>
      <c r="N7" s="109"/>
      <c r="O7" s="96" t="s">
        <v>56</v>
      </c>
      <c r="P7" s="96" t="s">
        <v>63</v>
      </c>
      <c r="Q7" s="95" t="s">
        <v>64</v>
      </c>
      <c r="R7" s="96" t="s">
        <v>65</v>
      </c>
      <c r="S7" s="109" t="s">
        <v>66</v>
      </c>
      <c r="T7" s="95" t="s">
        <v>67</v>
      </c>
    </row>
    <row r="8" ht="17.25" customHeight="1" spans="1:20">
      <c r="A8" s="19">
        <v>1</v>
      </c>
      <c r="B8" s="95">
        <v>2</v>
      </c>
      <c r="C8" s="19">
        <v>3</v>
      </c>
      <c r="D8" s="19">
        <v>4</v>
      </c>
      <c r="E8" s="95">
        <v>5</v>
      </c>
      <c r="F8" s="19">
        <v>6</v>
      </c>
      <c r="G8" s="19">
        <v>7</v>
      </c>
      <c r="H8" s="95">
        <v>8</v>
      </c>
      <c r="I8" s="19">
        <v>9</v>
      </c>
      <c r="J8" s="19">
        <v>10</v>
      </c>
      <c r="K8" s="95">
        <v>11</v>
      </c>
      <c r="L8" s="19">
        <v>12</v>
      </c>
      <c r="M8" s="19">
        <v>13</v>
      </c>
      <c r="N8" s="95">
        <v>14</v>
      </c>
      <c r="O8" s="19">
        <v>15</v>
      </c>
      <c r="P8" s="19">
        <v>16</v>
      </c>
      <c r="Q8" s="95">
        <v>17</v>
      </c>
      <c r="R8" s="19">
        <v>18</v>
      </c>
      <c r="S8" s="19">
        <v>19</v>
      </c>
      <c r="T8" s="19">
        <v>20</v>
      </c>
    </row>
    <row r="9" ht="21" customHeight="1" spans="1:20">
      <c r="A9" s="97"/>
      <c r="B9" s="98"/>
      <c r="C9" s="98"/>
      <c r="D9" s="98"/>
      <c r="E9" s="98"/>
      <c r="F9" s="98"/>
      <c r="G9" s="98"/>
      <c r="H9" s="99"/>
      <c r="I9" s="99"/>
      <c r="J9" s="84"/>
      <c r="K9" s="84"/>
      <c r="L9" s="84"/>
      <c r="M9" s="84"/>
      <c r="N9" s="84"/>
      <c r="O9" s="84"/>
      <c r="P9" s="84"/>
      <c r="Q9" s="84"/>
      <c r="R9" s="84"/>
      <c r="S9" s="84"/>
      <c r="T9" s="84"/>
    </row>
    <row r="10" ht="21" customHeight="1" spans="1:20">
      <c r="A10" s="100" t="s">
        <v>170</v>
      </c>
      <c r="B10" s="101"/>
      <c r="C10" s="101"/>
      <c r="D10" s="101"/>
      <c r="E10" s="101"/>
      <c r="F10" s="101"/>
      <c r="G10" s="101"/>
      <c r="H10" s="102"/>
      <c r="I10" s="110"/>
      <c r="J10" s="84"/>
      <c r="K10" s="84"/>
      <c r="L10" s="84"/>
      <c r="M10" s="84"/>
      <c r="N10" s="84"/>
      <c r="O10" s="84"/>
      <c r="P10" s="84"/>
      <c r="Q10" s="84"/>
      <c r="R10" s="84"/>
      <c r="S10" s="84"/>
      <c r="T10" s="84"/>
    </row>
    <row r="11" customHeight="1" spans="2:4">
      <c r="B11" s="27"/>
      <c r="D11" s="27"/>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338</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7" t="str">
        <f>"单位名称："&amp;"昆明市官渡区金马中学"</f>
        <v>单位名称：昆明市官渡区金马中学</v>
      </c>
      <c r="B4" s="78"/>
      <c r="C4" s="78"/>
      <c r="D4" s="79"/>
      <c r="E4" s="80"/>
      <c r="F4" s="80"/>
      <c r="G4" s="80"/>
      <c r="H4" s="80"/>
      <c r="I4" s="80"/>
      <c r="W4" s="8"/>
      <c r="X4" s="8" t="s">
        <v>1</v>
      </c>
    </row>
    <row r="5" ht="19.5" customHeight="1" spans="1:24">
      <c r="A5" s="28" t="s">
        <v>339</v>
      </c>
      <c r="B5" s="11" t="s">
        <v>186</v>
      </c>
      <c r="C5" s="12"/>
      <c r="D5" s="12"/>
      <c r="E5" s="11" t="s">
        <v>340</v>
      </c>
      <c r="F5" s="12"/>
      <c r="G5" s="12"/>
      <c r="H5" s="12"/>
      <c r="I5" s="12"/>
      <c r="J5" s="12"/>
      <c r="K5" s="12"/>
      <c r="L5" s="12"/>
      <c r="M5" s="12"/>
      <c r="N5" s="12"/>
      <c r="O5" s="12"/>
      <c r="P5" s="12"/>
      <c r="Q5" s="12"/>
      <c r="R5" s="12"/>
      <c r="S5" s="12"/>
      <c r="T5" s="12"/>
      <c r="U5" s="12"/>
      <c r="V5" s="12"/>
      <c r="W5" s="85"/>
      <c r="X5" s="86"/>
    </row>
    <row r="6" ht="40.5" customHeight="1" spans="1:24">
      <c r="A6" s="19"/>
      <c r="B6" s="29" t="s">
        <v>54</v>
      </c>
      <c r="C6" s="10" t="s">
        <v>57</v>
      </c>
      <c r="D6" s="81" t="s">
        <v>323</v>
      </c>
      <c r="E6" s="50" t="s">
        <v>341</v>
      </c>
      <c r="F6" s="50" t="s">
        <v>342</v>
      </c>
      <c r="G6" s="50" t="s">
        <v>343</v>
      </c>
      <c r="H6" s="50" t="s">
        <v>344</v>
      </c>
      <c r="I6" s="50" t="s">
        <v>345</v>
      </c>
      <c r="J6" s="50" t="s">
        <v>346</v>
      </c>
      <c r="K6" s="50" t="s">
        <v>347</v>
      </c>
      <c r="L6" s="50" t="s">
        <v>348</v>
      </c>
      <c r="M6" s="50" t="s">
        <v>349</v>
      </c>
      <c r="N6" s="50" t="s">
        <v>350</v>
      </c>
      <c r="O6" s="50" t="s">
        <v>351</v>
      </c>
      <c r="P6" s="50" t="s">
        <v>352</v>
      </c>
      <c r="Q6" s="50" t="s">
        <v>353</v>
      </c>
      <c r="R6" s="50" t="s">
        <v>354</v>
      </c>
      <c r="S6" s="50" t="s">
        <v>355</v>
      </c>
      <c r="T6" s="50" t="s">
        <v>356</v>
      </c>
      <c r="U6" s="50" t="s">
        <v>357</v>
      </c>
      <c r="V6" s="50" t="s">
        <v>358</v>
      </c>
      <c r="W6" s="50" t="s">
        <v>359</v>
      </c>
      <c r="X6" s="87" t="s">
        <v>360</v>
      </c>
    </row>
    <row r="7" ht="19.5" customHeight="1" spans="1:24">
      <c r="A7" s="20">
        <v>1</v>
      </c>
      <c r="B7" s="82">
        <v>2</v>
      </c>
      <c r="C7" s="20">
        <v>3</v>
      </c>
      <c r="D7" s="83">
        <v>4</v>
      </c>
      <c r="E7" s="38">
        <v>5</v>
      </c>
      <c r="F7" s="20">
        <v>6</v>
      </c>
      <c r="G7" s="20">
        <v>7</v>
      </c>
      <c r="H7" s="83">
        <v>8</v>
      </c>
      <c r="I7" s="20">
        <v>9</v>
      </c>
      <c r="J7" s="20">
        <v>10</v>
      </c>
      <c r="K7" s="20">
        <v>11</v>
      </c>
      <c r="L7" s="83">
        <v>12</v>
      </c>
      <c r="M7" s="20">
        <v>13</v>
      </c>
      <c r="N7" s="20">
        <v>14</v>
      </c>
      <c r="O7" s="20">
        <v>15</v>
      </c>
      <c r="P7" s="83">
        <v>16</v>
      </c>
      <c r="Q7" s="20">
        <v>17</v>
      </c>
      <c r="R7" s="20">
        <v>18</v>
      </c>
      <c r="S7" s="20">
        <v>19</v>
      </c>
      <c r="T7" s="83">
        <v>20</v>
      </c>
      <c r="U7" s="83">
        <v>21</v>
      </c>
      <c r="V7" s="83">
        <v>22</v>
      </c>
      <c r="W7" s="38">
        <v>23</v>
      </c>
      <c r="X7" s="38">
        <v>24</v>
      </c>
    </row>
    <row r="8" ht="19.5" customHeight="1" spans="1:24">
      <c r="A8" s="30"/>
      <c r="B8" s="84"/>
      <c r="C8" s="84"/>
      <c r="D8" s="84"/>
      <c r="E8" s="84"/>
      <c r="F8" s="84"/>
      <c r="G8" s="84"/>
      <c r="H8" s="84"/>
      <c r="I8" s="84"/>
      <c r="J8" s="84"/>
      <c r="K8" s="84"/>
      <c r="L8" s="84"/>
      <c r="M8" s="84"/>
      <c r="N8" s="84"/>
      <c r="O8" s="84"/>
      <c r="P8" s="84"/>
      <c r="Q8" s="84"/>
      <c r="R8" s="84"/>
      <c r="S8" s="84"/>
      <c r="T8" s="84"/>
      <c r="U8" s="84"/>
      <c r="V8" s="84"/>
      <c r="W8" s="84"/>
      <c r="X8" s="84"/>
    </row>
    <row r="9" ht="19.5" customHeight="1" spans="1:24">
      <c r="A9" s="72"/>
      <c r="B9" s="84"/>
      <c r="C9" s="84"/>
      <c r="D9" s="84"/>
      <c r="E9" s="84"/>
      <c r="F9" s="84"/>
      <c r="G9" s="84"/>
      <c r="H9" s="84"/>
      <c r="I9" s="84"/>
      <c r="J9" s="84"/>
      <c r="K9" s="84"/>
      <c r="L9" s="84"/>
      <c r="M9" s="84"/>
      <c r="N9" s="84"/>
      <c r="O9" s="84"/>
      <c r="P9" s="84"/>
      <c r="Q9" s="84"/>
      <c r="R9" s="84"/>
      <c r="S9" s="84"/>
      <c r="T9" s="84"/>
      <c r="U9" s="84"/>
      <c r="V9" s="84"/>
      <c r="W9" s="84"/>
      <c r="X9" s="84"/>
    </row>
    <row r="11" customHeight="1" spans="2:4">
      <c r="B11" s="27"/>
      <c r="D11" s="27"/>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361</v>
      </c>
    </row>
    <row r="3" ht="41.25" customHeight="1" spans="1:10">
      <c r="A3" s="67" t="str">
        <f>"2025"&amp;"年市对下转移支付绩效目标表"</f>
        <v>2025年市对下转移支付绩效目标表</v>
      </c>
      <c r="B3" s="4"/>
      <c r="C3" s="4"/>
      <c r="D3" s="4"/>
      <c r="E3" s="4"/>
      <c r="F3" s="68"/>
      <c r="G3" s="4"/>
      <c r="H3" s="68"/>
      <c r="I3" s="68"/>
      <c r="J3" s="4"/>
    </row>
    <row r="4" ht="17.25" customHeight="1" spans="1:1">
      <c r="A4" s="5" t="str">
        <f>"单位名称："&amp;"昆明市官渡区金马中学"</f>
        <v>单位名称：昆明市官渡区金马中学</v>
      </c>
    </row>
    <row r="5" ht="44.25" customHeight="1" spans="1:10">
      <c r="A5" s="69" t="s">
        <v>339</v>
      </c>
      <c r="B5" s="69" t="s">
        <v>267</v>
      </c>
      <c r="C5" s="69" t="s">
        <v>268</v>
      </c>
      <c r="D5" s="69" t="s">
        <v>269</v>
      </c>
      <c r="E5" s="69" t="s">
        <v>270</v>
      </c>
      <c r="F5" s="70" t="s">
        <v>271</v>
      </c>
      <c r="G5" s="69" t="s">
        <v>272</v>
      </c>
      <c r="H5" s="70" t="s">
        <v>273</v>
      </c>
      <c r="I5" s="70" t="s">
        <v>274</v>
      </c>
      <c r="J5" s="69" t="s">
        <v>275</v>
      </c>
    </row>
    <row r="6" ht="14.25" customHeight="1" spans="1:10">
      <c r="A6" s="69">
        <v>1</v>
      </c>
      <c r="B6" s="69">
        <v>2</v>
      </c>
      <c r="C6" s="69">
        <v>3</v>
      </c>
      <c r="D6" s="69">
        <v>4</v>
      </c>
      <c r="E6" s="69">
        <v>5</v>
      </c>
      <c r="F6" s="70">
        <v>6</v>
      </c>
      <c r="G6" s="69">
        <v>7</v>
      </c>
      <c r="H6" s="70">
        <v>8</v>
      </c>
      <c r="I6" s="70">
        <v>9</v>
      </c>
      <c r="J6" s="69">
        <v>10</v>
      </c>
    </row>
    <row r="7" ht="42" customHeight="1" spans="1:10">
      <c r="A7" s="30"/>
      <c r="B7" s="71"/>
      <c r="C7" s="72"/>
      <c r="D7" s="72"/>
      <c r="E7" s="73"/>
      <c r="F7" s="74"/>
      <c r="G7" s="73"/>
      <c r="H7" s="74"/>
      <c r="I7" s="74"/>
      <c r="J7" s="73"/>
    </row>
    <row r="8" ht="42" customHeight="1" spans="1:10">
      <c r="A8" s="30"/>
      <c r="B8" s="31"/>
      <c r="C8" s="31"/>
      <c r="D8" s="31"/>
      <c r="E8" s="30"/>
      <c r="F8" s="31"/>
      <c r="G8" s="30"/>
      <c r="H8" s="31"/>
      <c r="I8" s="31"/>
      <c r="J8" s="30"/>
    </row>
    <row r="11" customHeight="1" spans="2:4">
      <c r="B11" s="27"/>
      <c r="D11" s="27"/>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7"/>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362</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"单位名称："&amp;"昆明市官渡区金马中学"</f>
        <v>单位名称：昆明市官渡区金马中学</v>
      </c>
      <c r="B4" s="47"/>
      <c r="C4" s="47"/>
      <c r="D4" s="48"/>
      <c r="F4" s="45"/>
      <c r="G4" s="44"/>
      <c r="H4" s="44"/>
      <c r="I4" s="66" t="s">
        <v>1</v>
      </c>
    </row>
    <row r="5" ht="28.5" customHeight="1" spans="1:9">
      <c r="A5" s="49" t="s">
        <v>179</v>
      </c>
      <c r="B5" s="50" t="s">
        <v>314</v>
      </c>
      <c r="C5" s="51" t="s">
        <v>363</v>
      </c>
      <c r="D5" s="49" t="s">
        <v>364</v>
      </c>
      <c r="E5" s="49" t="s">
        <v>365</v>
      </c>
      <c r="F5" s="49" t="s">
        <v>366</v>
      </c>
      <c r="G5" s="50" t="s">
        <v>367</v>
      </c>
      <c r="H5" s="38"/>
      <c r="I5" s="49"/>
    </row>
    <row r="6" ht="21" customHeight="1" spans="1:9">
      <c r="A6" s="51"/>
      <c r="B6" s="52"/>
      <c r="C6" s="52"/>
      <c r="D6" s="53"/>
      <c r="E6" s="52"/>
      <c r="F6" s="52"/>
      <c r="G6" s="50" t="s">
        <v>321</v>
      </c>
      <c r="H6" s="50" t="s">
        <v>368</v>
      </c>
      <c r="I6" s="50" t="s">
        <v>369</v>
      </c>
    </row>
    <row r="7" ht="17.25" customHeight="1" spans="1:9">
      <c r="A7" s="54" t="s">
        <v>81</v>
      </c>
      <c r="B7" s="55"/>
      <c r="C7" s="56" t="s">
        <v>82</v>
      </c>
      <c r="D7" s="54" t="s">
        <v>83</v>
      </c>
      <c r="E7" s="57" t="s">
        <v>84</v>
      </c>
      <c r="F7" s="54" t="s">
        <v>85</v>
      </c>
      <c r="G7" s="56" t="s">
        <v>86</v>
      </c>
      <c r="H7" s="58" t="s">
        <v>87</v>
      </c>
      <c r="I7" s="57" t="s">
        <v>88</v>
      </c>
    </row>
    <row r="8" ht="19.5" customHeight="1" spans="1:9">
      <c r="A8" s="59"/>
      <c r="B8" s="33"/>
      <c r="C8" s="33"/>
      <c r="D8" s="30"/>
      <c r="E8" s="31"/>
      <c r="F8" s="58"/>
      <c r="G8" s="60"/>
      <c r="H8" s="61"/>
      <c r="I8" s="61"/>
    </row>
    <row r="9" ht="19.5" customHeight="1" spans="1:9">
      <c r="A9" s="62" t="s">
        <v>54</v>
      </c>
      <c r="B9" s="63"/>
      <c r="C9" s="63"/>
      <c r="D9" s="64"/>
      <c r="E9" s="65"/>
      <c r="F9" s="65"/>
      <c r="G9" s="60"/>
      <c r="H9" s="61"/>
      <c r="I9" s="61"/>
    </row>
    <row r="11" customHeight="1" spans="2:4">
      <c r="B11" s="27"/>
      <c r="D11" s="27"/>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7"/>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370</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"单位名称："&amp;"昆明市官渡区金马中学"</f>
        <v>单位名称：昆明市官渡区金马中学</v>
      </c>
      <c r="B4" s="6"/>
      <c r="C4" s="6"/>
      <c r="D4" s="6"/>
      <c r="E4" s="6"/>
      <c r="F4" s="6"/>
      <c r="G4" s="6"/>
      <c r="H4" s="7"/>
      <c r="I4" s="7"/>
      <c r="J4" s="7"/>
      <c r="K4" s="8" t="s">
        <v>1</v>
      </c>
    </row>
    <row r="5" ht="21.75" customHeight="1" spans="1:11">
      <c r="A5" s="9" t="s">
        <v>251</v>
      </c>
      <c r="B5" s="9"/>
      <c r="C5" s="9" t="s">
        <v>252</v>
      </c>
      <c r="D5" s="10" t="s">
        <v>182</v>
      </c>
      <c r="E5" s="10" t="s">
        <v>183</v>
      </c>
      <c r="F5" s="10" t="s">
        <v>253</v>
      </c>
      <c r="G5" s="10" t="s">
        <v>254</v>
      </c>
      <c r="H5" s="28" t="s">
        <v>54</v>
      </c>
      <c r="I5" s="11" t="s">
        <v>371</v>
      </c>
      <c r="J5" s="12"/>
      <c r="K5" s="13"/>
    </row>
    <row r="6" ht="21.75" customHeight="1" spans="1:11">
      <c r="A6" s="14"/>
      <c r="B6" s="14"/>
      <c r="C6" s="14"/>
      <c r="D6" s="15"/>
      <c r="E6" s="15"/>
      <c r="F6" s="15"/>
      <c r="G6" s="15"/>
      <c r="H6" s="29"/>
      <c r="I6" s="10" t="s">
        <v>57</v>
      </c>
      <c r="J6" s="10" t="s">
        <v>58</v>
      </c>
      <c r="K6" s="10" t="s">
        <v>59</v>
      </c>
    </row>
    <row r="7" ht="40.5" customHeight="1" spans="1:11">
      <c r="A7" s="17"/>
      <c r="B7" s="17"/>
      <c r="C7" s="17"/>
      <c r="D7" s="18"/>
      <c r="E7" s="18"/>
      <c r="F7" s="18"/>
      <c r="G7" s="18"/>
      <c r="H7" s="19"/>
      <c r="I7" s="18" t="s">
        <v>56</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0"/>
      <c r="B9" s="31"/>
      <c r="C9" s="30"/>
      <c r="D9" s="30"/>
      <c r="E9" s="30"/>
      <c r="F9" s="30"/>
      <c r="G9" s="30"/>
      <c r="H9" s="32"/>
      <c r="I9" s="39"/>
      <c r="J9" s="39"/>
      <c r="K9" s="32"/>
    </row>
    <row r="10" ht="18.75" customHeight="1" spans="1:11">
      <c r="A10" s="33"/>
      <c r="B10" s="31"/>
      <c r="C10" s="31"/>
      <c r="D10" s="31"/>
      <c r="E10" s="31"/>
      <c r="F10" s="31"/>
      <c r="G10" s="31"/>
      <c r="H10" s="34"/>
      <c r="I10" s="34"/>
      <c r="J10" s="34"/>
      <c r="K10" s="32"/>
    </row>
    <row r="11" ht="18.75" customHeight="1" spans="1:11">
      <c r="A11" s="35"/>
      <c r="B11" s="36"/>
      <c r="C11" s="36"/>
      <c r="D11" s="36"/>
      <c r="E11" s="36"/>
      <c r="F11" s="36"/>
      <c r="G11" s="37"/>
      <c r="H11" s="34"/>
      <c r="I11" s="34"/>
      <c r="J11" s="34"/>
      <c r="K11" s="32"/>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tabSelected="1" topLeftCell="D1" workbookViewId="0">
      <pane ySplit="1" topLeftCell="A2" activePane="bottomLeft" state="frozen"/>
      <selection/>
      <selection pane="bottomLeft" activeCell="E22" sqref="E22"/>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372</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"单位名称："&amp;"昆明市官渡区金马中学"</f>
        <v>单位名称：昆明市官渡区金马中学</v>
      </c>
      <c r="B4" s="6"/>
      <c r="C4" s="6"/>
      <c r="D4" s="6"/>
      <c r="E4" s="7"/>
      <c r="F4" s="7"/>
      <c r="G4" s="8" t="s">
        <v>1</v>
      </c>
    </row>
    <row r="5" ht="21.75" customHeight="1" spans="1:7">
      <c r="A5" s="9" t="s">
        <v>252</v>
      </c>
      <c r="B5" s="9"/>
      <c r="C5" s="9" t="s">
        <v>181</v>
      </c>
      <c r="D5" s="10" t="s">
        <v>373</v>
      </c>
      <c r="E5" s="11" t="s">
        <v>57</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56</v>
      </c>
      <c r="G7" s="18"/>
    </row>
    <row r="8" ht="15" customHeight="1" spans="1:7">
      <c r="A8" s="20">
        <v>1</v>
      </c>
      <c r="B8" s="20">
        <v>2</v>
      </c>
      <c r="C8" s="20">
        <v>3</v>
      </c>
      <c r="D8" s="20">
        <v>4</v>
      </c>
      <c r="E8" s="20">
        <v>5</v>
      </c>
      <c r="F8" s="20">
        <v>6</v>
      </c>
      <c r="G8" s="20">
        <v>7</v>
      </c>
    </row>
    <row r="9" ht="17.25" customHeight="1" spans="1:7">
      <c r="A9" s="21" t="s">
        <v>69</v>
      </c>
      <c r="B9" s="22"/>
      <c r="C9" s="22"/>
      <c r="D9" s="21"/>
      <c r="E9" s="23">
        <v>180000</v>
      </c>
      <c r="F9" s="23"/>
      <c r="G9" s="23"/>
    </row>
    <row r="10" ht="18.75" customHeight="1" spans="1:7">
      <c r="A10" s="21"/>
      <c r="B10" s="21" t="s">
        <v>374</v>
      </c>
      <c r="C10" s="21" t="s">
        <v>259</v>
      </c>
      <c r="D10" s="21" t="s">
        <v>375</v>
      </c>
      <c r="E10" s="23">
        <v>180000</v>
      </c>
      <c r="F10" s="23"/>
      <c r="G10" s="23"/>
    </row>
    <row r="11" ht="18.75" customHeight="1" spans="1:7">
      <c r="A11" s="24" t="s">
        <v>54</v>
      </c>
      <c r="B11" s="25"/>
      <c r="C11" s="25"/>
      <c r="D11" s="26"/>
      <c r="E11" s="23">
        <v>180000</v>
      </c>
      <c r="F11" s="23"/>
      <c r="G11" s="23"/>
    </row>
    <row r="14" customHeight="1" spans="4:4">
      <c r="D14" s="27"/>
    </row>
    <row r="15" customHeight="1" spans="4:4">
      <c r="D15" s="27"/>
    </row>
    <row r="16" customHeight="1" spans="2:2">
      <c r="B16" s="27"/>
    </row>
    <row r="25" customHeight="1" spans="4:4">
      <c r="D25" s="27"/>
    </row>
    <row r="33" customHeight="1" spans="2:4">
      <c r="B33" s="27"/>
      <c r="D33" s="27"/>
    </row>
    <row r="37" customHeight="1" spans="2:4">
      <c r="B37" s="27"/>
      <c r="D37" s="27"/>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彤58</cp:lastModifiedBy>
  <dcterms:created xsi:type="dcterms:W3CDTF">2025-02-06T07:09:00Z</dcterms:created>
  <dcterms:modified xsi:type="dcterms:W3CDTF">2025-02-20T06:24:49Z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2052-12.1.0.15990</vt:lpwstr>
  </property>
</Properties>
</file>