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14"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<sst xmlns="http://schemas.openxmlformats.org/spreadsheetml/2006/main" count="925" uniqueCount="392">
  <si>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</si>
  <si>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</si>
  <si>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</si>
  <si>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</si>
  <si>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</si>
  <si>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</si>
  <si>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</si>
  <si>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</si>
  <si>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</si>
  <si>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</si>
  <si>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</si>
  <si>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</si>
  <si>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</si>
  <si>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</si>
  <si>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</si>
  <si>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</si>
  <si>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</si>
  <si>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</si>
  <si>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</si>
  <si>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</si>
  <si>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</si>
  <si>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</si>
  <si>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</si>
  <si>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</si>
  <si>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</si>
  <si>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</si>
  <si>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</si>
  <si>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</si>
  <si>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</si>
  <si>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</si>
  <si>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</si>
  <si>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</si>
  <si>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</si>
  <si>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</si>
  <si>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</si>
  <si>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</si>
  <si>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</si>
  <si>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</si>
  <si>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</si>
  <si>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</si>
  <si>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</si>
  <si>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</si>
  <si>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</si>
  <si>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</si>
  <si>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</si>
  <si>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</si>
  <si>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</si>
  <si>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</si>
  <si>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</si>
  <si>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</si>
  <si>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</si>
  <si>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</si>
  <si>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</si>
  <si>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</si>
  <si>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</si>
  <si>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</si>
  <si>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</si>
  <si>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</si>
  <si>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</si>
  <si>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</si>
  <si>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</si>
  <si>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</si>
  <si>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</si>
  <si>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</si>
  <si>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</si>
  <si>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</si>
  <si>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</si>
  <si>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</si>
  <si>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</si>
  <si>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105070</t>
  </si>
  <si>
    <t>昆明市官渡区立志小学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</si>
  <si>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</si>
  <si>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</si>
  <si>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</si>
  <si>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</si>
  <si>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</si>
  <si>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</si>
  <si>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</si>
  <si>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</si>
  <si>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</si>
  <si>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</si>
  <si>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</si>
  <si>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</si>
  <si>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</si>
  <si>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</si>
  <si>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</si>
  <si>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</si>
  <si>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</si>
  <si>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</si>
  <si>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</si>
  <si>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</si>
  <si>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</si>
  <si>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</si>
  <si>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</si>
  <si>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</si>
  <si>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</si>
  <si>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</si>
  <si>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</si>
  <si>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</si>
  <si>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</si>
  <si>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</si>
  <si>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</si>
  <si>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</si>
  <si>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</si>
  <si>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</si>
  <si>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</si>
  <si>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</si>
  <si>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</si>
  <si>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</si>
  <si>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</si>
  <si>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</si>
  <si>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</si>
  <si>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</si>
  <si>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</si>
  <si>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</si>
  <si>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</si>
  <si>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</si>
  <si>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</si>
  <si>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</si>
  <si>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</si>
  <si>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</si>
  <si>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</si>
  <si>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</si>
  <si>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</si>
  <si>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</si>
  <si>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</si>
  <si>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</si>
  <si>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</si>
  <si>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</si>
  <si>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</si>
  <si>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</si>
  <si>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</si>
  <si>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</si>
  <si>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</si>
  <si>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</si>
  <si>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</si>
  <si>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</si>
  <si>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</si>
  <si>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</si>
  <si>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</si>
  <si>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</si>
  <si>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</si>
  <si>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</si>
  <si>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</si>
  <si>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</si>
  <si>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</si>
  <si>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</si>
  <si>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</si>
  <si>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</si>
  <si>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</si>
  <si>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</si>
  <si>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</si>
  <si>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</si>
  <si>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</si>
  <si>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</si>
  <si>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</si>
  <si>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</si>
  <si>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</si>
  <si>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</si>
  <si>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</si>
  <si>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</si>
  <si>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</si>
  <si>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</si>
  <si>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</si>
  <si>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</si>
  <si>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</si>
  <si>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</si>
  <si>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</si>
  <si>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</si>
  <si>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</si>
  <si>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</si>
  <si>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</si>
  <si>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</si>
  <si>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</si>
  <si>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</si>
  <si>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</si>
  <si>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</si>
  <si>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</si>
  <si>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</si>
  <si>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</si>
  <si>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</si>
  <si>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昆明市官渡区立志小学一般公共预算无“三公”经费支出预算，此表无数据。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</si>
  <si>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</si>
  <si>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</si>
  <si>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</si>
  <si>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</si>
  <si>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</si>
  <si>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</si>
  <si>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</si>
  <si>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</si>
  <si>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</si>
  <si>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</si>
  <si>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</si>
  <si>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</si>
  <si>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</si>
  <si>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</si>
  <si>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</si>
  <si>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</si>
  <si>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</si>
  <si>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</si>
  <si>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</si>
  <si>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</si>
  <si>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530111210000000002784</t>
  </si>
  <si>
    <t>事业人员工资支出</t>
  </si>
  <si>
    <t>30101</t>
  </si>
  <si>
    <t>基本工资</t>
  </si>
  <si>
    <t>30102</t>
  </si>
  <si>
    <t>津贴补贴</t>
  </si>
  <si>
    <t>30103</t>
  </si>
  <si>
    <t>奖金</t>
  </si>
  <si>
    <t>30107</t>
  </si>
  <si>
    <t>绩效工资</t>
  </si>
  <si>
    <t>530111210000000002785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</si>
  <si>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</si>
  <si>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</si>
  <si>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</si>
  <si>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</si>
  <si>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</si>
  <si>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</si>
  <si>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</si>
  <si>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</si>
  <si>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</si>
  <si>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</si>
  <si>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</si>
  <si>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530111210000000002786</t>
  </si>
  <si>
    <t>30113</t>
  </si>
  <si>
    <t>530111210000000002788</t>
  </si>
  <si>
    <t>工会经费</t>
  </si>
  <si>
    <t>30228</t>
  </si>
  <si>
    <t>530111210000000002789</t>
  </si>
  <si>
    <t>一般公用支出</t>
  </si>
  <si>
    <t>30201</t>
  </si>
  <si>
    <t>办公费</t>
  </si>
  <si>
    <t>30209</t>
  </si>
  <si>
    <t>物业管理费</t>
  </si>
  <si>
    <t>30216</t>
  </si>
  <si>
    <t>培训费</t>
  </si>
  <si>
    <t>30229</t>
  </si>
  <si>
    <t>福利费</t>
  </si>
  <si>
    <t>30299</t>
  </si>
  <si>
    <t>其他商品和服务支出</t>
  </si>
  <si>
    <t>530111231100001491467</t>
  </si>
  <si>
    <t>离退休人员支出</t>
  </si>
  <si>
    <t>30305</t>
  </si>
  <si>
    <t>生活补助</t>
  </si>
  <si>
    <t>530111231100001491490</t>
  </si>
  <si>
    <t>事业人员绩效奖励</t>
  </si>
  <si>
    <t>530111241100002120082</t>
  </si>
  <si>
    <t>离退休干部走访慰问经费</t>
  </si>
  <si>
    <t>预算05-1表</t>
  </si>
  <si>
    <t>项目分类</t>
  </si>
  <si>
    <t>项目单位</t>
  </si>
  <si>
    <t>经济科目编码</t>
  </si>
  <si>
    <t>经济科目名称</t>
  </si>
  <si>
    <t>本年拨款</t>
  </si>
  <si>
    <t>其中：本次下达</t>
  </si>
  <si>
    <t>专项业务类</t>
  </si>
  <si>
    <t>530111251100003614581</t>
  </si>
  <si>
    <t>义务教育课后服务财政补助资金</t>
  </si>
  <si>
    <t>530111251100003614672</t>
  </si>
  <si>
    <t>义务教育课后服务专项收费资金</t>
  </si>
  <si>
    <t>30226</t>
  </si>
  <si>
    <t>劳务费</t>
  </si>
  <si>
    <t>530111251100003614718</t>
  </si>
  <si>
    <t>企业中小学退休教师生活补助（含全部待遇差）经费</t>
  </si>
  <si>
    <t>预算05-2表</t>
  </si>
  <si>
    <t>项目年度绩效目标</t>
  </si>
  <si>
    <t>一级指标</t>
  </si>
  <si>
    <t>二级指标</t>
  </si>
  <si>
    <t>三级指标</t>
  </si>
  <si>
    <t>指标性质</t>
  </si>
  <si>
    <t>指标值</t>
  </si>
  <si>
    <t>度量单位</t>
  </si>
  <si>
    <t>指标属性</t>
  </si>
  <si>
    <t>指标内容</t>
  </si>
  <si>
    <t>按照《教师法》等规定，实现同岗同酬，使国有企业办中小学退休教师与政府办中小学同等退休教师的待遇一致。由企业提出国有企业办中小学退休教师人员名单，并经当地同级国有资产、教育、人力资源和社会保障厅审批后，对符合条件的而退休教师比照当地政府办中小学同类人员退休金标准，测算其所应享受的待遇标准。</t>
  </si>
  <si>
    <t>产出指标</t>
  </si>
  <si>
    <t>数量指标</t>
  </si>
  <si>
    <t>工资福利发放人数（行政编）</t>
  </si>
  <si>
    <t>=</t>
  </si>
  <si>
    <t>0</t>
  </si>
  <si>
    <t>人</t>
  </si>
  <si>
    <t>定量指标</t>
  </si>
  <si>
    <t>反映部门（单位）实际发放工资人员数量。工资福利包括：行政人员工资、社会保险、住房公积金、职业年金等。</t>
  </si>
  <si>
    <t>工资福利发放人数（事业编）</t>
  </si>
  <si>
    <t>19</t>
  </si>
  <si>
    <t>反映部门（单位）实际发放事业编制人员数量。工资福利包括：事业人员工资、社会保险、住房公积金、职业年金等。</t>
  </si>
  <si>
    <t>供养离（退）休人员数</t>
  </si>
  <si>
    <t>38</t>
  </si>
  <si>
    <t>反映财政供养部门（单位）离（退）休人员数量。</t>
  </si>
  <si>
    <t>效益指标</t>
  </si>
  <si>
    <t>社会效益</t>
  </si>
  <si>
    <t>部门运转</t>
  </si>
  <si>
    <t>正常运转</t>
  </si>
  <si>
    <t>年</t>
  </si>
  <si>
    <t>定性指标</t>
  </si>
  <si>
    <t>满意度指标</t>
  </si>
  <si>
    <t>服务对象满意度</t>
  </si>
  <si>
    <t>单位人员满意度</t>
  </si>
  <si>
    <t>&gt;=</t>
  </si>
  <si>
    <t>90</t>
  </si>
  <si>
    <t>%</t>
  </si>
  <si>
    <t>反映部门（单位）人员对工资福利发放的满意程度。</t>
  </si>
  <si>
    <t>社会公众满意度</t>
  </si>
  <si>
    <t>反映社会公众对部门（单位）履职情况的满意程度。</t>
  </si>
  <si>
    <t>全面开展课后服务，形成有特色、高质量的课后服务体系，育人水平明显提高，助推学生过重作业负担和校外培训负担、家庭教育支出和家长精力负担明显减轻。</t>
  </si>
  <si>
    <t>质量指标</t>
  </si>
  <si>
    <t>学生每天参加课后服务时长</t>
  </si>
  <si>
    <t>小时</t>
  </si>
  <si>
    <t>课后服务时长每天达到2小时。</t>
  </si>
  <si>
    <t>课程数量</t>
  </si>
  <si>
    <t>类</t>
  </si>
  <si>
    <t>按学校实际开设丰富多彩、种类齐全的课程。</t>
  </si>
  <si>
    <t>教育教学质量</t>
  </si>
  <si>
    <t>明显提升</t>
  </si>
  <si>
    <t>课后服务教学质量</t>
  </si>
  <si>
    <t>可持续影响</t>
  </si>
  <si>
    <t>利于教育可持续发展</t>
  </si>
  <si>
    <t>社会满意度</t>
  </si>
  <si>
    <t>85</t>
  </si>
  <si>
    <t>家长、社会满意度</t>
  </si>
  <si>
    <t>预算06表</t>
  </si>
  <si>
    <t>政府性基金预算支出预算表</t>
  </si>
  <si>
    <t>单位名称：昆明市发展和改革委员会</t>
  </si>
  <si>
    <t>政府性基金预算支出</t>
  </si>
  <si>
    <t>昆明市官渡区立志小学无政府性基金预算支出预算，此表无数据。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</si>
  <si>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</si>
  <si>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</si>
  <si>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</si>
  <si>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</si>
  <si>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</si>
  <si>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</si>
  <si>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</si>
  <si>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</si>
  <si>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</si>
  <si>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</si>
  <si>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</si>
  <si>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2025年安保服务经费</t>
  </si>
  <si>
    <t>物业管理服务</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</si>
  <si>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</si>
  <si>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</si>
  <si>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</si>
  <si>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</si>
  <si>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</si>
  <si>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</si>
  <si>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</si>
  <si>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</si>
  <si>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</si>
  <si>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昆明市官渡区立志小学无部门政府购买服务预算，此表无数据。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</si>
  <si>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</si>
  <si>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</si>
  <si>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</si>
  <si>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</si>
  <si>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</si>
  <si>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</si>
  <si>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</si>
  <si>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</si>
  <si>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</si>
  <si>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</si>
  <si>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</si>
  <si>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</si>
  <si>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</si>
  <si>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</si>
  <si>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</si>
  <si>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</si>
  <si>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</si>
  <si>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</si>
  <si>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</si>
  <si>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</si>
  <si>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</si>
  <si>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</si>
  <si>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</si>
  <si>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昆明市官渡区立志小学无对下转移支付预算，此表无数据。</t>
  </si>
  <si>
    <t>预算09-2表</t>
  </si>
  <si>
    <t>昆明市官渡区立志小学无对下转移支付绩效目标，此表无数据。</t>
  </si>
  <si>
    <t xml:space="preserve">预算10表
</t>
  </si>
  <si>
    <t>资产类别</t>
  </si>
  <si>
    <t>资产分类代码.名称</t>
  </si>
  <si>
    <t>资产名称</t>
  </si>
  <si>
    <t>计量单位</t>
  </si>
  <si>
    <t>财政部门批复数（元）</t>
  </si>
  <si>
    <t>单价</t>
  </si>
  <si>
    <t>金额</t>
  </si>
  <si>
    <t>昆明市官渡区立志小学无新增资产，此表无数据。</t>
  </si>
  <si>
    <t>预算11表</t>
  </si>
  <si>
    <t>上级补助</t>
  </si>
  <si>
    <t>注：因本单位无上级补助项目支出等原因，故本表公开为空表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</si>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</sst>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8">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Border="1" applyAlignment="1">
      <alignment horizontal="left"/>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0" fillId="0" borderId="0" xfId="0" applyFont="1" applyAlignment="1">
      <alignment horizontal="left"/>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1" activePane="bottomLeft" state="frozen"/>
      <selection/>
      <selection pane="bottomLeft" activeCell="D33" sqref="D33"/>
    </sheetView>
  </sheetViews>
  <sheetFormatPr defaultColWidth="8.57407407407407" defaultRowHeight="12.75" customHeight="1" outlineLevelCol="3"/>
  <cols>
    <col min="1" max="4" width="41" customWidth="1"/>
  </cols>
  <sheetData>
    <row r="1" customHeight="1" spans="1:4">
      <c r="A1" s="1"/>
      <c r="B1" s="1"/>
      <c r="C1" s="1"/>
      <c r="D1" s="1"/>
    </row>
    <row r="2" ht="15" customHeight="1" spans="1:4">
      <c r="A2" s="47"/>
      <c r="B2" s="47"/>
      <c r="C2" s="47"/>
      <c r="D2" s="64" t="s">
        <v>0</v>
      </c>
    </row>
    <row r="3" ht="41.25" customHeight="1" spans="1:1">
      <c r="A3" s="42" t="str">
        <f>"2025"&amp;"年部门财务收支预算总表"</f>
        <v>2025年部门财务收支预算总表</v>
      </c>
    </row>
    <row r="4" ht="17.25" customHeight="1" spans="1:4">
      <c r="A4" s="45" t="str">
        <f>"单位名称："&amp;"昆明市官渡区立志小学"</f>
        <v>单位名称：昆明市官渡区立志小学</v>
      </c>
      <c r="B4" s="163"/>
      <c r="D4" s="142" t="s">
        <v>1</v>
      </c>
    </row>
    <row r="5" ht="23.25" customHeight="1" spans="1:4">
      <c r="A5" s="164" t="s">
        <v>2</v>
      </c>
      <c r="B5" s="165"/>
      <c r="C5" s="164" t="s">
        <v>3</v>
      </c>
      <c r="D5" s="165"/>
    </row>
    <row r="6" ht="24" customHeight="1" spans="1:4">
      <c r="A6" s="164" t="s">
        <v>4</v>
      </c>
      <c r="B6" s="164" t="s">
        <v>5</v>
      </c>
      <c r="C6" s="164" t="s">
        <v>6</v>
      </c>
      <c r="D6" s="164" t="s">
        <v>5</v>
      </c>
    </row>
    <row r="7" ht="17.25" customHeight="1" spans="1:4">
      <c r="A7" s="166" t="s">
        <v>7</v>
      </c>
      <c r="B7" s="80">
        <v>7278762.9</v>
      </c>
      <c r="C7" s="166" t="s">
        <v>8</v>
      </c>
      <c r="D7" s="80"/>
    </row>
    <row r="8" ht="17.25" customHeight="1" spans="1:4">
      <c r="A8" s="166" t="s">
        <v>9</v>
      </c>
      <c r="B8" s="80"/>
      <c r="C8" s="166" t="s">
        <v>10</v>
      </c>
      <c r="D8" s="80"/>
    </row>
    <row r="9" ht="17.25" customHeight="1" spans="1:4">
      <c r="A9" s="166" t="s">
        <v>11</v>
      </c>
      <c r="B9" s="80"/>
      <c r="C9" s="197" t="s">
        <v>12</v>
      </c>
      <c r="D9" s="80"/>
    </row>
    <row r="10" ht="17.25" customHeight="1" spans="1:4">
      <c r="A10" s="166" t="s">
        <v>13</v>
      </c>
      <c r="B10" s="80"/>
      <c r="C10" s="197" t="s">
        <v>14</v>
      </c>
      <c r="D10" s="80"/>
    </row>
    <row r="11" ht="17.25" customHeight="1" spans="1:4">
      <c r="A11" s="166" t="s">
        <v>15</v>
      </c>
      <c r="B11" s="80">
        <v>330400</v>
      </c>
      <c r="C11" s="197" t="s">
        <v>16</v>
      </c>
      <c r="D11" s="80">
        <v>3512138</v>
      </c>
    </row>
    <row r="12" ht="17.25" customHeight="1" spans="1:4">
      <c r="A12" s="166" t="s">
        <v>17</v>
      </c>
      <c r="B12" s="80"/>
      <c r="C12" s="197" t="s">
        <v>18</v>
      </c>
      <c r="D12" s="80"/>
    </row>
    <row r="13" ht="17.25" customHeight="1" spans="1:4">
      <c r="A13" s="166" t="s">
        <v>19</v>
      </c>
      <c r="B13" s="80"/>
      <c r="C13" s="32" t="s">
        <v>20</v>
      </c>
      <c r="D13" s="80"/>
    </row>
    <row r="14" ht="17.25" customHeight="1" spans="1:4">
      <c r="A14" s="166" t="s">
        <v>21</v>
      </c>
      <c r="B14" s="80"/>
      <c r="C14" s="32" t="s">
        <v>22</v>
      </c>
      <c r="D14" s="80">
        <v>3119358.6</v>
      </c>
    </row>
    <row r="15" ht="17.25" customHeight="1" spans="1:4">
      <c r="A15" s="166" t="s">
        <v>23</v>
      </c>
      <c r="B15" s="80"/>
      <c r="C15" s="32" t="s">
        <v>24</v>
      </c>
      <c r="D15" s="80">
        <v>509362.3</v>
      </c>
    </row>
    <row r="16" ht="17.25" customHeight="1" spans="1:4">
      <c r="A16" s="166" t="s">
        <v>25</v>
      </c>
      <c r="B16" s="80">
        <v>330400</v>
      </c>
      <c r="C16" s="32" t="s">
        <v>26</v>
      </c>
      <c r="D16" s="80"/>
    </row>
    <row r="17" ht="17.25" customHeight="1" spans="1:4">
      <c r="A17" s="147"/>
      <c r="B17" s="80"/>
      <c r="C17" s="32" t="s">
        <v>27</v>
      </c>
      <c r="D17" s="80"/>
    </row>
    <row r="18" ht="17.25" customHeight="1" spans="1:4">
      <c r="A18" s="167"/>
      <c r="B18" s="80"/>
      <c r="C18" s="32" t="s">
        <v>28</v>
      </c>
      <c r="D18" s="80"/>
    </row>
    <row r="19" ht="17.25" customHeight="1" spans="1:4">
      <c r="A19" s="167"/>
      <c r="B19" s="80"/>
      <c r="C19" s="32" t="s">
        <v>29</v>
      </c>
      <c r="D19" s="80"/>
    </row>
    <row r="20" ht="17.25" customHeight="1" spans="1:4">
      <c r="A20" s="167"/>
      <c r="B20" s="80"/>
      <c r="C20" s="32" t="s">
        <v>30</v>
      </c>
      <c r="D20" s="80"/>
    </row>
    <row r="21" ht="17.25" customHeight="1" spans="1:4">
      <c r="A21" s="167"/>
      <c r="B21" s="80"/>
      <c r="C21" s="32" t="s">
        <v>31</v>
      </c>
      <c r="D21" s="80"/>
    </row>
    <row r="22" ht="17.25" customHeight="1" spans="1:4">
      <c r="A22" s="167"/>
      <c r="B22" s="80"/>
      <c r="C22" s="32" t="s">
        <v>32</v>
      </c>
      <c r="D22" s="80"/>
    </row>
    <row r="23" ht="17.25" customHeight="1" spans="1:4">
      <c r="A23" s="167"/>
      <c r="B23" s="80"/>
      <c r="C23" s="32" t="s">
        <v>33</v>
      </c>
      <c r="D23" s="80"/>
    </row>
    <row r="24" ht="17.25" customHeight="1" spans="1:4">
      <c r="A24" s="167"/>
      <c r="B24" s="80"/>
      <c r="C24" s="32" t="s">
        <v>34</v>
      </c>
      <c r="D24" s="80"/>
    </row>
    <row r="25" ht="17.25" customHeight="1" spans="1:4">
      <c r="A25" s="167"/>
      <c r="B25" s="80"/>
      <c r="C25" s="32" t="s">
        <v>35</v>
      </c>
      <c r="D25" s="80">
        <v>468304</v>
      </c>
    </row>
    <row r="26" ht="17.25" customHeight="1" spans="1:4">
      <c r="A26" s="167"/>
      <c r="B26" s="80"/>
      <c r="C26" s="32" t="s">
        <v>36</v>
      </c>
      <c r="D26" s="80"/>
    </row>
    <row r="27" ht="17.25" customHeight="1" spans="1:4">
      <c r="A27" s="167"/>
      <c r="B27" s="80"/>
      <c r="C27" s="147" t="s">
        <v>37</v>
      </c>
      <c r="D27" s="80"/>
    </row>
    <row r="28" ht="17.25" customHeight="1" spans="1:4">
      <c r="A28" s="167"/>
      <c r="B28" s="80"/>
      <c r="C28" s="32" t="s">
        <v>38</v>
      </c>
      <c r="D28" s="80"/>
    </row>
    <row r="29" ht="16.5" customHeight="1" spans="1:4">
      <c r="A29" s="167"/>
      <c r="B29" s="80"/>
      <c r="C29" s="32" t="s">
        <v>39</v>
      </c>
      <c r="D29" s="80"/>
    </row>
    <row r="30" ht="16.5" customHeight="1" spans="1:4">
      <c r="A30" s="167"/>
      <c r="B30" s="80"/>
      <c r="C30" s="147" t="s">
        <v>40</v>
      </c>
      <c r="D30" s="80"/>
    </row>
    <row r="31" ht="17.25" customHeight="1" spans="1:4">
      <c r="A31" s="167"/>
      <c r="B31" s="80"/>
      <c r="C31" s="147" t="s">
        <v>41</v>
      </c>
      <c r="D31" s="80"/>
    </row>
    <row r="32" ht="17.25" customHeight="1" spans="1:4">
      <c r="A32" s="167"/>
      <c r="B32" s="80"/>
      <c r="C32" s="32" t="s">
        <v>42</v>
      </c>
      <c r="D32" s="80"/>
    </row>
    <row r="33" ht="16.5" customHeight="1" spans="1:4">
      <c r="A33" s="167" t="s">
        <v>43</v>
      </c>
      <c r="B33" s="80">
        <v>7609162.9</v>
      </c>
      <c r="C33" s="167" t="s">
        <v>44</v>
      </c>
      <c r="D33" s="80">
        <v>7609162.9</v>
      </c>
    </row>
    <row r="34" ht="16.5" customHeight="1" spans="1:4">
      <c r="A34" s="147" t="s">
        <v>45</v>
      </c>
      <c r="B34" s="80"/>
      <c r="C34" s="147" t="s">
        <v>46</v>
      </c>
      <c r="D34" s="80"/>
    </row>
    <row r="35" ht="16.5" customHeight="1" spans="1:4">
      <c r="A35" s="32" t="s">
        <v>47</v>
      </c>
      <c r="B35" s="80"/>
      <c r="C35" s="32" t="s">
        <v>47</v>
      </c>
      <c r="D35" s="80"/>
    </row>
    <row r="36" ht="16.5" customHeight="1" spans="1:4">
      <c r="A36" s="32" t="s">
        <v>48</v>
      </c>
      <c r="B36" s="80"/>
      <c r="C36" s="32" t="s">
        <v>49</v>
      </c>
      <c r="D36" s="80"/>
    </row>
    <row r="37" ht="16.5" customHeight="1" spans="1:4">
      <c r="A37" s="168" t="s">
        <v>50</v>
      </c>
      <c r="B37" s="80">
        <v>7609162.9</v>
      </c>
      <c r="C37" s="168" t="s">
        <v>51</v>
      </c>
      <c r="D37" s="80">
        <v>7609162.9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3"/>
  <sheetViews>
    <sheetView showGridLines="0" showZeros="0" workbookViewId="0">
      <pane ySplit="1" topLeftCell="A2" activePane="bottomLeft" state="frozen"/>
      <selection/>
      <selection pane="bottomLeft" activeCell="D33" sqref="D33"/>
    </sheetView>
  </sheetViews>
  <sheetFormatPr defaultColWidth="8.57407407407407" defaultRowHeight="12.75" customHeight="1"/>
  <cols>
    <col min="1" max="1" width="15.8888888888889"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2" t="str">
        <f>"2025"&amp;"年部门收入预算表"</f>
        <v>2025年部门收入预算表</v>
      </c>
    </row>
    <row r="4" ht="17.25" customHeight="1" spans="1:19">
      <c r="A4" s="45" t="str">
        <f>"单位名称："&amp;"昆明市官渡区立志小学"</f>
        <v>单位名称：昆明市官渡区立志小学</v>
      </c>
      <c r="S4" s="47" t="s">
        <v>1</v>
      </c>
    </row>
    <row r="5" ht="21.75" customHeight="1" spans="1:19">
      <c r="A5" s="184" t="s">
        <v>53</v>
      </c>
      <c r="B5" s="185" t="s">
        <v>54</v>
      </c>
      <c r="C5" s="185" t="s">
        <v>55</v>
      </c>
      <c r="D5" s="186" t="s">
        <v>56</v>
      </c>
      <c r="E5" s="186"/>
      <c r="F5" s="186"/>
      <c r="G5" s="186"/>
      <c r="H5" s="186"/>
      <c r="I5" s="133"/>
      <c r="J5" s="186"/>
      <c r="K5" s="186"/>
      <c r="L5" s="186"/>
      <c r="M5" s="186"/>
      <c r="N5" s="192"/>
      <c r="O5" s="186" t="s">
        <v>45</v>
      </c>
      <c r="P5" s="186"/>
      <c r="Q5" s="186"/>
      <c r="R5" s="186"/>
      <c r="S5" s="192"/>
    </row>
    <row r="6" ht="27" customHeight="1" spans="1:19">
      <c r="A6" s="187"/>
      <c r="B6" s="188"/>
      <c r="C6" s="188"/>
      <c r="D6" s="188" t="s">
        <v>57</v>
      </c>
      <c r="E6" s="188" t="s">
        <v>58</v>
      </c>
      <c r="F6" s="188" t="s">
        <v>59</v>
      </c>
      <c r="G6" s="188" t="s">
        <v>60</v>
      </c>
      <c r="H6" s="188" t="s">
        <v>61</v>
      </c>
      <c r="I6" s="193" t="s">
        <v>62</v>
      </c>
      <c r="J6" s="194"/>
      <c r="K6" s="194"/>
      <c r="L6" s="194"/>
      <c r="M6" s="194"/>
      <c r="N6" s="195"/>
      <c r="O6" s="188" t="s">
        <v>57</v>
      </c>
      <c r="P6" s="188" t="s">
        <v>58</v>
      </c>
      <c r="Q6" s="188" t="s">
        <v>59</v>
      </c>
      <c r="R6" s="188" t="s">
        <v>60</v>
      </c>
      <c r="S6" s="188" t="s">
        <v>63</v>
      </c>
    </row>
    <row r="7" ht="30" customHeight="1" spans="1:19">
      <c r="A7" s="189"/>
      <c r="B7" s="106"/>
      <c r="C7" s="115"/>
      <c r="D7" s="115"/>
      <c r="E7" s="115"/>
      <c r="F7" s="115"/>
      <c r="G7" s="115"/>
      <c r="H7" s="115"/>
      <c r="I7" s="70" t="s">
        <v>57</v>
      </c>
      <c r="J7" s="195" t="s">
        <v>64</v>
      </c>
      <c r="K7" s="195" t="s">
        <v>65</v>
      </c>
      <c r="L7" s="195" t="s">
        <v>66</v>
      </c>
      <c r="M7" s="195" t="s">
        <v>67</v>
      </c>
      <c r="N7" s="195" t="s">
        <v>68</v>
      </c>
      <c r="O7" s="196"/>
      <c r="P7" s="196"/>
      <c r="Q7" s="196"/>
      <c r="R7" s="196"/>
      <c r="S7" s="115"/>
    </row>
    <row r="8" ht="15" customHeight="1" spans="1:19">
      <c r="A8" s="190">
        <v>1</v>
      </c>
      <c r="B8" s="190">
        <v>2</v>
      </c>
      <c r="C8" s="190">
        <v>3</v>
      </c>
      <c r="D8" s="190">
        <v>4</v>
      </c>
      <c r="E8" s="190">
        <v>5</v>
      </c>
      <c r="F8" s="190">
        <v>6</v>
      </c>
      <c r="G8" s="190">
        <v>7</v>
      </c>
      <c r="H8" s="190">
        <v>8</v>
      </c>
      <c r="I8" s="70">
        <v>9</v>
      </c>
      <c r="J8" s="190">
        <v>10</v>
      </c>
      <c r="K8" s="190">
        <v>11</v>
      </c>
      <c r="L8" s="190">
        <v>12</v>
      </c>
      <c r="M8" s="190">
        <v>13</v>
      </c>
      <c r="N8" s="190">
        <v>14</v>
      </c>
      <c r="O8" s="190">
        <v>15</v>
      </c>
      <c r="P8" s="190">
        <v>16</v>
      </c>
      <c r="Q8" s="190">
        <v>17</v>
      </c>
      <c r="R8" s="190">
        <v>18</v>
      </c>
      <c r="S8" s="190">
        <v>19</v>
      </c>
    </row>
    <row r="9" ht="18" customHeight="1" spans="1:19">
      <c r="A9" s="21" t="s">
        <v>69</v>
      </c>
      <c r="B9" s="21" t="s">
        <v>70</v>
      </c>
      <c r="C9" s="80">
        <v>7609162.9</v>
      </c>
      <c r="D9" s="80">
        <v>7609162.9</v>
      </c>
      <c r="E9" s="80">
        <v>7278762.9</v>
      </c>
      <c r="F9" s="80"/>
      <c r="G9" s="80"/>
      <c r="H9" s="80"/>
      <c r="I9" s="80">
        <v>330400</v>
      </c>
      <c r="J9" s="80"/>
      <c r="K9" s="80"/>
      <c r="L9" s="80"/>
      <c r="M9" s="80"/>
      <c r="N9" s="80">
        <v>330400</v>
      </c>
      <c r="O9" s="80"/>
      <c r="P9" s="80"/>
      <c r="Q9" s="80"/>
      <c r="R9" s="80"/>
      <c r="S9" s="80"/>
    </row>
    <row r="10" ht="18" customHeight="1" spans="1:19">
      <c r="A10" s="50" t="s">
        <v>55</v>
      </c>
      <c r="B10" s="191"/>
      <c r="C10" s="80">
        <v>7609162.9</v>
      </c>
      <c r="D10" s="80">
        <v>7609162.9</v>
      </c>
      <c r="E10" s="80">
        <v>7278762.9</v>
      </c>
      <c r="F10" s="80"/>
      <c r="G10" s="80"/>
      <c r="H10" s="80"/>
      <c r="I10" s="80">
        <v>330400</v>
      </c>
      <c r="J10" s="80"/>
      <c r="K10" s="80"/>
      <c r="L10" s="80"/>
      <c r="M10" s="80"/>
      <c r="N10" s="80">
        <v>330400</v>
      </c>
      <c r="O10" s="80"/>
      <c r="P10" s="80"/>
      <c r="Q10" s="80"/>
      <c r="R10" s="80"/>
      <c r="S10" s="80"/>
    </row>
    <row r="33" customHeight="1" spans="2:4">
      <c r="B33">
        <v>7609162.9</v>
      </c>
      <c r="D33">
        <v>7609162.9</v>
      </c>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GridLines="0" showZeros="0" workbookViewId="0">
      <pane ySplit="1" topLeftCell="A2" activePane="bottomLeft" state="frozen"/>
      <selection/>
      <selection pane="bottomLeft" activeCell="D33" sqref="D33"/>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customHeight="1" spans="1:15">
      <c r="A1" s="1"/>
      <c r="B1" s="1"/>
      <c r="C1" s="1"/>
      <c r="D1" s="1"/>
      <c r="E1" s="1"/>
      <c r="F1" s="1"/>
      <c r="G1" s="1"/>
      <c r="H1" s="1"/>
      <c r="I1" s="1"/>
      <c r="J1" s="1"/>
      <c r="K1" s="1"/>
      <c r="L1" s="1"/>
      <c r="M1" s="1"/>
      <c r="N1" s="1"/>
      <c r="O1" s="1"/>
    </row>
    <row r="2" ht="17.25" customHeight="1" spans="1:1">
      <c r="A2" s="47" t="s">
        <v>71</v>
      </c>
    </row>
    <row r="3" ht="41.25" customHeight="1" spans="1:1">
      <c r="A3" s="42" t="str">
        <f>"2025"&amp;"年部门支出预算表"</f>
        <v>2025年部门支出预算表</v>
      </c>
    </row>
    <row r="4" ht="17.25" customHeight="1" spans="1:15">
      <c r="A4" s="45" t="str">
        <f>"单位名称："&amp;"昆明市官渡区立志小学"</f>
        <v>单位名称：昆明市官渡区立志小学</v>
      </c>
      <c r="O4" s="47" t="s">
        <v>1</v>
      </c>
    </row>
    <row r="5" ht="27" customHeight="1" spans="1:15">
      <c r="A5" s="170" t="s">
        <v>72</v>
      </c>
      <c r="B5" s="170" t="s">
        <v>73</v>
      </c>
      <c r="C5" s="170" t="s">
        <v>55</v>
      </c>
      <c r="D5" s="171" t="s">
        <v>58</v>
      </c>
      <c r="E5" s="172"/>
      <c r="F5" s="173"/>
      <c r="G5" s="174" t="s">
        <v>59</v>
      </c>
      <c r="H5" s="174" t="s">
        <v>60</v>
      </c>
      <c r="I5" s="174" t="s">
        <v>74</v>
      </c>
      <c r="J5" s="171" t="s">
        <v>62</v>
      </c>
      <c r="K5" s="172"/>
      <c r="L5" s="172"/>
      <c r="M5" s="172"/>
      <c r="N5" s="181"/>
      <c r="O5" s="182"/>
    </row>
    <row r="6" ht="42" customHeight="1" spans="1:15">
      <c r="A6" s="175"/>
      <c r="B6" s="175"/>
      <c r="C6" s="176"/>
      <c r="D6" s="177" t="s">
        <v>57</v>
      </c>
      <c r="E6" s="177" t="s">
        <v>75</v>
      </c>
      <c r="F6" s="177" t="s">
        <v>76</v>
      </c>
      <c r="G6" s="176"/>
      <c r="H6" s="176"/>
      <c r="I6" s="183"/>
      <c r="J6" s="177" t="s">
        <v>57</v>
      </c>
      <c r="K6" s="164" t="s">
        <v>77</v>
      </c>
      <c r="L6" s="164" t="s">
        <v>78</v>
      </c>
      <c r="M6" s="164" t="s">
        <v>79</v>
      </c>
      <c r="N6" s="164" t="s">
        <v>80</v>
      </c>
      <c r="O6" s="164" t="s">
        <v>81</v>
      </c>
    </row>
    <row r="7" ht="18" customHeight="1" spans="1:15">
      <c r="A7" s="53" t="s">
        <v>82</v>
      </c>
      <c r="B7" s="53" t="s">
        <v>83</v>
      </c>
      <c r="C7" s="53" t="s">
        <v>84</v>
      </c>
      <c r="D7" s="56" t="s">
        <v>85</v>
      </c>
      <c r="E7" s="56" t="s">
        <v>86</v>
      </c>
      <c r="F7" s="56" t="s">
        <v>87</v>
      </c>
      <c r="G7" s="56" t="s">
        <v>88</v>
      </c>
      <c r="H7" s="56" t="s">
        <v>89</v>
      </c>
      <c r="I7" s="56" t="s">
        <v>90</v>
      </c>
      <c r="J7" s="56" t="s">
        <v>91</v>
      </c>
      <c r="K7" s="56" t="s">
        <v>92</v>
      </c>
      <c r="L7" s="56" t="s">
        <v>93</v>
      </c>
      <c r="M7" s="56" t="s">
        <v>94</v>
      </c>
      <c r="N7" s="53" t="s">
        <v>95</v>
      </c>
      <c r="O7" s="56" t="s">
        <v>96</v>
      </c>
    </row>
    <row r="8" ht="21" customHeight="1" spans="1:15">
      <c r="A8" s="57" t="s">
        <v>97</v>
      </c>
      <c r="B8" s="57" t="s">
        <v>98</v>
      </c>
      <c r="C8" s="80">
        <v>3512138</v>
      </c>
      <c r="D8" s="80">
        <v>3181738</v>
      </c>
      <c r="E8" s="80">
        <v>3099138</v>
      </c>
      <c r="F8" s="80">
        <v>82600</v>
      </c>
      <c r="G8" s="80"/>
      <c r="H8" s="80"/>
      <c r="I8" s="80"/>
      <c r="J8" s="80">
        <v>330400</v>
      </c>
      <c r="K8" s="80"/>
      <c r="L8" s="80"/>
      <c r="M8" s="80"/>
      <c r="N8" s="80"/>
      <c r="O8" s="80">
        <v>330400</v>
      </c>
    </row>
    <row r="9" ht="21" customHeight="1" spans="1:15">
      <c r="A9" s="178" t="s">
        <v>99</v>
      </c>
      <c r="B9" s="178" t="s">
        <v>100</v>
      </c>
      <c r="C9" s="80">
        <v>3504918</v>
      </c>
      <c r="D9" s="80">
        <v>3174518</v>
      </c>
      <c r="E9" s="80">
        <v>3091918</v>
      </c>
      <c r="F9" s="80">
        <v>82600</v>
      </c>
      <c r="G9" s="80"/>
      <c r="H9" s="80"/>
      <c r="I9" s="80"/>
      <c r="J9" s="80">
        <v>330400</v>
      </c>
      <c r="K9" s="80"/>
      <c r="L9" s="80"/>
      <c r="M9" s="80"/>
      <c r="N9" s="80"/>
      <c r="O9" s="80">
        <v>330400</v>
      </c>
    </row>
    <row r="10" ht="21" customHeight="1" spans="1:15">
      <c r="A10" s="179" t="s">
        <v>101</v>
      </c>
      <c r="B10" s="179" t="s">
        <v>102</v>
      </c>
      <c r="C10" s="80">
        <v>3504918</v>
      </c>
      <c r="D10" s="80">
        <v>3174518</v>
      </c>
      <c r="E10" s="80">
        <v>3091918</v>
      </c>
      <c r="F10" s="80">
        <v>82600</v>
      </c>
      <c r="G10" s="80"/>
      <c r="H10" s="80"/>
      <c r="I10" s="80"/>
      <c r="J10" s="80">
        <v>330400</v>
      </c>
      <c r="K10" s="80"/>
      <c r="L10" s="80"/>
      <c r="M10" s="80"/>
      <c r="N10" s="80"/>
      <c r="O10" s="80">
        <v>330400</v>
      </c>
    </row>
    <row r="11" ht="21" customHeight="1" spans="1:15">
      <c r="A11" s="178" t="s">
        <v>103</v>
      </c>
      <c r="B11" s="178" t="s">
        <v>104</v>
      </c>
      <c r="C11" s="80">
        <v>7220</v>
      </c>
      <c r="D11" s="80">
        <v>7220</v>
      </c>
      <c r="E11" s="80">
        <v>7220</v>
      </c>
      <c r="F11" s="80"/>
      <c r="G11" s="80"/>
      <c r="H11" s="80"/>
      <c r="I11" s="80"/>
      <c r="J11" s="80"/>
      <c r="K11" s="80"/>
      <c r="L11" s="80"/>
      <c r="M11" s="80"/>
      <c r="N11" s="80"/>
      <c r="O11" s="80"/>
    </row>
    <row r="12" ht="21" customHeight="1" spans="1:15">
      <c r="A12" s="179" t="s">
        <v>105</v>
      </c>
      <c r="B12" s="179" t="s">
        <v>106</v>
      </c>
      <c r="C12" s="80">
        <v>7220</v>
      </c>
      <c r="D12" s="80">
        <v>7220</v>
      </c>
      <c r="E12" s="80">
        <v>7220</v>
      </c>
      <c r="F12" s="80"/>
      <c r="G12" s="80"/>
      <c r="H12" s="80"/>
      <c r="I12" s="80"/>
      <c r="J12" s="80"/>
      <c r="K12" s="80"/>
      <c r="L12" s="80"/>
      <c r="M12" s="80"/>
      <c r="N12" s="80"/>
      <c r="O12" s="80"/>
    </row>
    <row r="13" ht="21" customHeight="1" spans="1:15">
      <c r="A13" s="57" t="s">
        <v>107</v>
      </c>
      <c r="B13" s="57" t="s">
        <v>108</v>
      </c>
      <c r="C13" s="80">
        <v>3119358.6</v>
      </c>
      <c r="D13" s="80">
        <v>3119358.6</v>
      </c>
      <c r="E13" s="80">
        <v>1019358.6</v>
      </c>
      <c r="F13" s="80">
        <v>2100000</v>
      </c>
      <c r="G13" s="80"/>
      <c r="H13" s="80"/>
      <c r="I13" s="80"/>
      <c r="J13" s="80"/>
      <c r="K13" s="80"/>
      <c r="L13" s="80"/>
      <c r="M13" s="80"/>
      <c r="N13" s="80"/>
      <c r="O13" s="80"/>
    </row>
    <row r="14" ht="21" customHeight="1" spans="1:15">
      <c r="A14" s="178" t="s">
        <v>109</v>
      </c>
      <c r="B14" s="178" t="s">
        <v>110</v>
      </c>
      <c r="C14" s="80">
        <v>3119358.6</v>
      </c>
      <c r="D14" s="80">
        <v>3119358.6</v>
      </c>
      <c r="E14" s="80">
        <v>1019358.6</v>
      </c>
      <c r="F14" s="80">
        <v>2100000</v>
      </c>
      <c r="G14" s="80"/>
      <c r="H14" s="80"/>
      <c r="I14" s="80"/>
      <c r="J14" s="80"/>
      <c r="K14" s="80"/>
      <c r="L14" s="80"/>
      <c r="M14" s="80"/>
      <c r="N14" s="80"/>
      <c r="O14" s="80"/>
    </row>
    <row r="15" ht="21" customHeight="1" spans="1:15">
      <c r="A15" s="179" t="s">
        <v>111</v>
      </c>
      <c r="B15" s="179" t="s">
        <v>112</v>
      </c>
      <c r="C15" s="80">
        <v>430000</v>
      </c>
      <c r="D15" s="80">
        <v>430000</v>
      </c>
      <c r="E15" s="80">
        <v>430000</v>
      </c>
      <c r="F15" s="80"/>
      <c r="G15" s="80"/>
      <c r="H15" s="80"/>
      <c r="I15" s="80"/>
      <c r="J15" s="80"/>
      <c r="K15" s="80"/>
      <c r="L15" s="80"/>
      <c r="M15" s="80"/>
      <c r="N15" s="80"/>
      <c r="O15" s="80"/>
    </row>
    <row r="16" ht="21" customHeight="1" spans="1:15">
      <c r="A16" s="179" t="s">
        <v>113</v>
      </c>
      <c r="B16" s="179" t="s">
        <v>114</v>
      </c>
      <c r="C16" s="80">
        <v>446478.6</v>
      </c>
      <c r="D16" s="80">
        <v>446478.6</v>
      </c>
      <c r="E16" s="80">
        <v>446478.6</v>
      </c>
      <c r="F16" s="80"/>
      <c r="G16" s="80"/>
      <c r="H16" s="80"/>
      <c r="I16" s="80"/>
      <c r="J16" s="80"/>
      <c r="K16" s="80"/>
      <c r="L16" s="80"/>
      <c r="M16" s="80"/>
      <c r="N16" s="80"/>
      <c r="O16" s="80"/>
    </row>
    <row r="17" ht="21" customHeight="1" spans="1:15">
      <c r="A17" s="179" t="s">
        <v>115</v>
      </c>
      <c r="B17" s="179" t="s">
        <v>116</v>
      </c>
      <c r="C17" s="80">
        <v>142880</v>
      </c>
      <c r="D17" s="80">
        <v>142880</v>
      </c>
      <c r="E17" s="80">
        <v>142880</v>
      </c>
      <c r="F17" s="80"/>
      <c r="G17" s="80"/>
      <c r="H17" s="80"/>
      <c r="I17" s="80"/>
      <c r="J17" s="80"/>
      <c r="K17" s="80"/>
      <c r="L17" s="80"/>
      <c r="M17" s="80"/>
      <c r="N17" s="80"/>
      <c r="O17" s="80"/>
    </row>
    <row r="18" ht="21" customHeight="1" spans="1:15">
      <c r="A18" s="179" t="s">
        <v>117</v>
      </c>
      <c r="B18" s="179" t="s">
        <v>118</v>
      </c>
      <c r="C18" s="80">
        <v>2100000</v>
      </c>
      <c r="D18" s="80">
        <v>2100000</v>
      </c>
      <c r="E18" s="80"/>
      <c r="F18" s="80">
        <v>2100000</v>
      </c>
      <c r="G18" s="80"/>
      <c r="H18" s="80"/>
      <c r="I18" s="80"/>
      <c r="J18" s="80"/>
      <c r="K18" s="80"/>
      <c r="L18" s="80"/>
      <c r="M18" s="80"/>
      <c r="N18" s="80"/>
      <c r="O18" s="80"/>
    </row>
    <row r="19" ht="21" customHeight="1" spans="1:15">
      <c r="A19" s="57" t="s">
        <v>119</v>
      </c>
      <c r="B19" s="57" t="s">
        <v>120</v>
      </c>
      <c r="C19" s="80">
        <v>509362.3</v>
      </c>
      <c r="D19" s="80">
        <v>509362.3</v>
      </c>
      <c r="E19" s="80">
        <v>509362.3</v>
      </c>
      <c r="F19" s="80"/>
      <c r="G19" s="80"/>
      <c r="H19" s="80"/>
      <c r="I19" s="80"/>
      <c r="J19" s="80"/>
      <c r="K19" s="80"/>
      <c r="L19" s="80"/>
      <c r="M19" s="80"/>
      <c r="N19" s="80"/>
      <c r="O19" s="80"/>
    </row>
    <row r="20" ht="21" customHeight="1" spans="1:15">
      <c r="A20" s="178" t="s">
        <v>121</v>
      </c>
      <c r="B20" s="178" t="s">
        <v>122</v>
      </c>
      <c r="C20" s="80">
        <v>509362.3</v>
      </c>
      <c r="D20" s="80">
        <v>509362.3</v>
      </c>
      <c r="E20" s="80">
        <v>509362.3</v>
      </c>
      <c r="F20" s="80"/>
      <c r="G20" s="80"/>
      <c r="H20" s="80"/>
      <c r="I20" s="80"/>
      <c r="J20" s="80"/>
      <c r="K20" s="80"/>
      <c r="L20" s="80"/>
      <c r="M20" s="80"/>
      <c r="N20" s="80"/>
      <c r="O20" s="80"/>
    </row>
    <row r="21" ht="21" customHeight="1" spans="1:15">
      <c r="A21" s="179" t="s">
        <v>123</v>
      </c>
      <c r="B21" s="179" t="s">
        <v>124</v>
      </c>
      <c r="C21" s="80">
        <v>217077.84</v>
      </c>
      <c r="D21" s="80">
        <v>217077.84</v>
      </c>
      <c r="E21" s="80">
        <v>217077.84</v>
      </c>
      <c r="F21" s="80"/>
      <c r="G21" s="80"/>
      <c r="H21" s="80"/>
      <c r="I21" s="80"/>
      <c r="J21" s="80"/>
      <c r="K21" s="80"/>
      <c r="L21" s="80"/>
      <c r="M21" s="80"/>
      <c r="N21" s="80"/>
      <c r="O21" s="80"/>
    </row>
    <row r="22" ht="21" customHeight="1" spans="1:15">
      <c r="A22" s="179" t="s">
        <v>125</v>
      </c>
      <c r="B22" s="179" t="s">
        <v>126</v>
      </c>
      <c r="C22" s="80">
        <v>252598.76</v>
      </c>
      <c r="D22" s="80">
        <v>252598.76</v>
      </c>
      <c r="E22" s="80">
        <v>252598.76</v>
      </c>
      <c r="F22" s="80"/>
      <c r="G22" s="80"/>
      <c r="H22" s="80"/>
      <c r="I22" s="80"/>
      <c r="J22" s="80"/>
      <c r="K22" s="80"/>
      <c r="L22" s="80"/>
      <c r="M22" s="80"/>
      <c r="N22" s="80"/>
      <c r="O22" s="80"/>
    </row>
    <row r="23" ht="21" customHeight="1" spans="1:15">
      <c r="A23" s="179" t="s">
        <v>127</v>
      </c>
      <c r="B23" s="179" t="s">
        <v>128</v>
      </c>
      <c r="C23" s="80">
        <v>39685.7</v>
      </c>
      <c r="D23" s="80">
        <v>39685.7</v>
      </c>
      <c r="E23" s="80">
        <v>39685.7</v>
      </c>
      <c r="F23" s="80"/>
      <c r="G23" s="80"/>
      <c r="H23" s="80"/>
      <c r="I23" s="80"/>
      <c r="J23" s="80"/>
      <c r="K23" s="80"/>
      <c r="L23" s="80"/>
      <c r="M23" s="80"/>
      <c r="N23" s="80"/>
      <c r="O23" s="80"/>
    </row>
    <row r="24" ht="21" customHeight="1" spans="1:15">
      <c r="A24" s="57" t="s">
        <v>129</v>
      </c>
      <c r="B24" s="57" t="s">
        <v>130</v>
      </c>
      <c r="C24" s="80">
        <v>468304</v>
      </c>
      <c r="D24" s="80">
        <v>468304</v>
      </c>
      <c r="E24" s="80">
        <v>468304</v>
      </c>
      <c r="F24" s="80"/>
      <c r="G24" s="80"/>
      <c r="H24" s="80"/>
      <c r="I24" s="80"/>
      <c r="J24" s="80"/>
      <c r="K24" s="80"/>
      <c r="L24" s="80"/>
      <c r="M24" s="80"/>
      <c r="N24" s="80"/>
      <c r="O24" s="80"/>
    </row>
    <row r="25" ht="21" customHeight="1" spans="1:15">
      <c r="A25" s="178" t="s">
        <v>131</v>
      </c>
      <c r="B25" s="178" t="s">
        <v>132</v>
      </c>
      <c r="C25" s="80">
        <v>468304</v>
      </c>
      <c r="D25" s="80">
        <v>468304</v>
      </c>
      <c r="E25" s="80">
        <v>468304</v>
      </c>
      <c r="F25" s="80"/>
      <c r="G25" s="80"/>
      <c r="H25" s="80"/>
      <c r="I25" s="80"/>
      <c r="J25" s="80"/>
      <c r="K25" s="80"/>
      <c r="L25" s="80"/>
      <c r="M25" s="80"/>
      <c r="N25" s="80"/>
      <c r="O25" s="80"/>
    </row>
    <row r="26" ht="21" customHeight="1" spans="1:15">
      <c r="A26" s="179" t="s">
        <v>133</v>
      </c>
      <c r="B26" s="179" t="s">
        <v>134</v>
      </c>
      <c r="C26" s="80">
        <v>468304</v>
      </c>
      <c r="D26" s="80">
        <v>468304</v>
      </c>
      <c r="E26" s="80">
        <v>468304</v>
      </c>
      <c r="F26" s="80"/>
      <c r="G26" s="80"/>
      <c r="H26" s="80"/>
      <c r="I26" s="80"/>
      <c r="J26" s="80"/>
      <c r="K26" s="80"/>
      <c r="L26" s="80"/>
      <c r="M26" s="80"/>
      <c r="N26" s="80"/>
      <c r="O26" s="80"/>
    </row>
    <row r="27" ht="21" customHeight="1" spans="1:15">
      <c r="A27" s="180" t="s">
        <v>55</v>
      </c>
      <c r="B27" s="35"/>
      <c r="C27" s="80">
        <v>7609162.9</v>
      </c>
      <c r="D27" s="80">
        <v>7278762.9</v>
      </c>
      <c r="E27" s="80">
        <v>5096162.9</v>
      </c>
      <c r="F27" s="80">
        <v>2182600</v>
      </c>
      <c r="G27" s="80"/>
      <c r="H27" s="80"/>
      <c r="I27" s="80"/>
      <c r="J27" s="80">
        <v>330400</v>
      </c>
      <c r="K27" s="80"/>
      <c r="L27" s="80"/>
      <c r="M27" s="80"/>
      <c r="N27" s="80"/>
      <c r="O27" s="80">
        <v>330400</v>
      </c>
    </row>
    <row r="33" customHeight="1" spans="2:4">
      <c r="B33">
        <v>7609162.9</v>
      </c>
      <c r="D33">
        <v>7609162.9</v>
      </c>
    </row>
  </sheetData>
  <mergeCells count="12">
    <mergeCell ref="A2:O2"/>
    <mergeCell ref="A3:O3"/>
    <mergeCell ref="A4:B4"/>
    <mergeCell ref="D5:F5"/>
    <mergeCell ref="J5:O5"/>
    <mergeCell ref="A27:B2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3" sqref="D33"/>
    </sheetView>
  </sheetViews>
  <sheetFormatPr defaultColWidth="8.57407407407407" defaultRowHeight="12.75" customHeight="1" outlineLevelCol="3"/>
  <cols>
    <col min="1" max="4" width="35.5740740740741" customWidth="1"/>
  </cols>
  <sheetData>
    <row r="1" customHeight="1" spans="1:4">
      <c r="A1" s="1"/>
      <c r="B1" s="1"/>
      <c r="C1" s="1"/>
      <c r="D1" s="1"/>
    </row>
    <row r="2" ht="15" customHeight="1" spans="1:4">
      <c r="A2" s="43"/>
      <c r="B2" s="47"/>
      <c r="C2" s="47"/>
      <c r="D2" s="47" t="s">
        <v>135</v>
      </c>
    </row>
    <row r="3" ht="41.25" customHeight="1" spans="1:1">
      <c r="A3" s="42" t="str">
        <f>"2025"&amp;"年部门财政拨款收支预算总表"</f>
        <v>2025年部门财政拨款收支预算总表</v>
      </c>
    </row>
    <row r="4" ht="17.25" customHeight="1" spans="1:4">
      <c r="A4" s="45" t="str">
        <f>"单位名称："&amp;"昆明市官渡区立志小学"</f>
        <v>单位名称：昆明市官渡区立志小学</v>
      </c>
      <c r="B4" s="163"/>
      <c r="D4" s="47" t="s">
        <v>1</v>
      </c>
    </row>
    <row r="5" ht="17.25" customHeight="1" spans="1:4">
      <c r="A5" s="164" t="s">
        <v>2</v>
      </c>
      <c r="B5" s="165"/>
      <c r="C5" s="164" t="s">
        <v>3</v>
      </c>
      <c r="D5" s="165"/>
    </row>
    <row r="6" ht="18.75" customHeight="1" spans="1:4">
      <c r="A6" s="164" t="s">
        <v>4</v>
      </c>
      <c r="B6" s="164" t="s">
        <v>5</v>
      </c>
      <c r="C6" s="164" t="s">
        <v>6</v>
      </c>
      <c r="D6" s="164" t="s">
        <v>5</v>
      </c>
    </row>
    <row r="7" ht="16.5" customHeight="1" spans="1:4">
      <c r="A7" s="166" t="s">
        <v>136</v>
      </c>
      <c r="B7" s="80">
        <v>7278762.9</v>
      </c>
      <c r="C7" s="166" t="s">
        <v>137</v>
      </c>
      <c r="D7" s="80">
        <v>7278762.9</v>
      </c>
    </row>
    <row r="8" ht="16.5" customHeight="1" spans="1:4">
      <c r="A8" s="166" t="s">
        <v>138</v>
      </c>
      <c r="B8" s="80">
        <v>7278762.9</v>
      </c>
      <c r="C8" s="166" t="s">
        <v>139</v>
      </c>
      <c r="D8" s="80"/>
    </row>
    <row r="9" ht="16.5" customHeight="1" spans="1:4">
      <c r="A9" s="166" t="s">
        <v>140</v>
      </c>
      <c r="B9" s="80"/>
      <c r="C9" s="166" t="s">
        <v>141</v>
      </c>
      <c r="D9" s="80"/>
    </row>
    <row r="10" ht="16.5" customHeight="1" spans="1:4">
      <c r="A10" s="166" t="s">
        <v>142</v>
      </c>
      <c r="B10" s="80"/>
      <c r="C10" s="166" t="s">
        <v>143</v>
      </c>
      <c r="D10" s="80"/>
    </row>
    <row r="11" ht="16.5" customHeight="1" spans="1:4">
      <c r="A11" s="166" t="s">
        <v>144</v>
      </c>
      <c r="B11" s="80"/>
      <c r="C11" s="166" t="s">
        <v>145</v>
      </c>
      <c r="D11" s="80"/>
    </row>
    <row r="12" ht="16.5" customHeight="1" spans="1:4">
      <c r="A12" s="166" t="s">
        <v>138</v>
      </c>
      <c r="B12" s="80"/>
      <c r="C12" s="166" t="s">
        <v>146</v>
      </c>
      <c r="D12" s="80">
        <v>3181738</v>
      </c>
    </row>
    <row r="13" ht="16.5" customHeight="1" spans="1:4">
      <c r="A13" s="147" t="s">
        <v>140</v>
      </c>
      <c r="B13" s="80"/>
      <c r="C13" s="69" t="s">
        <v>147</v>
      </c>
      <c r="D13" s="80"/>
    </row>
    <row r="14" ht="16.5" customHeight="1" spans="1:4">
      <c r="A14" s="147" t="s">
        <v>142</v>
      </c>
      <c r="B14" s="80"/>
      <c r="C14" s="69" t="s">
        <v>148</v>
      </c>
      <c r="D14" s="80"/>
    </row>
    <row r="15" ht="16.5" customHeight="1" spans="1:4">
      <c r="A15" s="167"/>
      <c r="B15" s="80"/>
      <c r="C15" s="69" t="s">
        <v>149</v>
      </c>
      <c r="D15" s="80">
        <v>3119358.6</v>
      </c>
    </row>
    <row r="16" ht="16.5" customHeight="1" spans="1:4">
      <c r="A16" s="167"/>
      <c r="B16" s="80"/>
      <c r="C16" s="69" t="s">
        <v>150</v>
      </c>
      <c r="D16" s="80">
        <v>509362.3</v>
      </c>
    </row>
    <row r="17" ht="16.5" customHeight="1" spans="1:4">
      <c r="A17" s="167"/>
      <c r="B17" s="80"/>
      <c r="C17" s="69" t="s">
        <v>151</v>
      </c>
      <c r="D17" s="80"/>
    </row>
    <row r="18" ht="16.5" customHeight="1" spans="1:4">
      <c r="A18" s="167"/>
      <c r="B18" s="80"/>
      <c r="C18" s="69" t="s">
        <v>152</v>
      </c>
      <c r="D18" s="80"/>
    </row>
    <row r="19" ht="16.5" customHeight="1" spans="1:4">
      <c r="A19" s="167"/>
      <c r="B19" s="80"/>
      <c r="C19" s="69" t="s">
        <v>153</v>
      </c>
      <c r="D19" s="80"/>
    </row>
    <row r="20" ht="16.5" customHeight="1" spans="1:4">
      <c r="A20" s="167"/>
      <c r="B20" s="80"/>
      <c r="C20" s="69" t="s">
        <v>154</v>
      </c>
      <c r="D20" s="80"/>
    </row>
    <row r="21" ht="16.5" customHeight="1" spans="1:4">
      <c r="A21" s="167"/>
      <c r="B21" s="80"/>
      <c r="C21" s="69" t="s">
        <v>155</v>
      </c>
      <c r="D21" s="80"/>
    </row>
    <row r="22" ht="16.5" customHeight="1" spans="1:4">
      <c r="A22" s="167"/>
      <c r="B22" s="80"/>
      <c r="C22" s="69" t="s">
        <v>156</v>
      </c>
      <c r="D22" s="80"/>
    </row>
    <row r="23" ht="16.5" customHeight="1" spans="1:4">
      <c r="A23" s="167"/>
      <c r="B23" s="80"/>
      <c r="C23" s="69" t="s">
        <v>157</v>
      </c>
      <c r="D23" s="80"/>
    </row>
    <row r="24" ht="16.5" customHeight="1" spans="1:4">
      <c r="A24" s="167"/>
      <c r="B24" s="80"/>
      <c r="C24" s="69" t="s">
        <v>158</v>
      </c>
      <c r="D24" s="80"/>
    </row>
    <row r="25" ht="16.5" customHeight="1" spans="1:4">
      <c r="A25" s="167"/>
      <c r="B25" s="80"/>
      <c r="C25" s="69" t="s">
        <v>159</v>
      </c>
      <c r="D25" s="80"/>
    </row>
    <row r="26" ht="16.5" customHeight="1" spans="1:4">
      <c r="A26" s="167"/>
      <c r="B26" s="80"/>
      <c r="C26" s="69" t="s">
        <v>160</v>
      </c>
      <c r="D26" s="80">
        <v>468304</v>
      </c>
    </row>
    <row r="27" ht="16.5" customHeight="1" spans="1:4">
      <c r="A27" s="167"/>
      <c r="B27" s="80"/>
      <c r="C27" s="69" t="s">
        <v>161</v>
      </c>
      <c r="D27" s="80"/>
    </row>
    <row r="28" ht="16.5" customHeight="1" spans="1:4">
      <c r="A28" s="167"/>
      <c r="B28" s="80"/>
      <c r="C28" s="69" t="s">
        <v>162</v>
      </c>
      <c r="D28" s="80"/>
    </row>
    <row r="29" ht="16.5" customHeight="1" spans="1:4">
      <c r="A29" s="167"/>
      <c r="B29" s="80"/>
      <c r="C29" s="69" t="s">
        <v>163</v>
      </c>
      <c r="D29" s="80"/>
    </row>
    <row r="30" ht="16.5" customHeight="1" spans="1:4">
      <c r="A30" s="167"/>
      <c r="B30" s="80"/>
      <c r="C30" s="69" t="s">
        <v>164</v>
      </c>
      <c r="D30" s="80"/>
    </row>
    <row r="31" ht="16.5" customHeight="1" spans="1:4">
      <c r="A31" s="167"/>
      <c r="B31" s="80"/>
      <c r="C31" s="69" t="s">
        <v>165</v>
      </c>
      <c r="D31" s="80"/>
    </row>
    <row r="32" ht="16.5" customHeight="1" spans="1:4">
      <c r="A32" s="167"/>
      <c r="B32" s="80"/>
      <c r="C32" s="147" t="s">
        <v>166</v>
      </c>
      <c r="D32" s="80"/>
    </row>
    <row r="33" ht="16.5" customHeight="1" spans="1:4">
      <c r="A33" s="167"/>
      <c r="B33" s="80">
        <v>7609162.9</v>
      </c>
      <c r="C33" s="147" t="s">
        <v>167</v>
      </c>
      <c r="D33" s="80">
        <v>7609162.9</v>
      </c>
    </row>
    <row r="34" ht="16.5" customHeight="1" spans="1:4">
      <c r="A34" s="167"/>
      <c r="B34" s="80"/>
      <c r="C34" s="30" t="s">
        <v>168</v>
      </c>
      <c r="D34" s="80"/>
    </row>
    <row r="35" ht="15" customHeight="1" spans="1:4">
      <c r="A35" s="168" t="s">
        <v>50</v>
      </c>
      <c r="B35" s="169">
        <v>7278762.9</v>
      </c>
      <c r="C35" s="168" t="s">
        <v>51</v>
      </c>
      <c r="D35" s="169">
        <v>7278762.9</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workbookViewId="0">
      <pane ySplit="1" topLeftCell="A2" activePane="bottomLeft" state="frozen"/>
      <selection/>
      <selection pane="bottomLeft" activeCell="D33" sqref="D33"/>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1:7">
      <c r="A1" s="1"/>
      <c r="B1" s="1"/>
      <c r="C1" s="1"/>
      <c r="D1" s="1"/>
      <c r="E1" s="1"/>
      <c r="F1" s="1"/>
      <c r="G1" s="1"/>
    </row>
    <row r="2" customHeight="1" spans="4:7">
      <c r="D2" s="137"/>
      <c r="F2" s="72"/>
      <c r="G2" s="142" t="s">
        <v>169</v>
      </c>
    </row>
    <row r="3" ht="41.25" customHeight="1" spans="1:7">
      <c r="A3" s="126" t="str">
        <f>"2025"&amp;"年一般公共预算支出预算表（按功能科目分类）"</f>
        <v>2025年一般公共预算支出预算表（按功能科目分类）</v>
      </c>
      <c r="B3" s="126"/>
      <c r="C3" s="126"/>
      <c r="D3" s="126"/>
      <c r="E3" s="126"/>
      <c r="F3" s="126"/>
      <c r="G3" s="126"/>
    </row>
    <row r="4" ht="18" customHeight="1" spans="1:7">
      <c r="A4" s="5" t="str">
        <f>"单位名称："&amp;"昆明市官渡区立志小学"</f>
        <v>单位名称：昆明市官渡区立志小学</v>
      </c>
      <c r="F4" s="123"/>
      <c r="G4" s="142" t="s">
        <v>1</v>
      </c>
    </row>
    <row r="5" ht="20.25" customHeight="1" spans="1:7">
      <c r="A5" s="158" t="s">
        <v>170</v>
      </c>
      <c r="B5" s="159"/>
      <c r="C5" s="127" t="s">
        <v>55</v>
      </c>
      <c r="D5" s="150" t="s">
        <v>75</v>
      </c>
      <c r="E5" s="12"/>
      <c r="F5" s="13"/>
      <c r="G5" s="139" t="s">
        <v>76</v>
      </c>
    </row>
    <row r="6" ht="20.25" customHeight="1" spans="1:7">
      <c r="A6" s="160" t="s">
        <v>72</v>
      </c>
      <c r="B6" s="160" t="s">
        <v>73</v>
      </c>
      <c r="C6" s="19"/>
      <c r="D6" s="132" t="s">
        <v>57</v>
      </c>
      <c r="E6" s="132" t="s">
        <v>171</v>
      </c>
      <c r="F6" s="132" t="s">
        <v>172</v>
      </c>
      <c r="G6" s="141"/>
    </row>
    <row r="7" ht="15" customHeight="1" spans="1:7">
      <c r="A7" s="60" t="s">
        <v>82</v>
      </c>
      <c r="B7" s="60" t="s">
        <v>83</v>
      </c>
      <c r="C7" s="60" t="s">
        <v>84</v>
      </c>
      <c r="D7" s="60" t="s">
        <v>85</v>
      </c>
      <c r="E7" s="60" t="s">
        <v>86</v>
      </c>
      <c r="F7" s="60" t="s">
        <v>87</v>
      </c>
      <c r="G7" s="60" t="s">
        <v>88</v>
      </c>
    </row>
    <row r="8" ht="18" customHeight="1" spans="1:7">
      <c r="A8" s="30" t="s">
        <v>97</v>
      </c>
      <c r="B8" s="30" t="s">
        <v>98</v>
      </c>
      <c r="C8" s="80">
        <v>3181738</v>
      </c>
      <c r="D8" s="80">
        <v>3099138</v>
      </c>
      <c r="E8" s="80">
        <v>2857789</v>
      </c>
      <c r="F8" s="80">
        <v>241349</v>
      </c>
      <c r="G8" s="80">
        <v>82600</v>
      </c>
    </row>
    <row r="9" ht="18" customHeight="1" spans="1:7">
      <c r="A9" s="136" t="s">
        <v>99</v>
      </c>
      <c r="B9" s="136" t="s">
        <v>100</v>
      </c>
      <c r="C9" s="80">
        <v>3174518</v>
      </c>
      <c r="D9" s="80">
        <v>3091918</v>
      </c>
      <c r="E9" s="80">
        <v>2857789</v>
      </c>
      <c r="F9" s="80">
        <v>234129</v>
      </c>
      <c r="G9" s="80">
        <v>82600</v>
      </c>
    </row>
    <row r="10" ht="18" customHeight="1" spans="1:7">
      <c r="A10" s="161" t="s">
        <v>101</v>
      </c>
      <c r="B10" s="161" t="s">
        <v>102</v>
      </c>
      <c r="C10" s="80">
        <v>3174518</v>
      </c>
      <c r="D10" s="80">
        <v>3091918</v>
      </c>
      <c r="E10" s="80">
        <v>2857789</v>
      </c>
      <c r="F10" s="80">
        <v>234129</v>
      </c>
      <c r="G10" s="80">
        <v>82600</v>
      </c>
    </row>
    <row r="11" ht="18" customHeight="1" spans="1:7">
      <c r="A11" s="136" t="s">
        <v>103</v>
      </c>
      <c r="B11" s="136" t="s">
        <v>104</v>
      </c>
      <c r="C11" s="80">
        <v>7220</v>
      </c>
      <c r="D11" s="80">
        <v>7220</v>
      </c>
      <c r="E11" s="80"/>
      <c r="F11" s="80">
        <v>7220</v>
      </c>
      <c r="G11" s="80"/>
    </row>
    <row r="12" ht="18" customHeight="1" spans="1:7">
      <c r="A12" s="161" t="s">
        <v>105</v>
      </c>
      <c r="B12" s="161" t="s">
        <v>106</v>
      </c>
      <c r="C12" s="80">
        <v>7220</v>
      </c>
      <c r="D12" s="80">
        <v>7220</v>
      </c>
      <c r="E12" s="80"/>
      <c r="F12" s="80">
        <v>7220</v>
      </c>
      <c r="G12" s="80"/>
    </row>
    <row r="13" ht="18" customHeight="1" spans="1:7">
      <c r="A13" s="30" t="s">
        <v>107</v>
      </c>
      <c r="B13" s="30" t="s">
        <v>108</v>
      </c>
      <c r="C13" s="80">
        <v>3119358.6</v>
      </c>
      <c r="D13" s="80">
        <v>1019358.6</v>
      </c>
      <c r="E13" s="80">
        <v>874958.6</v>
      </c>
      <c r="F13" s="80">
        <v>144400</v>
      </c>
      <c r="G13" s="80">
        <v>2100000</v>
      </c>
    </row>
    <row r="14" ht="18" customHeight="1" spans="1:7">
      <c r="A14" s="136" t="s">
        <v>109</v>
      </c>
      <c r="B14" s="136" t="s">
        <v>110</v>
      </c>
      <c r="C14" s="80">
        <v>3119358.6</v>
      </c>
      <c r="D14" s="80">
        <v>1019358.6</v>
      </c>
      <c r="E14" s="80">
        <v>874958.6</v>
      </c>
      <c r="F14" s="80">
        <v>144400</v>
      </c>
      <c r="G14" s="80">
        <v>2100000</v>
      </c>
    </row>
    <row r="15" ht="18" customHeight="1" spans="1:7">
      <c r="A15" s="161" t="s">
        <v>111</v>
      </c>
      <c r="B15" s="161" t="s">
        <v>112</v>
      </c>
      <c r="C15" s="80">
        <v>430000</v>
      </c>
      <c r="D15" s="80">
        <v>430000</v>
      </c>
      <c r="E15" s="80">
        <v>285600</v>
      </c>
      <c r="F15" s="80">
        <v>144400</v>
      </c>
      <c r="G15" s="80"/>
    </row>
    <row r="16" ht="18" customHeight="1" spans="1:7">
      <c r="A16" s="161" t="s">
        <v>113</v>
      </c>
      <c r="B16" s="161" t="s">
        <v>114</v>
      </c>
      <c r="C16" s="80">
        <v>446478.6</v>
      </c>
      <c r="D16" s="80">
        <v>446478.6</v>
      </c>
      <c r="E16" s="80">
        <v>446478.6</v>
      </c>
      <c r="F16" s="80"/>
      <c r="G16" s="80"/>
    </row>
    <row r="17" ht="18" customHeight="1" spans="1:7">
      <c r="A17" s="161" t="s">
        <v>115</v>
      </c>
      <c r="B17" s="161" t="s">
        <v>116</v>
      </c>
      <c r="C17" s="80">
        <v>142880</v>
      </c>
      <c r="D17" s="80">
        <v>142880</v>
      </c>
      <c r="E17" s="80">
        <v>142880</v>
      </c>
      <c r="F17" s="80"/>
      <c r="G17" s="80"/>
    </row>
    <row r="18" ht="18" customHeight="1" spans="1:7">
      <c r="A18" s="161" t="s">
        <v>117</v>
      </c>
      <c r="B18" s="161" t="s">
        <v>118</v>
      </c>
      <c r="C18" s="80">
        <v>2100000</v>
      </c>
      <c r="D18" s="80"/>
      <c r="E18" s="80"/>
      <c r="F18" s="80"/>
      <c r="G18" s="80">
        <v>2100000</v>
      </c>
    </row>
    <row r="19" ht="18" customHeight="1" spans="1:7">
      <c r="A19" s="30" t="s">
        <v>119</v>
      </c>
      <c r="B19" s="30" t="s">
        <v>120</v>
      </c>
      <c r="C19" s="80">
        <v>509362.3</v>
      </c>
      <c r="D19" s="80">
        <v>509362.3</v>
      </c>
      <c r="E19" s="80">
        <v>509362.3</v>
      </c>
      <c r="F19" s="80"/>
      <c r="G19" s="80"/>
    </row>
    <row r="20" ht="18" customHeight="1" spans="1:7">
      <c r="A20" s="136" t="s">
        <v>121</v>
      </c>
      <c r="B20" s="136" t="s">
        <v>122</v>
      </c>
      <c r="C20" s="80">
        <v>509362.3</v>
      </c>
      <c r="D20" s="80">
        <v>509362.3</v>
      </c>
      <c r="E20" s="80">
        <v>509362.3</v>
      </c>
      <c r="F20" s="80"/>
      <c r="G20" s="80"/>
    </row>
    <row r="21" ht="18" customHeight="1" spans="1:7">
      <c r="A21" s="161" t="s">
        <v>123</v>
      </c>
      <c r="B21" s="161" t="s">
        <v>124</v>
      </c>
      <c r="C21" s="80">
        <v>217077.84</v>
      </c>
      <c r="D21" s="80">
        <v>217077.84</v>
      </c>
      <c r="E21" s="80">
        <v>217077.84</v>
      </c>
      <c r="F21" s="80"/>
      <c r="G21" s="80"/>
    </row>
    <row r="22" ht="18" customHeight="1" spans="1:7">
      <c r="A22" s="161" t="s">
        <v>125</v>
      </c>
      <c r="B22" s="161" t="s">
        <v>126</v>
      </c>
      <c r="C22" s="80">
        <v>252598.76</v>
      </c>
      <c r="D22" s="80">
        <v>252598.76</v>
      </c>
      <c r="E22" s="80">
        <v>252598.76</v>
      </c>
      <c r="F22" s="80"/>
      <c r="G22" s="80"/>
    </row>
    <row r="23" ht="18" customHeight="1" spans="1:7">
      <c r="A23" s="161" t="s">
        <v>127</v>
      </c>
      <c r="B23" s="161" t="s">
        <v>128</v>
      </c>
      <c r="C23" s="80">
        <v>39685.7</v>
      </c>
      <c r="D23" s="80">
        <v>39685.7</v>
      </c>
      <c r="E23" s="80">
        <v>39685.7</v>
      </c>
      <c r="F23" s="80"/>
      <c r="G23" s="80"/>
    </row>
    <row r="24" ht="18" customHeight="1" spans="1:7">
      <c r="A24" s="30" t="s">
        <v>129</v>
      </c>
      <c r="B24" s="30" t="s">
        <v>130</v>
      </c>
      <c r="C24" s="80">
        <v>468304</v>
      </c>
      <c r="D24" s="80">
        <v>468304</v>
      </c>
      <c r="E24" s="80">
        <v>468304</v>
      </c>
      <c r="F24" s="80"/>
      <c r="G24" s="80"/>
    </row>
    <row r="25" ht="18" customHeight="1" spans="1:7">
      <c r="A25" s="136" t="s">
        <v>131</v>
      </c>
      <c r="B25" s="136" t="s">
        <v>132</v>
      </c>
      <c r="C25" s="80">
        <v>468304</v>
      </c>
      <c r="D25" s="80">
        <v>468304</v>
      </c>
      <c r="E25" s="80">
        <v>468304</v>
      </c>
      <c r="F25" s="80"/>
      <c r="G25" s="80"/>
    </row>
    <row r="26" ht="18" customHeight="1" spans="1:7">
      <c r="A26" s="161" t="s">
        <v>133</v>
      </c>
      <c r="B26" s="161" t="s">
        <v>134</v>
      </c>
      <c r="C26" s="80">
        <v>468304</v>
      </c>
      <c r="D26" s="80">
        <v>468304</v>
      </c>
      <c r="E26" s="80">
        <v>468304</v>
      </c>
      <c r="F26" s="80"/>
      <c r="G26" s="80"/>
    </row>
    <row r="27" ht="18" customHeight="1" spans="1:7">
      <c r="A27" s="79" t="s">
        <v>173</v>
      </c>
      <c r="B27" s="162" t="s">
        <v>173</v>
      </c>
      <c r="C27" s="80">
        <v>7278762.9</v>
      </c>
      <c r="D27" s="80">
        <v>5096162.9</v>
      </c>
      <c r="E27" s="80">
        <v>4710413.9</v>
      </c>
      <c r="F27" s="80">
        <v>385749</v>
      </c>
      <c r="G27" s="80">
        <v>2182600</v>
      </c>
    </row>
    <row r="33" customHeight="1" spans="2:4">
      <c r="B33">
        <v>7609162.9</v>
      </c>
      <c r="D33">
        <v>7609162.9</v>
      </c>
    </row>
  </sheetData>
  <mergeCells count="6">
    <mergeCell ref="A3:G3"/>
    <mergeCell ref="A5:B5"/>
    <mergeCell ref="D5:F5"/>
    <mergeCell ref="A27:B27"/>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3"/>
  <sheetViews>
    <sheetView showZeros="0" workbookViewId="0">
      <pane ySplit="1" topLeftCell="A2" activePane="bottomLeft" state="frozen"/>
      <selection/>
      <selection pane="bottomLeft" activeCell="D27" sqref="D27"/>
    </sheetView>
  </sheetViews>
  <sheetFormatPr defaultColWidth="10.4259259259259" defaultRowHeight="14.25" customHeight="1" outlineLevelCol="5"/>
  <cols>
    <col min="1" max="6" width="28.1388888888889" customWidth="1"/>
  </cols>
  <sheetData>
    <row r="1" customHeight="1" spans="1:6">
      <c r="A1" s="1"/>
      <c r="B1" s="1"/>
      <c r="C1" s="1"/>
      <c r="D1" s="1"/>
      <c r="E1" s="1"/>
      <c r="F1" s="1"/>
    </row>
    <row r="2" customHeight="1" spans="1:6">
      <c r="A2" s="44"/>
      <c r="B2" s="44"/>
      <c r="C2" s="44"/>
      <c r="D2" s="44"/>
      <c r="E2" s="43"/>
      <c r="F2" s="154" t="s">
        <v>174</v>
      </c>
    </row>
    <row r="3" ht="41.25" customHeight="1" spans="1:6">
      <c r="A3" s="155" t="str">
        <f>"2025"&amp;"年一般公共预算“三公”经费支出预算表"</f>
        <v>2025年一般公共预算“三公”经费支出预算表</v>
      </c>
      <c r="B3" s="44"/>
      <c r="C3" s="44"/>
      <c r="D3" s="44"/>
      <c r="E3" s="43"/>
      <c r="F3" s="44"/>
    </row>
    <row r="4" customHeight="1" spans="1:6">
      <c r="A4" s="111" t="str">
        <f>"单位名称："&amp;"昆明市官渡区立志小学"</f>
        <v>单位名称：昆明市官渡区立志小学</v>
      </c>
      <c r="B4" s="156"/>
      <c r="D4" s="44"/>
      <c r="E4" s="43"/>
      <c r="F4" s="64" t="s">
        <v>1</v>
      </c>
    </row>
    <row r="5" ht="27" customHeight="1" spans="1:6">
      <c r="A5" s="48" t="s">
        <v>175</v>
      </c>
      <c r="B5" s="48" t="s">
        <v>176</v>
      </c>
      <c r="C5" s="50" t="s">
        <v>177</v>
      </c>
      <c r="D5" s="48"/>
      <c r="E5" s="49"/>
      <c r="F5" s="48" t="s">
        <v>178</v>
      </c>
    </row>
    <row r="6" ht="28.5" customHeight="1" spans="1:6">
      <c r="A6" s="157"/>
      <c r="B6" s="52"/>
      <c r="C6" s="49" t="s">
        <v>57</v>
      </c>
      <c r="D6" s="49" t="s">
        <v>179</v>
      </c>
      <c r="E6" s="49" t="s">
        <v>180</v>
      </c>
      <c r="F6" s="51"/>
    </row>
    <row r="7" ht="17.25" customHeight="1" spans="1:6">
      <c r="A7" s="56" t="s">
        <v>82</v>
      </c>
      <c r="B7" s="56" t="s">
        <v>83</v>
      </c>
      <c r="C7" s="56" t="s">
        <v>84</v>
      </c>
      <c r="D7" s="56" t="s">
        <v>85</v>
      </c>
      <c r="E7" s="56" t="s">
        <v>86</v>
      </c>
      <c r="F7" s="56" t="s">
        <v>87</v>
      </c>
    </row>
    <row r="8" ht="17.25" customHeight="1" spans="1:6">
      <c r="A8" s="80"/>
      <c r="B8" s="80"/>
      <c r="C8" s="80"/>
      <c r="D8" s="80"/>
      <c r="E8" s="80"/>
      <c r="F8" s="80"/>
    </row>
    <row r="9" customHeight="1" spans="1:3">
      <c r="A9" s="36" t="s">
        <v>181</v>
      </c>
      <c r="B9" s="36"/>
      <c r="C9" s="36"/>
    </row>
    <row r="33" customHeight="1" spans="2:4">
      <c r="B33">
        <v>7609162.9</v>
      </c>
      <c r="D33">
        <v>7609162.9</v>
      </c>
    </row>
  </sheetData>
  <mergeCells count="7">
    <mergeCell ref="A3:F3"/>
    <mergeCell ref="A4:B4"/>
    <mergeCell ref="C5:E5"/>
    <mergeCell ref="A9:C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6"/>
  <sheetViews>
    <sheetView showZeros="0" workbookViewId="0">
      <pane ySplit="1" topLeftCell="A2" activePane="bottomLeft" state="frozen"/>
      <selection/>
      <selection pane="bottomLeft" activeCell="D33" sqref="D33"/>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7"/>
      <c r="C2" s="143"/>
      <c r="E2" s="144"/>
      <c r="F2" s="144"/>
      <c r="G2" s="144"/>
      <c r="H2" s="144"/>
      <c r="I2" s="84"/>
      <c r="J2" s="84"/>
      <c r="K2" s="84"/>
      <c r="L2" s="84"/>
      <c r="M2" s="84"/>
      <c r="N2" s="84"/>
      <c r="R2" s="84"/>
      <c r="V2" s="143"/>
      <c r="X2" s="3" t="s">
        <v>182</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"单位名称："&amp;"昆明市官渡区立志小学"</f>
        <v>单位名称：昆明市官渡区立志小学</v>
      </c>
      <c r="B4" s="6"/>
      <c r="C4" s="145"/>
      <c r="D4" s="145"/>
      <c r="E4" s="145"/>
      <c r="F4" s="145"/>
      <c r="G4" s="145"/>
      <c r="H4" s="145"/>
      <c r="I4" s="86"/>
      <c r="J4" s="86"/>
      <c r="K4" s="86"/>
      <c r="L4" s="86"/>
      <c r="M4" s="86"/>
      <c r="N4" s="86"/>
      <c r="O4" s="7"/>
      <c r="P4" s="7"/>
      <c r="Q4" s="7"/>
      <c r="R4" s="86"/>
      <c r="V4" s="143"/>
      <c r="X4" s="3" t="s">
        <v>1</v>
      </c>
    </row>
    <row r="5" ht="18" customHeight="1" spans="1:24">
      <c r="A5" s="9" t="s">
        <v>183</v>
      </c>
      <c r="B5" s="9" t="s">
        <v>184</v>
      </c>
      <c r="C5" s="9" t="s">
        <v>185</v>
      </c>
      <c r="D5" s="9" t="s">
        <v>186</v>
      </c>
      <c r="E5" s="9" t="s">
        <v>187</v>
      </c>
      <c r="F5" s="9" t="s">
        <v>188</v>
      </c>
      <c r="G5" s="9" t="s">
        <v>189</v>
      </c>
      <c r="H5" s="9" t="s">
        <v>190</v>
      </c>
      <c r="I5" s="150" t="s">
        <v>191</v>
      </c>
      <c r="J5" s="81" t="s">
        <v>191</v>
      </c>
      <c r="K5" s="81"/>
      <c r="L5" s="81"/>
      <c r="M5" s="81"/>
      <c r="N5" s="81"/>
      <c r="O5" s="12"/>
      <c r="P5" s="12"/>
      <c r="Q5" s="12"/>
      <c r="R5" s="102" t="s">
        <v>61</v>
      </c>
      <c r="S5" s="81" t="s">
        <v>62</v>
      </c>
      <c r="T5" s="81"/>
      <c r="U5" s="81"/>
      <c r="V5" s="81"/>
      <c r="W5" s="81"/>
      <c r="X5" s="82"/>
    </row>
    <row r="6" ht="18" customHeight="1" spans="1:24">
      <c r="A6" s="14"/>
      <c r="B6" s="29"/>
      <c r="C6" s="129"/>
      <c r="D6" s="14"/>
      <c r="E6" s="14"/>
      <c r="F6" s="14"/>
      <c r="G6" s="14"/>
      <c r="H6" s="14"/>
      <c r="I6" s="127" t="s">
        <v>192</v>
      </c>
      <c r="J6" s="150" t="s">
        <v>58</v>
      </c>
      <c r="K6" s="81"/>
      <c r="L6" s="81"/>
      <c r="M6" s="81"/>
      <c r="N6" s="82"/>
      <c r="O6" s="11" t="s">
        <v>193</v>
      </c>
      <c r="P6" s="12"/>
      <c r="Q6" s="13"/>
      <c r="R6" s="9" t="s">
        <v>61</v>
      </c>
      <c r="S6" s="150" t="s">
        <v>62</v>
      </c>
      <c r="T6" s="102" t="s">
        <v>64</v>
      </c>
      <c r="U6" s="81" t="s">
        <v>62</v>
      </c>
      <c r="V6" s="102" t="s">
        <v>66</v>
      </c>
      <c r="W6" s="102" t="s">
        <v>67</v>
      </c>
      <c r="X6" s="153" t="s">
        <v>68</v>
      </c>
    </row>
    <row r="7" ht="19.5" customHeight="1" spans="1:24">
      <c r="A7" s="29"/>
      <c r="B7" s="29"/>
      <c r="C7" s="29"/>
      <c r="D7" s="29"/>
      <c r="E7" s="29"/>
      <c r="F7" s="29"/>
      <c r="G7" s="29"/>
      <c r="H7" s="29"/>
      <c r="I7" s="29"/>
      <c r="J7" s="151" t="s">
        <v>194</v>
      </c>
      <c r="K7" s="9" t="s">
        <v>195</v>
      </c>
      <c r="L7" s="9" t="s">
        <v>196</v>
      </c>
      <c r="M7" s="9" t="s">
        <v>197</v>
      </c>
      <c r="N7" s="9" t="s">
        <v>198</v>
      </c>
      <c r="O7" s="9" t="s">
        <v>58</v>
      </c>
      <c r="P7" s="9" t="s">
        <v>59</v>
      </c>
      <c r="Q7" s="9" t="s">
        <v>60</v>
      </c>
      <c r="R7" s="29"/>
      <c r="S7" s="9" t="s">
        <v>57</v>
      </c>
      <c r="T7" s="9" t="s">
        <v>64</v>
      </c>
      <c r="U7" s="9" t="s">
        <v>199</v>
      </c>
      <c r="V7" s="9" t="s">
        <v>66</v>
      </c>
      <c r="W7" s="9" t="s">
        <v>67</v>
      </c>
      <c r="X7" s="9" t="s">
        <v>68</v>
      </c>
    </row>
    <row r="8" ht="37.5" customHeight="1" spans="1:24">
      <c r="A8" s="146"/>
      <c r="B8" s="19"/>
      <c r="C8" s="146"/>
      <c r="D8" s="146"/>
      <c r="E8" s="146"/>
      <c r="F8" s="146"/>
      <c r="G8" s="146"/>
      <c r="H8" s="146"/>
      <c r="I8" s="146"/>
      <c r="J8" s="152" t="s">
        <v>57</v>
      </c>
      <c r="K8" s="17" t="s">
        <v>200</v>
      </c>
      <c r="L8" s="17" t="s">
        <v>196</v>
      </c>
      <c r="M8" s="17" t="s">
        <v>197</v>
      </c>
      <c r="N8" s="17" t="s">
        <v>198</v>
      </c>
      <c r="O8" s="17" t="s">
        <v>196</v>
      </c>
      <c r="P8" s="17" t="s">
        <v>197</v>
      </c>
      <c r="Q8" s="17" t="s">
        <v>198</v>
      </c>
      <c r="R8" s="17" t="s">
        <v>61</v>
      </c>
      <c r="S8" s="17" t="s">
        <v>57</v>
      </c>
      <c r="T8" s="17" t="s">
        <v>64</v>
      </c>
      <c r="U8" s="17" t="s">
        <v>199</v>
      </c>
      <c r="V8" s="17" t="s">
        <v>66</v>
      </c>
      <c r="W8" s="17" t="s">
        <v>67</v>
      </c>
      <c r="X8" s="17" t="s">
        <v>68</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47" t="s">
        <v>201</v>
      </c>
      <c r="B10" s="147" t="s">
        <v>70</v>
      </c>
      <c r="C10" s="147" t="s">
        <v>202</v>
      </c>
      <c r="D10" s="147" t="s">
        <v>203</v>
      </c>
      <c r="E10" s="147" t="s">
        <v>101</v>
      </c>
      <c r="F10" s="147" t="s">
        <v>102</v>
      </c>
      <c r="G10" s="147" t="s">
        <v>204</v>
      </c>
      <c r="H10" s="147" t="s">
        <v>205</v>
      </c>
      <c r="I10" s="80">
        <v>862464</v>
      </c>
      <c r="J10" s="80">
        <v>862464</v>
      </c>
      <c r="K10" s="80"/>
      <c r="L10" s="80"/>
      <c r="M10" s="80">
        <v>862464</v>
      </c>
      <c r="N10" s="80"/>
      <c r="O10" s="80"/>
      <c r="P10" s="80"/>
      <c r="Q10" s="80"/>
      <c r="R10" s="80"/>
      <c r="S10" s="80"/>
      <c r="T10" s="80"/>
      <c r="U10" s="80"/>
      <c r="V10" s="80"/>
      <c r="W10" s="80"/>
      <c r="X10" s="80"/>
    </row>
    <row r="11" ht="20.25" customHeight="1" spans="1:24">
      <c r="A11" s="147" t="s">
        <v>201</v>
      </c>
      <c r="B11" s="147" t="s">
        <v>70</v>
      </c>
      <c r="C11" s="147" t="s">
        <v>202</v>
      </c>
      <c r="D11" s="147" t="s">
        <v>203</v>
      </c>
      <c r="E11" s="147" t="s">
        <v>101</v>
      </c>
      <c r="F11" s="147" t="s">
        <v>102</v>
      </c>
      <c r="G11" s="147" t="s">
        <v>206</v>
      </c>
      <c r="H11" s="147" t="s">
        <v>207</v>
      </c>
      <c r="I11" s="80">
        <v>1068</v>
      </c>
      <c r="J11" s="80">
        <v>1068</v>
      </c>
      <c r="K11" s="24"/>
      <c r="L11" s="24"/>
      <c r="M11" s="80">
        <v>1068</v>
      </c>
      <c r="N11" s="24"/>
      <c r="O11" s="80"/>
      <c r="P11" s="80"/>
      <c r="Q11" s="80"/>
      <c r="R11" s="80"/>
      <c r="S11" s="80"/>
      <c r="T11" s="80"/>
      <c r="U11" s="80"/>
      <c r="V11" s="80"/>
      <c r="W11" s="80"/>
      <c r="X11" s="80"/>
    </row>
    <row r="12" ht="20.25" customHeight="1" spans="1:24">
      <c r="A12" s="147" t="s">
        <v>201</v>
      </c>
      <c r="B12" s="147" t="s">
        <v>70</v>
      </c>
      <c r="C12" s="147" t="s">
        <v>202</v>
      </c>
      <c r="D12" s="147" t="s">
        <v>203</v>
      </c>
      <c r="E12" s="147" t="s">
        <v>101</v>
      </c>
      <c r="F12" s="147" t="s">
        <v>102</v>
      </c>
      <c r="G12" s="147" t="s">
        <v>208</v>
      </c>
      <c r="H12" s="147" t="s">
        <v>209</v>
      </c>
      <c r="I12" s="80">
        <v>4500</v>
      </c>
      <c r="J12" s="80">
        <v>4500</v>
      </c>
      <c r="K12" s="24"/>
      <c r="L12" s="24"/>
      <c r="M12" s="80">
        <v>4500</v>
      </c>
      <c r="N12" s="24"/>
      <c r="O12" s="80"/>
      <c r="P12" s="80"/>
      <c r="Q12" s="80"/>
      <c r="R12" s="80"/>
      <c r="S12" s="80"/>
      <c r="T12" s="80"/>
      <c r="U12" s="80"/>
      <c r="V12" s="80"/>
      <c r="W12" s="80"/>
      <c r="X12" s="80"/>
    </row>
    <row r="13" ht="20.25" customHeight="1" spans="1:24">
      <c r="A13" s="147" t="s">
        <v>201</v>
      </c>
      <c r="B13" s="147" t="s">
        <v>70</v>
      </c>
      <c r="C13" s="147" t="s">
        <v>202</v>
      </c>
      <c r="D13" s="147" t="s">
        <v>203</v>
      </c>
      <c r="E13" s="147" t="s">
        <v>101</v>
      </c>
      <c r="F13" s="147" t="s">
        <v>102</v>
      </c>
      <c r="G13" s="147" t="s">
        <v>208</v>
      </c>
      <c r="H13" s="147" t="s">
        <v>209</v>
      </c>
      <c r="I13" s="80">
        <v>71872</v>
      </c>
      <c r="J13" s="80">
        <v>71872</v>
      </c>
      <c r="K13" s="24"/>
      <c r="L13" s="24"/>
      <c r="M13" s="80">
        <v>71872</v>
      </c>
      <c r="N13" s="24"/>
      <c r="O13" s="80"/>
      <c r="P13" s="80"/>
      <c r="Q13" s="80"/>
      <c r="R13" s="80"/>
      <c r="S13" s="80"/>
      <c r="T13" s="80"/>
      <c r="U13" s="80"/>
      <c r="V13" s="80"/>
      <c r="W13" s="80"/>
      <c r="X13" s="80"/>
    </row>
    <row r="14" ht="20.25" customHeight="1" spans="1:24">
      <c r="A14" s="147" t="s">
        <v>201</v>
      </c>
      <c r="B14" s="147" t="s">
        <v>70</v>
      </c>
      <c r="C14" s="147" t="s">
        <v>202</v>
      </c>
      <c r="D14" s="147" t="s">
        <v>203</v>
      </c>
      <c r="E14" s="147" t="s">
        <v>101</v>
      </c>
      <c r="F14" s="147" t="s">
        <v>102</v>
      </c>
      <c r="G14" s="147" t="s">
        <v>210</v>
      </c>
      <c r="H14" s="147" t="s">
        <v>211</v>
      </c>
      <c r="I14" s="80">
        <v>235500</v>
      </c>
      <c r="J14" s="80">
        <v>235500</v>
      </c>
      <c r="K14" s="24"/>
      <c r="L14" s="24"/>
      <c r="M14" s="80">
        <v>235500</v>
      </c>
      <c r="N14" s="24"/>
      <c r="O14" s="80"/>
      <c r="P14" s="80"/>
      <c r="Q14" s="80"/>
      <c r="R14" s="80"/>
      <c r="S14" s="80"/>
      <c r="T14" s="80"/>
      <c r="U14" s="80"/>
      <c r="V14" s="80"/>
      <c r="W14" s="80"/>
      <c r="X14" s="80"/>
    </row>
    <row r="15" ht="20.25" customHeight="1" spans="1:24">
      <c r="A15" s="147" t="s">
        <v>201</v>
      </c>
      <c r="B15" s="147" t="s">
        <v>70</v>
      </c>
      <c r="C15" s="147" t="s">
        <v>202</v>
      </c>
      <c r="D15" s="147" t="s">
        <v>203</v>
      </c>
      <c r="E15" s="147" t="s">
        <v>101</v>
      </c>
      <c r="F15" s="147" t="s">
        <v>102</v>
      </c>
      <c r="G15" s="147" t="s">
        <v>210</v>
      </c>
      <c r="H15" s="147" t="s">
        <v>211</v>
      </c>
      <c r="I15" s="80">
        <v>740232</v>
      </c>
      <c r="J15" s="80">
        <v>740232</v>
      </c>
      <c r="K15" s="24"/>
      <c r="L15" s="24"/>
      <c r="M15" s="80">
        <v>740232</v>
      </c>
      <c r="N15" s="24"/>
      <c r="O15" s="80"/>
      <c r="P15" s="80"/>
      <c r="Q15" s="80"/>
      <c r="R15" s="80"/>
      <c r="S15" s="80"/>
      <c r="T15" s="80"/>
      <c r="U15" s="80"/>
      <c r="V15" s="80"/>
      <c r="W15" s="80"/>
      <c r="X15" s="80"/>
    </row>
    <row r="16" ht="20.25" customHeight="1" spans="1:24">
      <c r="A16" s="147" t="s">
        <v>201</v>
      </c>
      <c r="B16" s="147" t="s">
        <v>70</v>
      </c>
      <c r="C16" s="147" t="s">
        <v>212</v>
      </c>
      <c r="D16" s="147" t="s">
        <v>213</v>
      </c>
      <c r="E16" s="147" t="s">
        <v>113</v>
      </c>
      <c r="F16" s="147" t="s">
        <v>114</v>
      </c>
      <c r="G16" s="147" t="s">
        <v>214</v>
      </c>
      <c r="H16" s="147" t="s">
        <v>215</v>
      </c>
      <c r="I16" s="80">
        <v>446478.6</v>
      </c>
      <c r="J16" s="80">
        <v>446478.6</v>
      </c>
      <c r="K16" s="24"/>
      <c r="L16" s="24"/>
      <c r="M16" s="80">
        <v>446478.6</v>
      </c>
      <c r="N16" s="24"/>
      <c r="O16" s="80"/>
      <c r="P16" s="80"/>
      <c r="Q16" s="80"/>
      <c r="R16" s="80"/>
      <c r="S16" s="80"/>
      <c r="T16" s="80"/>
      <c r="U16" s="80"/>
      <c r="V16" s="80"/>
      <c r="W16" s="80"/>
      <c r="X16" s="80"/>
    </row>
    <row r="17" ht="20.25" customHeight="1" spans="1:24">
      <c r="A17" s="147" t="s">
        <v>201</v>
      </c>
      <c r="B17" s="147" t="s">
        <v>70</v>
      </c>
      <c r="C17" s="147" t="s">
        <v>212</v>
      </c>
      <c r="D17" s="147" t="s">
        <v>213</v>
      </c>
      <c r="E17" s="147" t="s">
        <v>115</v>
      </c>
      <c r="F17" s="147" t="s">
        <v>116</v>
      </c>
      <c r="G17" s="147" t="s">
        <v>216</v>
      </c>
      <c r="H17" s="147" t="s">
        <v>217</v>
      </c>
      <c r="I17" s="80">
        <v>142880</v>
      </c>
      <c r="J17" s="80">
        <v>142880</v>
      </c>
      <c r="K17" s="24"/>
      <c r="L17" s="24"/>
      <c r="M17" s="80">
        <v>142880</v>
      </c>
      <c r="N17" s="24"/>
      <c r="O17" s="80"/>
      <c r="P17" s="80"/>
      <c r="Q17" s="80"/>
      <c r="R17" s="80"/>
      <c r="S17" s="80"/>
      <c r="T17" s="80"/>
      <c r="U17" s="80"/>
      <c r="V17" s="80"/>
      <c r="W17" s="80"/>
      <c r="X17" s="80"/>
    </row>
    <row r="18" ht="20.25" customHeight="1" spans="1:24">
      <c r="A18" s="147" t="s">
        <v>201</v>
      </c>
      <c r="B18" s="147" t="s">
        <v>70</v>
      </c>
      <c r="C18" s="147" t="s">
        <v>212</v>
      </c>
      <c r="D18" s="147" t="s">
        <v>213</v>
      </c>
      <c r="E18" s="147" t="s">
        <v>123</v>
      </c>
      <c r="F18" s="147" t="s">
        <v>124</v>
      </c>
      <c r="G18" s="147" t="s">
        <v>218</v>
      </c>
      <c r="H18" s="147" t="s">
        <v>219</v>
      </c>
      <c r="I18" s="80">
        <v>217077.84</v>
      </c>
      <c r="J18" s="80">
        <v>217077.84</v>
      </c>
      <c r="K18" s="24"/>
      <c r="L18" s="24"/>
      <c r="M18" s="80">
        <v>217077.84</v>
      </c>
      <c r="N18" s="24"/>
      <c r="O18" s="80"/>
      <c r="P18" s="80"/>
      <c r="Q18" s="80"/>
      <c r="R18" s="80"/>
      <c r="S18" s="80"/>
      <c r="T18" s="80"/>
      <c r="U18" s="80"/>
      <c r="V18" s="80"/>
      <c r="W18" s="80"/>
      <c r="X18" s="80"/>
    </row>
    <row r="19" ht="20.25" customHeight="1" spans="1:24">
      <c r="A19" s="147" t="s">
        <v>201</v>
      </c>
      <c r="B19" s="147" t="s">
        <v>70</v>
      </c>
      <c r="C19" s="147" t="s">
        <v>212</v>
      </c>
      <c r="D19" s="147" t="s">
        <v>213</v>
      </c>
      <c r="E19" s="147" t="s">
        <v>125</v>
      </c>
      <c r="F19" s="147" t="s">
        <v>126</v>
      </c>
      <c r="G19" s="147" t="s">
        <v>220</v>
      </c>
      <c r="H19" s="147" t="s">
        <v>221</v>
      </c>
      <c r="I19" s="80">
        <v>252598.76</v>
      </c>
      <c r="J19" s="80">
        <v>252598.76</v>
      </c>
      <c r="K19" s="24"/>
      <c r="L19" s="24"/>
      <c r="M19" s="80">
        <v>252598.76</v>
      </c>
      <c r="N19" s="24"/>
      <c r="O19" s="80"/>
      <c r="P19" s="80"/>
      <c r="Q19" s="80"/>
      <c r="R19" s="80"/>
      <c r="S19" s="80"/>
      <c r="T19" s="80"/>
      <c r="U19" s="80"/>
      <c r="V19" s="80"/>
      <c r="W19" s="80"/>
      <c r="X19" s="80"/>
    </row>
    <row r="20" ht="20.25" customHeight="1" spans="1:24">
      <c r="A20" s="147" t="s">
        <v>201</v>
      </c>
      <c r="B20" s="147" t="s">
        <v>70</v>
      </c>
      <c r="C20" s="147" t="s">
        <v>212</v>
      </c>
      <c r="D20" s="147" t="s">
        <v>213</v>
      </c>
      <c r="E20" s="147" t="s">
        <v>127</v>
      </c>
      <c r="F20" s="147" t="s">
        <v>128</v>
      </c>
      <c r="G20" s="147" t="s">
        <v>222</v>
      </c>
      <c r="H20" s="147" t="s">
        <v>223</v>
      </c>
      <c r="I20" s="80">
        <v>30000</v>
      </c>
      <c r="J20" s="80">
        <v>30000</v>
      </c>
      <c r="K20" s="24"/>
      <c r="L20" s="24"/>
      <c r="M20" s="80">
        <v>30000</v>
      </c>
      <c r="N20" s="24"/>
      <c r="O20" s="80"/>
      <c r="P20" s="80"/>
      <c r="Q20" s="80"/>
      <c r="R20" s="80"/>
      <c r="S20" s="80"/>
      <c r="T20" s="80"/>
      <c r="U20" s="80"/>
      <c r="V20" s="80"/>
      <c r="W20" s="80"/>
      <c r="X20" s="80"/>
    </row>
    <row r="21" ht="20.25" customHeight="1" spans="1:24">
      <c r="A21" s="147" t="s">
        <v>201</v>
      </c>
      <c r="B21" s="147" t="s">
        <v>70</v>
      </c>
      <c r="C21" s="147" t="s">
        <v>212</v>
      </c>
      <c r="D21" s="147" t="s">
        <v>213</v>
      </c>
      <c r="E21" s="147" t="s">
        <v>127</v>
      </c>
      <c r="F21" s="147" t="s">
        <v>128</v>
      </c>
      <c r="G21" s="147" t="s">
        <v>222</v>
      </c>
      <c r="H21" s="147" t="s">
        <v>223</v>
      </c>
      <c r="I21" s="80">
        <v>9685.7</v>
      </c>
      <c r="J21" s="80">
        <v>9685.7</v>
      </c>
      <c r="K21" s="24"/>
      <c r="L21" s="24"/>
      <c r="M21" s="80">
        <v>9685.7</v>
      </c>
      <c r="N21" s="24"/>
      <c r="O21" s="80"/>
      <c r="P21" s="80"/>
      <c r="Q21" s="80"/>
      <c r="R21" s="80"/>
      <c r="S21" s="80"/>
      <c r="T21" s="80"/>
      <c r="U21" s="80"/>
      <c r="V21" s="80"/>
      <c r="W21" s="80"/>
      <c r="X21" s="80"/>
    </row>
    <row r="22" ht="20.25" customHeight="1" spans="1:24">
      <c r="A22" s="147" t="s">
        <v>201</v>
      </c>
      <c r="B22" s="147" t="s">
        <v>70</v>
      </c>
      <c r="C22" s="147" t="s">
        <v>224</v>
      </c>
      <c r="D22" s="147" t="s">
        <v>134</v>
      </c>
      <c r="E22" s="147" t="s">
        <v>133</v>
      </c>
      <c r="F22" s="147" t="s">
        <v>134</v>
      </c>
      <c r="G22" s="147" t="s">
        <v>225</v>
      </c>
      <c r="H22" s="147" t="s">
        <v>134</v>
      </c>
      <c r="I22" s="80">
        <v>468304</v>
      </c>
      <c r="J22" s="80">
        <v>468304</v>
      </c>
      <c r="K22" s="24"/>
      <c r="L22" s="24"/>
      <c r="M22" s="80">
        <v>468304</v>
      </c>
      <c r="N22" s="24"/>
      <c r="O22" s="80"/>
      <c r="P22" s="80"/>
      <c r="Q22" s="80"/>
      <c r="R22" s="80"/>
      <c r="S22" s="80"/>
      <c r="T22" s="80"/>
      <c r="U22" s="80"/>
      <c r="V22" s="80"/>
      <c r="W22" s="80"/>
      <c r="X22" s="80"/>
    </row>
    <row r="23" ht="20.25" customHeight="1" spans="1:24">
      <c r="A23" s="147" t="s">
        <v>201</v>
      </c>
      <c r="B23" s="147" t="s">
        <v>70</v>
      </c>
      <c r="C23" s="147" t="s">
        <v>226</v>
      </c>
      <c r="D23" s="147" t="s">
        <v>227</v>
      </c>
      <c r="E23" s="147" t="s">
        <v>101</v>
      </c>
      <c r="F23" s="147" t="s">
        <v>102</v>
      </c>
      <c r="G23" s="147" t="s">
        <v>228</v>
      </c>
      <c r="H23" s="147" t="s">
        <v>227</v>
      </c>
      <c r="I23" s="80">
        <v>14820</v>
      </c>
      <c r="J23" s="80">
        <v>14820</v>
      </c>
      <c r="K23" s="24"/>
      <c r="L23" s="24"/>
      <c r="M23" s="80">
        <v>14820</v>
      </c>
      <c r="N23" s="24"/>
      <c r="O23" s="80"/>
      <c r="P23" s="80"/>
      <c r="Q23" s="80"/>
      <c r="R23" s="80"/>
      <c r="S23" s="80"/>
      <c r="T23" s="80"/>
      <c r="U23" s="80"/>
      <c r="V23" s="80"/>
      <c r="W23" s="80"/>
      <c r="X23" s="80"/>
    </row>
    <row r="24" ht="20.25" customHeight="1" spans="1:24">
      <c r="A24" s="147" t="s">
        <v>201</v>
      </c>
      <c r="B24" s="147" t="s">
        <v>70</v>
      </c>
      <c r="C24" s="147" t="s">
        <v>229</v>
      </c>
      <c r="D24" s="147" t="s">
        <v>230</v>
      </c>
      <c r="E24" s="147" t="s">
        <v>101</v>
      </c>
      <c r="F24" s="147" t="s">
        <v>102</v>
      </c>
      <c r="G24" s="147" t="s">
        <v>231</v>
      </c>
      <c r="H24" s="147" t="s">
        <v>232</v>
      </c>
      <c r="I24" s="80">
        <v>37500</v>
      </c>
      <c r="J24" s="80">
        <v>37500</v>
      </c>
      <c r="K24" s="24"/>
      <c r="L24" s="24"/>
      <c r="M24" s="80">
        <v>37500</v>
      </c>
      <c r="N24" s="24"/>
      <c r="O24" s="80"/>
      <c r="P24" s="80"/>
      <c r="Q24" s="80"/>
      <c r="R24" s="80"/>
      <c r="S24" s="80"/>
      <c r="T24" s="80"/>
      <c r="U24" s="80"/>
      <c r="V24" s="80"/>
      <c r="W24" s="80"/>
      <c r="X24" s="80"/>
    </row>
    <row r="25" ht="20.25" customHeight="1" spans="1:24">
      <c r="A25" s="147" t="s">
        <v>201</v>
      </c>
      <c r="B25" s="147" t="s">
        <v>70</v>
      </c>
      <c r="C25" s="147" t="s">
        <v>229</v>
      </c>
      <c r="D25" s="147" t="s">
        <v>230</v>
      </c>
      <c r="E25" s="147" t="s">
        <v>101</v>
      </c>
      <c r="F25" s="147" t="s">
        <v>102</v>
      </c>
      <c r="G25" s="147" t="s">
        <v>233</v>
      </c>
      <c r="H25" s="147" t="s">
        <v>234</v>
      </c>
      <c r="I25" s="80">
        <v>86400</v>
      </c>
      <c r="J25" s="80">
        <v>86400</v>
      </c>
      <c r="K25" s="24"/>
      <c r="L25" s="24"/>
      <c r="M25" s="80">
        <v>86400</v>
      </c>
      <c r="N25" s="24"/>
      <c r="O25" s="80"/>
      <c r="P25" s="80"/>
      <c r="Q25" s="80"/>
      <c r="R25" s="80"/>
      <c r="S25" s="80"/>
      <c r="T25" s="80"/>
      <c r="U25" s="80"/>
      <c r="V25" s="80"/>
      <c r="W25" s="80"/>
      <c r="X25" s="80"/>
    </row>
    <row r="26" ht="20.25" customHeight="1" spans="1:24">
      <c r="A26" s="147" t="s">
        <v>201</v>
      </c>
      <c r="B26" s="147" t="s">
        <v>70</v>
      </c>
      <c r="C26" s="147" t="s">
        <v>229</v>
      </c>
      <c r="D26" s="147" t="s">
        <v>230</v>
      </c>
      <c r="E26" s="147" t="s">
        <v>105</v>
      </c>
      <c r="F26" s="147" t="s">
        <v>106</v>
      </c>
      <c r="G26" s="147" t="s">
        <v>235</v>
      </c>
      <c r="H26" s="147" t="s">
        <v>236</v>
      </c>
      <c r="I26" s="80">
        <v>7220</v>
      </c>
      <c r="J26" s="80">
        <v>7220</v>
      </c>
      <c r="K26" s="24"/>
      <c r="L26" s="24"/>
      <c r="M26" s="80">
        <v>7220</v>
      </c>
      <c r="N26" s="24"/>
      <c r="O26" s="80"/>
      <c r="P26" s="80"/>
      <c r="Q26" s="80"/>
      <c r="R26" s="80"/>
      <c r="S26" s="80"/>
      <c r="T26" s="80"/>
      <c r="U26" s="80"/>
      <c r="V26" s="80"/>
      <c r="W26" s="80"/>
      <c r="X26" s="80"/>
    </row>
    <row r="27" ht="20.25" customHeight="1" spans="1:24">
      <c r="A27" s="147" t="s">
        <v>201</v>
      </c>
      <c r="B27" s="147" t="s">
        <v>70</v>
      </c>
      <c r="C27" s="147" t="s">
        <v>229</v>
      </c>
      <c r="D27" s="147" t="s">
        <v>230</v>
      </c>
      <c r="E27" s="147" t="s">
        <v>101</v>
      </c>
      <c r="F27" s="147" t="s">
        <v>102</v>
      </c>
      <c r="G27" s="147" t="s">
        <v>237</v>
      </c>
      <c r="H27" s="147" t="s">
        <v>238</v>
      </c>
      <c r="I27" s="80">
        <v>57000</v>
      </c>
      <c r="J27" s="80">
        <v>57000</v>
      </c>
      <c r="K27" s="24"/>
      <c r="L27" s="24"/>
      <c r="M27" s="80">
        <v>57000</v>
      </c>
      <c r="N27" s="24"/>
      <c r="O27" s="80"/>
      <c r="P27" s="80"/>
      <c r="Q27" s="80"/>
      <c r="R27" s="80"/>
      <c r="S27" s="80"/>
      <c r="T27" s="80"/>
      <c r="U27" s="80"/>
      <c r="V27" s="80"/>
      <c r="W27" s="80"/>
      <c r="X27" s="80"/>
    </row>
    <row r="28" ht="20.25" customHeight="1" spans="1:24">
      <c r="A28" s="147" t="s">
        <v>201</v>
      </c>
      <c r="B28" s="147" t="s">
        <v>70</v>
      </c>
      <c r="C28" s="147" t="s">
        <v>229</v>
      </c>
      <c r="D28" s="147" t="s">
        <v>230</v>
      </c>
      <c r="E28" s="147" t="s">
        <v>111</v>
      </c>
      <c r="F28" s="147" t="s">
        <v>112</v>
      </c>
      <c r="G28" s="147" t="s">
        <v>237</v>
      </c>
      <c r="H28" s="147" t="s">
        <v>238</v>
      </c>
      <c r="I28" s="80">
        <v>91200</v>
      </c>
      <c r="J28" s="80">
        <v>91200</v>
      </c>
      <c r="K28" s="24"/>
      <c r="L28" s="24"/>
      <c r="M28" s="80">
        <v>91200</v>
      </c>
      <c r="N28" s="24"/>
      <c r="O28" s="80"/>
      <c r="P28" s="80"/>
      <c r="Q28" s="80"/>
      <c r="R28" s="80"/>
      <c r="S28" s="80"/>
      <c r="T28" s="80"/>
      <c r="U28" s="80"/>
      <c r="V28" s="80"/>
      <c r="W28" s="80"/>
      <c r="X28" s="80"/>
    </row>
    <row r="29" ht="20.25" customHeight="1" spans="1:24">
      <c r="A29" s="147" t="s">
        <v>201</v>
      </c>
      <c r="B29" s="147" t="s">
        <v>70</v>
      </c>
      <c r="C29" s="147" t="s">
        <v>229</v>
      </c>
      <c r="D29" s="147" t="s">
        <v>230</v>
      </c>
      <c r="E29" s="147" t="s">
        <v>111</v>
      </c>
      <c r="F29" s="147" t="s">
        <v>112</v>
      </c>
      <c r="G29" s="147" t="s">
        <v>239</v>
      </c>
      <c r="H29" s="147" t="s">
        <v>240</v>
      </c>
      <c r="I29" s="80">
        <v>22800</v>
      </c>
      <c r="J29" s="80">
        <v>22800</v>
      </c>
      <c r="K29" s="24"/>
      <c r="L29" s="24"/>
      <c r="M29" s="80">
        <v>22800</v>
      </c>
      <c r="N29" s="24"/>
      <c r="O29" s="80"/>
      <c r="P29" s="80"/>
      <c r="Q29" s="80"/>
      <c r="R29" s="80"/>
      <c r="S29" s="80"/>
      <c r="T29" s="80"/>
      <c r="U29" s="80"/>
      <c r="V29" s="80"/>
      <c r="W29" s="80"/>
      <c r="X29" s="80"/>
    </row>
    <row r="30" ht="20.25" customHeight="1" spans="1:24">
      <c r="A30" s="147" t="s">
        <v>201</v>
      </c>
      <c r="B30" s="147" t="s">
        <v>70</v>
      </c>
      <c r="C30" s="147" t="s">
        <v>241</v>
      </c>
      <c r="D30" s="147" t="s">
        <v>242</v>
      </c>
      <c r="E30" s="147" t="s">
        <v>111</v>
      </c>
      <c r="F30" s="147" t="s">
        <v>112</v>
      </c>
      <c r="G30" s="147" t="s">
        <v>243</v>
      </c>
      <c r="H30" s="147" t="s">
        <v>244</v>
      </c>
      <c r="I30" s="80">
        <v>285600</v>
      </c>
      <c r="J30" s="80">
        <v>285600</v>
      </c>
      <c r="K30" s="24"/>
      <c r="L30" s="24"/>
      <c r="M30" s="80">
        <v>285600</v>
      </c>
      <c r="N30" s="24"/>
      <c r="O30" s="80"/>
      <c r="P30" s="80"/>
      <c r="Q30" s="80"/>
      <c r="R30" s="80"/>
      <c r="S30" s="80"/>
      <c r="T30" s="80"/>
      <c r="U30" s="80"/>
      <c r="V30" s="80"/>
      <c r="W30" s="80"/>
      <c r="X30" s="80"/>
    </row>
    <row r="31" ht="20.25" customHeight="1" spans="1:24">
      <c r="A31" s="147" t="s">
        <v>201</v>
      </c>
      <c r="B31" s="147" t="s">
        <v>70</v>
      </c>
      <c r="C31" s="147" t="s">
        <v>245</v>
      </c>
      <c r="D31" s="147" t="s">
        <v>246</v>
      </c>
      <c r="E31" s="147" t="s">
        <v>101</v>
      </c>
      <c r="F31" s="147" t="s">
        <v>102</v>
      </c>
      <c r="G31" s="147" t="s">
        <v>208</v>
      </c>
      <c r="H31" s="147" t="s">
        <v>209</v>
      </c>
      <c r="I31" s="80">
        <v>600153</v>
      </c>
      <c r="J31" s="80">
        <v>600153</v>
      </c>
      <c r="K31" s="24"/>
      <c r="L31" s="24"/>
      <c r="M31" s="80">
        <v>600153</v>
      </c>
      <c r="N31" s="24"/>
      <c r="O31" s="80"/>
      <c r="P31" s="80"/>
      <c r="Q31" s="80"/>
      <c r="R31" s="80"/>
      <c r="S31" s="80"/>
      <c r="T31" s="80"/>
      <c r="U31" s="80"/>
      <c r="V31" s="80"/>
      <c r="W31" s="80"/>
      <c r="X31" s="80"/>
    </row>
    <row r="32" ht="20.25" customHeight="1" spans="1:24">
      <c r="A32" s="147" t="s">
        <v>201</v>
      </c>
      <c r="B32" s="147" t="s">
        <v>70</v>
      </c>
      <c r="C32" s="147" t="s">
        <v>245</v>
      </c>
      <c r="D32" s="147" t="s">
        <v>246</v>
      </c>
      <c r="E32" s="147" t="s">
        <v>101</v>
      </c>
      <c r="F32" s="147" t="s">
        <v>102</v>
      </c>
      <c r="G32" s="147" t="s">
        <v>210</v>
      </c>
      <c r="H32" s="147" t="s">
        <v>211</v>
      </c>
      <c r="I32" s="80">
        <v>342000</v>
      </c>
      <c r="J32" s="80">
        <v>342000</v>
      </c>
      <c r="K32" s="24"/>
      <c r="L32" s="24"/>
      <c r="M32" s="80">
        <v>342000</v>
      </c>
      <c r="N32" s="24"/>
      <c r="O32" s="80"/>
      <c r="P32" s="80"/>
      <c r="Q32" s="80"/>
      <c r="R32" s="80"/>
      <c r="S32" s="80"/>
      <c r="T32" s="80"/>
      <c r="U32" s="80"/>
      <c r="V32" s="80"/>
      <c r="W32" s="80"/>
      <c r="X32" s="80"/>
    </row>
    <row r="33" ht="20.25" customHeight="1" spans="1:24">
      <c r="A33" s="147" t="s">
        <v>201</v>
      </c>
      <c r="B33" s="147">
        <v>7609162.9</v>
      </c>
      <c r="C33" s="147" t="s">
        <v>247</v>
      </c>
      <c r="D33" s="147">
        <v>7609162.9</v>
      </c>
      <c r="E33" s="147" t="s">
        <v>111</v>
      </c>
      <c r="F33" s="147" t="s">
        <v>112</v>
      </c>
      <c r="G33" s="147" t="s">
        <v>237</v>
      </c>
      <c r="H33" s="147" t="s">
        <v>238</v>
      </c>
      <c r="I33" s="80">
        <v>15200</v>
      </c>
      <c r="J33" s="80">
        <v>15200</v>
      </c>
      <c r="K33" s="24"/>
      <c r="L33" s="24"/>
      <c r="M33" s="80">
        <v>15200</v>
      </c>
      <c r="N33" s="24"/>
      <c r="O33" s="80"/>
      <c r="P33" s="80"/>
      <c r="Q33" s="80"/>
      <c r="R33" s="80"/>
      <c r="S33" s="80"/>
      <c r="T33" s="80"/>
      <c r="U33" s="80"/>
      <c r="V33" s="80"/>
      <c r="W33" s="80"/>
      <c r="X33" s="80"/>
    </row>
    <row r="34" ht="20.25" customHeight="1" spans="1:24">
      <c r="A34" s="147" t="s">
        <v>201</v>
      </c>
      <c r="B34" s="147" t="s">
        <v>70</v>
      </c>
      <c r="C34" s="147" t="s">
        <v>247</v>
      </c>
      <c r="D34" s="147" t="s">
        <v>248</v>
      </c>
      <c r="E34" s="147" t="s">
        <v>111</v>
      </c>
      <c r="F34" s="147" t="s">
        <v>112</v>
      </c>
      <c r="G34" s="147" t="s">
        <v>237</v>
      </c>
      <c r="H34" s="147" t="s">
        <v>238</v>
      </c>
      <c r="I34" s="80">
        <v>15200</v>
      </c>
      <c r="J34" s="80">
        <v>15200</v>
      </c>
      <c r="K34" s="24"/>
      <c r="L34" s="24"/>
      <c r="M34" s="80">
        <v>15200</v>
      </c>
      <c r="N34" s="24"/>
      <c r="O34" s="80"/>
      <c r="P34" s="80"/>
      <c r="Q34" s="80"/>
      <c r="R34" s="80"/>
      <c r="S34" s="80"/>
      <c r="T34" s="80"/>
      <c r="U34" s="80"/>
      <c r="V34" s="80"/>
      <c r="W34" s="80"/>
      <c r="X34" s="80"/>
    </row>
    <row r="35" ht="20.25" customHeight="1" spans="1:24">
      <c r="A35" s="147" t="s">
        <v>201</v>
      </c>
      <c r="B35" s="147" t="s">
        <v>70</v>
      </c>
      <c r="C35" s="147"/>
      <c r="D35" s="147"/>
      <c r="E35" s="147" t="s">
        <v>101</v>
      </c>
      <c r="F35" s="147" t="s">
        <v>102</v>
      </c>
      <c r="G35" s="147" t="s">
        <v>231</v>
      </c>
      <c r="H35" s="147" t="s">
        <v>232</v>
      </c>
      <c r="I35" s="80">
        <v>38409</v>
      </c>
      <c r="J35" s="80">
        <v>38409</v>
      </c>
      <c r="K35" s="24"/>
      <c r="L35" s="24"/>
      <c r="M35" s="80">
        <v>38409</v>
      </c>
      <c r="N35" s="24"/>
      <c r="O35" s="80"/>
      <c r="P35" s="80"/>
      <c r="Q35" s="80"/>
      <c r="R35" s="80"/>
      <c r="S35" s="80"/>
      <c r="T35" s="80"/>
      <c r="U35" s="80"/>
      <c r="V35" s="80"/>
      <c r="W35" s="80"/>
      <c r="X35" s="80"/>
    </row>
    <row r="36" ht="17.25" customHeight="1" spans="1:24">
      <c r="A36" s="33" t="s">
        <v>173</v>
      </c>
      <c r="B36" s="34"/>
      <c r="C36" s="148"/>
      <c r="D36" s="148"/>
      <c r="E36" s="148"/>
      <c r="F36" s="148"/>
      <c r="G36" s="148"/>
      <c r="H36" s="149"/>
      <c r="I36" s="80">
        <v>5096162.9</v>
      </c>
      <c r="J36" s="80">
        <v>5096162.9</v>
      </c>
      <c r="K36" s="80"/>
      <c r="L36" s="80"/>
      <c r="M36" s="80">
        <v>5096162.9</v>
      </c>
      <c r="N36" s="80"/>
      <c r="O36" s="80"/>
      <c r="P36" s="80"/>
      <c r="Q36" s="80"/>
      <c r="R36" s="80"/>
      <c r="S36" s="80"/>
      <c r="T36" s="80"/>
      <c r="U36" s="80"/>
      <c r="V36" s="80"/>
      <c r="W36" s="80"/>
      <c r="X36" s="80"/>
    </row>
  </sheetData>
  <mergeCells count="31">
    <mergeCell ref="A3:X3"/>
    <mergeCell ref="A4:H4"/>
    <mergeCell ref="I5:X5"/>
    <mergeCell ref="J6:N6"/>
    <mergeCell ref="O6:Q6"/>
    <mergeCell ref="S6:X6"/>
    <mergeCell ref="A36:H3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workbookViewId="0">
      <pane ySplit="1" topLeftCell="A2" activePane="bottomLeft" state="frozen"/>
      <selection/>
      <selection pane="bottomLeft" activeCell="D33" sqref="D33"/>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7"/>
      <c r="E2" s="2"/>
      <c r="F2" s="2"/>
      <c r="G2" s="2"/>
      <c r="H2" s="2"/>
      <c r="U2" s="137"/>
      <c r="W2" s="142" t="s">
        <v>249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"单位名称："&amp;"昆明市官渡区立志小学"</f>
        <v>单位名称：昆明市官渡区立志小学</v>
      </c>
      <c r="B4" s="6"/>
      <c r="C4" s="6"/>
      <c r="D4" s="6"/>
      <c r="E4" s="6"/>
      <c r="F4" s="6"/>
      <c r="G4" s="6"/>
      <c r="H4" s="6"/>
      <c r="I4" s="7"/>
      <c r="J4" s="7"/>
      <c r="K4" s="7"/>
      <c r="L4" s="7"/>
      <c r="M4" s="7"/>
      <c r="N4" s="7"/>
      <c r="O4" s="7"/>
      <c r="P4" s="7"/>
      <c r="Q4" s="7"/>
      <c r="U4" s="137"/>
      <c r="W4" s="120" t="s">
        <v>1</v>
      </c>
    </row>
    <row r="5" ht="21.75" customHeight="1" spans="1:23">
      <c r="A5" s="9" t="s">
        <v>250</v>
      </c>
      <c r="B5" s="10" t="s">
        <v>185</v>
      </c>
      <c r="C5" s="9" t="s">
        <v>186</v>
      </c>
      <c r="D5" s="9" t="s">
        <v>251</v>
      </c>
      <c r="E5" s="10" t="s">
        <v>187</v>
      </c>
      <c r="F5" s="10" t="s">
        <v>188</v>
      </c>
      <c r="G5" s="10" t="s">
        <v>252</v>
      </c>
      <c r="H5" s="10" t="s">
        <v>253</v>
      </c>
      <c r="I5" s="28" t="s">
        <v>55</v>
      </c>
      <c r="J5" s="11" t="s">
        <v>254</v>
      </c>
      <c r="K5" s="12"/>
      <c r="L5" s="12"/>
      <c r="M5" s="13"/>
      <c r="N5" s="11" t="s">
        <v>193</v>
      </c>
      <c r="O5" s="12"/>
      <c r="P5" s="13"/>
      <c r="Q5" s="10" t="s">
        <v>61</v>
      </c>
      <c r="R5" s="11" t="s">
        <v>62</v>
      </c>
      <c r="S5" s="12"/>
      <c r="T5" s="12"/>
      <c r="U5" s="12"/>
      <c r="V5" s="12"/>
      <c r="W5" s="13"/>
    </row>
    <row r="6" ht="21.75" customHeight="1" spans="1:23">
      <c r="A6" s="14"/>
      <c r="B6" s="29"/>
      <c r="C6" s="14"/>
      <c r="D6" s="14"/>
      <c r="E6" s="15"/>
      <c r="F6" s="15"/>
      <c r="G6" s="15"/>
      <c r="H6" s="15"/>
      <c r="I6" s="29"/>
      <c r="J6" s="138" t="s">
        <v>58</v>
      </c>
      <c r="K6" s="139"/>
      <c r="L6" s="10" t="s">
        <v>59</v>
      </c>
      <c r="M6" s="10" t="s">
        <v>60</v>
      </c>
      <c r="N6" s="10" t="s">
        <v>58</v>
      </c>
      <c r="O6" s="10" t="s">
        <v>59</v>
      </c>
      <c r="P6" s="10" t="s">
        <v>60</v>
      </c>
      <c r="Q6" s="15"/>
      <c r="R6" s="10" t="s">
        <v>57</v>
      </c>
      <c r="S6" s="10" t="s">
        <v>64</v>
      </c>
      <c r="T6" s="10" t="s">
        <v>199</v>
      </c>
      <c r="U6" s="10" t="s">
        <v>66</v>
      </c>
      <c r="V6" s="10" t="s">
        <v>67</v>
      </c>
      <c r="W6" s="10" t="s">
        <v>68</v>
      </c>
    </row>
    <row r="7" ht="21" customHeight="1" spans="1:23">
      <c r="A7" s="29"/>
      <c r="B7" s="29"/>
      <c r="C7" s="29"/>
      <c r="D7" s="29"/>
      <c r="E7" s="29"/>
      <c r="F7" s="29"/>
      <c r="G7" s="29"/>
      <c r="H7" s="29"/>
      <c r="I7" s="29"/>
      <c r="J7" s="140" t="s">
        <v>57</v>
      </c>
      <c r="K7" s="141"/>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255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69" t="s">
        <v>256</v>
      </c>
      <c r="B10" s="69" t="s">
        <v>257</v>
      </c>
      <c r="C10" s="69" t="s">
        <v>258</v>
      </c>
      <c r="D10" s="69" t="s">
        <v>70</v>
      </c>
      <c r="E10" s="69" t="s">
        <v>101</v>
      </c>
      <c r="F10" s="69" t="s">
        <v>102</v>
      </c>
      <c r="G10" s="69" t="s">
        <v>231</v>
      </c>
      <c r="H10" s="69" t="s">
        <v>232</v>
      </c>
      <c r="I10" s="80">
        <v>82600</v>
      </c>
      <c r="J10" s="80">
        <v>82600</v>
      </c>
      <c r="K10" s="80">
        <v>82600</v>
      </c>
      <c r="L10" s="80"/>
      <c r="M10" s="80"/>
      <c r="N10" s="80"/>
      <c r="O10" s="80"/>
      <c r="P10" s="80"/>
      <c r="Q10" s="80"/>
      <c r="R10" s="80"/>
      <c r="S10" s="80"/>
      <c r="T10" s="80"/>
      <c r="U10" s="80"/>
      <c r="V10" s="80"/>
      <c r="W10" s="80"/>
    </row>
    <row r="11" ht="21.75" customHeight="1" spans="1:23">
      <c r="A11" s="69" t="s">
        <v>256</v>
      </c>
      <c r="B11" s="69" t="s">
        <v>259</v>
      </c>
      <c r="C11" s="69" t="s">
        <v>260</v>
      </c>
      <c r="D11" s="69" t="s">
        <v>70</v>
      </c>
      <c r="E11" s="69" t="s">
        <v>101</v>
      </c>
      <c r="F11" s="69" t="s">
        <v>102</v>
      </c>
      <c r="G11" s="69" t="s">
        <v>261</v>
      </c>
      <c r="H11" s="69" t="s">
        <v>262</v>
      </c>
      <c r="I11" s="80">
        <v>330400</v>
      </c>
      <c r="J11" s="80"/>
      <c r="K11" s="80"/>
      <c r="L11" s="80"/>
      <c r="M11" s="80"/>
      <c r="N11" s="80"/>
      <c r="O11" s="80"/>
      <c r="P11" s="80"/>
      <c r="Q11" s="80"/>
      <c r="R11" s="80">
        <v>330400</v>
      </c>
      <c r="S11" s="80"/>
      <c r="T11" s="80"/>
      <c r="U11" s="80"/>
      <c r="V11" s="80"/>
      <c r="W11" s="80">
        <v>330400</v>
      </c>
    </row>
    <row r="12" ht="21.75" customHeight="1" spans="1:23">
      <c r="A12" s="69" t="s">
        <v>256</v>
      </c>
      <c r="B12" s="69" t="s">
        <v>263</v>
      </c>
      <c r="C12" s="69" t="s">
        <v>264</v>
      </c>
      <c r="D12" s="69" t="s">
        <v>70</v>
      </c>
      <c r="E12" s="69" t="s">
        <v>117</v>
      </c>
      <c r="F12" s="69" t="s">
        <v>118</v>
      </c>
      <c r="G12" s="69" t="s">
        <v>243</v>
      </c>
      <c r="H12" s="69" t="s">
        <v>244</v>
      </c>
      <c r="I12" s="80">
        <v>2100000</v>
      </c>
      <c r="J12" s="80">
        <v>2100000</v>
      </c>
      <c r="K12" s="80">
        <v>2100000</v>
      </c>
      <c r="L12" s="80"/>
      <c r="M12" s="80"/>
      <c r="N12" s="80"/>
      <c r="O12" s="80"/>
      <c r="P12" s="80"/>
      <c r="Q12" s="80"/>
      <c r="R12" s="80"/>
      <c r="S12" s="80"/>
      <c r="T12" s="80"/>
      <c r="U12" s="80"/>
      <c r="V12" s="80"/>
      <c r="W12" s="80"/>
    </row>
    <row r="13" ht="18.75" customHeight="1" spans="1:23">
      <c r="A13" s="33" t="s">
        <v>173</v>
      </c>
      <c r="B13" s="34"/>
      <c r="C13" s="34"/>
      <c r="D13" s="34"/>
      <c r="E13" s="34"/>
      <c r="F13" s="34"/>
      <c r="G13" s="34"/>
      <c r="H13" s="35"/>
      <c r="I13" s="80">
        <v>2513000</v>
      </c>
      <c r="J13" s="80">
        <v>2182600</v>
      </c>
      <c r="K13" s="80">
        <v>2182600</v>
      </c>
      <c r="L13" s="80"/>
      <c r="M13" s="80"/>
      <c r="N13" s="80"/>
      <c r="O13" s="80"/>
      <c r="P13" s="80"/>
      <c r="Q13" s="80"/>
      <c r="R13" s="80">
        <v>330400</v>
      </c>
      <c r="S13" s="80"/>
      <c r="T13" s="80"/>
      <c r="U13" s="80"/>
      <c r="V13" s="80"/>
      <c r="W13" s="80">
        <v>330400</v>
      </c>
    </row>
    <row r="33" customHeight="1" spans="2:4">
      <c r="B33">
        <v>7609162.9</v>
      </c>
      <c r="D33">
        <v>7609162.9</v>
      </c>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pane ySplit="1" topLeftCell="A2" activePane="bottomLeft" state="frozen"/>
      <selection/>
      <selection pane="bottomLeft" activeCell="D33" sqref="D33"/>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8" customHeight="1" spans="10:10">
      <c r="J2" s="3" t="s">
        <v>265</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"单位名称："&amp;"昆明市官渡区立志小学"</f>
        <v>单位名称：昆明市官渡区立志小学</v>
      </c>
    </row>
    <row r="5" ht="44.25" customHeight="1" spans="1:10">
      <c r="A5" s="67" t="s">
        <v>186</v>
      </c>
      <c r="B5" s="67" t="s">
        <v>266</v>
      </c>
      <c r="C5" s="67" t="s">
        <v>267</v>
      </c>
      <c r="D5" s="67" t="s">
        <v>268</v>
      </c>
      <c r="E5" s="67" t="s">
        <v>269</v>
      </c>
      <c r="F5" s="68" t="s">
        <v>270</v>
      </c>
      <c r="G5" s="67" t="s">
        <v>271</v>
      </c>
      <c r="H5" s="68" t="s">
        <v>272</v>
      </c>
      <c r="I5" s="68" t="s">
        <v>273</v>
      </c>
      <c r="J5" s="67" t="s">
        <v>274</v>
      </c>
    </row>
    <row r="6" ht="18.75" customHeight="1" spans="1:10">
      <c r="A6" s="135">
        <v>1</v>
      </c>
      <c r="B6" s="135">
        <v>2</v>
      </c>
      <c r="C6" s="135">
        <v>3</v>
      </c>
      <c r="D6" s="135">
        <v>4</v>
      </c>
      <c r="E6" s="135">
        <v>5</v>
      </c>
      <c r="F6" s="37">
        <v>6</v>
      </c>
      <c r="G6" s="135">
        <v>7</v>
      </c>
      <c r="H6" s="37">
        <v>8</v>
      </c>
      <c r="I6" s="37">
        <v>9</v>
      </c>
      <c r="J6" s="135">
        <v>10</v>
      </c>
    </row>
    <row r="7" ht="42" customHeight="1" spans="1:10">
      <c r="A7" s="30" t="s">
        <v>70</v>
      </c>
      <c r="B7" s="69"/>
      <c r="C7" s="69"/>
      <c r="D7" s="69"/>
      <c r="E7" s="55"/>
      <c r="F7" s="70"/>
      <c r="G7" s="55"/>
      <c r="H7" s="70"/>
      <c r="I7" s="70"/>
      <c r="J7" s="55"/>
    </row>
    <row r="8" ht="42" customHeight="1" spans="1:10">
      <c r="A8" s="136" t="s">
        <v>264</v>
      </c>
      <c r="B8" s="21" t="s">
        <v>275</v>
      </c>
      <c r="C8" s="21" t="s">
        <v>276</v>
      </c>
      <c r="D8" s="21" t="s">
        <v>277</v>
      </c>
      <c r="E8" s="30" t="s">
        <v>278</v>
      </c>
      <c r="F8" s="21" t="s">
        <v>279</v>
      </c>
      <c r="G8" s="30" t="s">
        <v>280</v>
      </c>
      <c r="H8" s="21" t="s">
        <v>281</v>
      </c>
      <c r="I8" s="21" t="s">
        <v>282</v>
      </c>
      <c r="J8" s="30" t="s">
        <v>283</v>
      </c>
    </row>
    <row r="9" ht="42" customHeight="1" spans="1:10">
      <c r="A9" s="136" t="s">
        <v>264</v>
      </c>
      <c r="B9" s="21" t="s">
        <v>275</v>
      </c>
      <c r="C9" s="21" t="s">
        <v>276</v>
      </c>
      <c r="D9" s="21" t="s">
        <v>277</v>
      </c>
      <c r="E9" s="30" t="s">
        <v>284</v>
      </c>
      <c r="F9" s="21" t="s">
        <v>279</v>
      </c>
      <c r="G9" s="30" t="s">
        <v>285</v>
      </c>
      <c r="H9" s="21" t="s">
        <v>281</v>
      </c>
      <c r="I9" s="21" t="s">
        <v>282</v>
      </c>
      <c r="J9" s="30" t="s">
        <v>286</v>
      </c>
    </row>
    <row r="10" ht="42" customHeight="1" spans="1:10">
      <c r="A10" s="136" t="s">
        <v>264</v>
      </c>
      <c r="B10" s="21" t="s">
        <v>275</v>
      </c>
      <c r="C10" s="21" t="s">
        <v>276</v>
      </c>
      <c r="D10" s="21" t="s">
        <v>277</v>
      </c>
      <c r="E10" s="30" t="s">
        <v>287</v>
      </c>
      <c r="F10" s="21" t="s">
        <v>279</v>
      </c>
      <c r="G10" s="30" t="s">
        <v>288</v>
      </c>
      <c r="H10" s="21" t="s">
        <v>281</v>
      </c>
      <c r="I10" s="21" t="s">
        <v>282</v>
      </c>
      <c r="J10" s="30" t="s">
        <v>289</v>
      </c>
    </row>
    <row r="11" ht="42" customHeight="1" spans="1:10">
      <c r="A11" s="136" t="s">
        <v>264</v>
      </c>
      <c r="B11" s="21" t="s">
        <v>275</v>
      </c>
      <c r="C11" s="21" t="s">
        <v>290</v>
      </c>
      <c r="D11" s="21" t="s">
        <v>291</v>
      </c>
      <c r="E11" s="30" t="s">
        <v>292</v>
      </c>
      <c r="F11" s="21" t="s">
        <v>279</v>
      </c>
      <c r="G11" s="30" t="s">
        <v>293</v>
      </c>
      <c r="H11" s="21" t="s">
        <v>294</v>
      </c>
      <c r="I11" s="21" t="s">
        <v>295</v>
      </c>
      <c r="J11" s="30" t="s">
        <v>289</v>
      </c>
    </row>
    <row r="12" ht="42" customHeight="1" spans="1:10">
      <c r="A12" s="136" t="s">
        <v>264</v>
      </c>
      <c r="B12" s="21" t="s">
        <v>275</v>
      </c>
      <c r="C12" s="21" t="s">
        <v>296</v>
      </c>
      <c r="D12" s="21" t="s">
        <v>297</v>
      </c>
      <c r="E12" s="30" t="s">
        <v>298</v>
      </c>
      <c r="F12" s="21" t="s">
        <v>299</v>
      </c>
      <c r="G12" s="30" t="s">
        <v>300</v>
      </c>
      <c r="H12" s="21" t="s">
        <v>301</v>
      </c>
      <c r="I12" s="21" t="s">
        <v>282</v>
      </c>
      <c r="J12" s="30" t="s">
        <v>302</v>
      </c>
    </row>
    <row r="13" ht="42" customHeight="1" spans="1:10">
      <c r="A13" s="136" t="s">
        <v>264</v>
      </c>
      <c r="B13" s="21" t="s">
        <v>275</v>
      </c>
      <c r="C13" s="21" t="s">
        <v>296</v>
      </c>
      <c r="D13" s="21" t="s">
        <v>297</v>
      </c>
      <c r="E13" s="30" t="s">
        <v>303</v>
      </c>
      <c r="F13" s="21" t="s">
        <v>299</v>
      </c>
      <c r="G13" s="30" t="s">
        <v>300</v>
      </c>
      <c r="H13" s="21" t="s">
        <v>301</v>
      </c>
      <c r="I13" s="21" t="s">
        <v>282</v>
      </c>
      <c r="J13" s="30" t="s">
        <v>304</v>
      </c>
    </row>
    <row r="14" ht="42" customHeight="1" spans="1:10">
      <c r="A14" s="136" t="s">
        <v>260</v>
      </c>
      <c r="B14" s="21" t="s">
        <v>305</v>
      </c>
      <c r="C14" s="21" t="s">
        <v>276</v>
      </c>
      <c r="D14" s="21" t="s">
        <v>306</v>
      </c>
      <c r="E14" s="30" t="s">
        <v>307</v>
      </c>
      <c r="F14" s="21" t="s">
        <v>279</v>
      </c>
      <c r="G14" s="30" t="s">
        <v>83</v>
      </c>
      <c r="H14" s="21" t="s">
        <v>308</v>
      </c>
      <c r="I14" s="21" t="s">
        <v>295</v>
      </c>
      <c r="J14" s="30" t="s">
        <v>309</v>
      </c>
    </row>
    <row r="15" ht="42" customHeight="1" spans="1:10">
      <c r="A15" s="136" t="s">
        <v>260</v>
      </c>
      <c r="B15" s="21" t="s">
        <v>305</v>
      </c>
      <c r="C15" s="21" t="s">
        <v>276</v>
      </c>
      <c r="D15" s="21" t="s">
        <v>306</v>
      </c>
      <c r="E15" s="30" t="s">
        <v>310</v>
      </c>
      <c r="F15" s="21" t="s">
        <v>279</v>
      </c>
      <c r="G15" s="30" t="s">
        <v>91</v>
      </c>
      <c r="H15" s="21" t="s">
        <v>311</v>
      </c>
      <c r="I15" s="21" t="s">
        <v>295</v>
      </c>
      <c r="J15" s="30" t="s">
        <v>312</v>
      </c>
    </row>
    <row r="16" ht="42" customHeight="1" spans="1:10">
      <c r="A16" s="136" t="s">
        <v>260</v>
      </c>
      <c r="B16" s="21" t="s">
        <v>305</v>
      </c>
      <c r="C16" s="21" t="s">
        <v>276</v>
      </c>
      <c r="D16" s="21" t="s">
        <v>306</v>
      </c>
      <c r="E16" s="30" t="s">
        <v>313</v>
      </c>
      <c r="F16" s="21" t="s">
        <v>279</v>
      </c>
      <c r="G16" s="30" t="s">
        <v>314</v>
      </c>
      <c r="H16" s="21" t="s">
        <v>294</v>
      </c>
      <c r="I16" s="21" t="s">
        <v>295</v>
      </c>
      <c r="J16" s="30" t="s">
        <v>315</v>
      </c>
    </row>
    <row r="17" ht="42" customHeight="1" spans="1:10">
      <c r="A17" s="136" t="s">
        <v>260</v>
      </c>
      <c r="B17" s="21" t="s">
        <v>305</v>
      </c>
      <c r="C17" s="21" t="s">
        <v>290</v>
      </c>
      <c r="D17" s="21" t="s">
        <v>316</v>
      </c>
      <c r="E17" s="30" t="s">
        <v>317</v>
      </c>
      <c r="F17" s="21" t="s">
        <v>299</v>
      </c>
      <c r="G17" s="30" t="s">
        <v>84</v>
      </c>
      <c r="H17" s="21" t="s">
        <v>294</v>
      </c>
      <c r="I17" s="21" t="s">
        <v>282</v>
      </c>
      <c r="J17" s="30" t="s">
        <v>317</v>
      </c>
    </row>
    <row r="18" ht="42" customHeight="1" spans="1:10">
      <c r="A18" s="136" t="s">
        <v>260</v>
      </c>
      <c r="B18" s="21" t="s">
        <v>305</v>
      </c>
      <c r="C18" s="21" t="s">
        <v>296</v>
      </c>
      <c r="D18" s="21" t="s">
        <v>297</v>
      </c>
      <c r="E18" s="30" t="s">
        <v>318</v>
      </c>
      <c r="F18" s="21" t="s">
        <v>279</v>
      </c>
      <c r="G18" s="30" t="s">
        <v>319</v>
      </c>
      <c r="H18" s="21" t="s">
        <v>301</v>
      </c>
      <c r="I18" s="21" t="s">
        <v>282</v>
      </c>
      <c r="J18" s="30" t="s">
        <v>320</v>
      </c>
    </row>
    <row r="19" ht="42" customHeight="1" spans="1:10">
      <c r="A19" s="136" t="s">
        <v>258</v>
      </c>
      <c r="B19" s="21" t="s">
        <v>305</v>
      </c>
      <c r="C19" s="21" t="s">
        <v>276</v>
      </c>
      <c r="D19" s="21" t="s">
        <v>306</v>
      </c>
      <c r="E19" s="30" t="s">
        <v>307</v>
      </c>
      <c r="F19" s="21" t="s">
        <v>279</v>
      </c>
      <c r="G19" s="30" t="s">
        <v>83</v>
      </c>
      <c r="H19" s="21" t="s">
        <v>308</v>
      </c>
      <c r="I19" s="21" t="s">
        <v>295</v>
      </c>
      <c r="J19" s="30" t="s">
        <v>309</v>
      </c>
    </row>
    <row r="20" ht="42" customHeight="1" spans="1:10">
      <c r="A20" s="136" t="s">
        <v>258</v>
      </c>
      <c r="B20" s="21" t="s">
        <v>305</v>
      </c>
      <c r="C20" s="21" t="s">
        <v>276</v>
      </c>
      <c r="D20" s="21" t="s">
        <v>306</v>
      </c>
      <c r="E20" s="30" t="s">
        <v>310</v>
      </c>
      <c r="F20" s="21" t="s">
        <v>279</v>
      </c>
      <c r="G20" s="30" t="s">
        <v>91</v>
      </c>
      <c r="H20" s="21" t="s">
        <v>311</v>
      </c>
      <c r="I20" s="21" t="s">
        <v>295</v>
      </c>
      <c r="J20" s="30" t="s">
        <v>312</v>
      </c>
    </row>
    <row r="21" ht="42" customHeight="1" spans="1:10">
      <c r="A21" s="136" t="s">
        <v>258</v>
      </c>
      <c r="B21" s="21" t="s">
        <v>305</v>
      </c>
      <c r="C21" s="21" t="s">
        <v>276</v>
      </c>
      <c r="D21" s="21" t="s">
        <v>306</v>
      </c>
      <c r="E21" s="30" t="s">
        <v>313</v>
      </c>
      <c r="F21" s="21" t="s">
        <v>279</v>
      </c>
      <c r="G21" s="30" t="s">
        <v>314</v>
      </c>
      <c r="H21" s="21" t="s">
        <v>294</v>
      </c>
      <c r="I21" s="21" t="s">
        <v>295</v>
      </c>
      <c r="J21" s="30" t="s">
        <v>315</v>
      </c>
    </row>
    <row r="22" ht="42" customHeight="1" spans="1:10">
      <c r="A22" s="136" t="s">
        <v>258</v>
      </c>
      <c r="B22" s="21" t="s">
        <v>305</v>
      </c>
      <c r="C22" s="21" t="s">
        <v>290</v>
      </c>
      <c r="D22" s="21" t="s">
        <v>316</v>
      </c>
      <c r="E22" s="30" t="s">
        <v>317</v>
      </c>
      <c r="F22" s="21" t="s">
        <v>299</v>
      </c>
      <c r="G22" s="30" t="s">
        <v>84</v>
      </c>
      <c r="H22" s="21" t="s">
        <v>294</v>
      </c>
      <c r="I22" s="21" t="s">
        <v>282</v>
      </c>
      <c r="J22" s="30" t="s">
        <v>317</v>
      </c>
    </row>
    <row r="23" ht="42" customHeight="1" spans="1:10">
      <c r="A23" s="136" t="s">
        <v>258</v>
      </c>
      <c r="B23" s="21" t="s">
        <v>305</v>
      </c>
      <c r="C23" s="21" t="s">
        <v>296</v>
      </c>
      <c r="D23" s="21" t="s">
        <v>297</v>
      </c>
      <c r="E23" s="30" t="s">
        <v>318</v>
      </c>
      <c r="F23" s="21" t="s">
        <v>279</v>
      </c>
      <c r="G23" s="30" t="s">
        <v>319</v>
      </c>
      <c r="H23" s="21" t="s">
        <v>301</v>
      </c>
      <c r="I23" s="21" t="s">
        <v>282</v>
      </c>
      <c r="J23" s="30" t="s">
        <v>320</v>
      </c>
    </row>
    <row r="33" customHeight="1" spans="2:4">
      <c r="B33">
        <v>7609162.9</v>
      </c>
      <c r="D33">
        <v>7609162.9</v>
      </c>
    </row>
  </sheetData>
  <mergeCells count="8">
    <mergeCell ref="A3:J3"/>
    <mergeCell ref="A4:H4"/>
    <mergeCell ref="A8:A13"/>
    <mergeCell ref="A14:A18"/>
    <mergeCell ref="A19:A23"/>
    <mergeCell ref="B8:B13"/>
    <mergeCell ref="B14:B18"/>
    <mergeCell ref="B19:B2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3"/>
  <sheetViews>
    <sheetView showZeros="0" workbookViewId="0">
      <pane ySplit="1" topLeftCell="A2" activePane="bottomLeft" state="frozen"/>
      <selection/>
      <selection pane="bottomLeft" activeCell="A11" sqref="A11:C1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customHeight="1" spans="1:6">
      <c r="A1" s="1"/>
      <c r="B1" s="1"/>
      <c r="C1" s="1"/>
      <c r="D1" s="1"/>
      <c r="E1" s="1"/>
      <c r="F1" s="1"/>
    </row>
    <row r="2" ht="12" customHeight="1" spans="1:6">
      <c r="A2" s="121">
        <v>1</v>
      </c>
      <c r="B2" s="122">
        <v>0</v>
      </c>
      <c r="C2" s="121">
        <v>1</v>
      </c>
      <c r="D2" s="123"/>
      <c r="E2" s="123"/>
      <c r="F2" s="120" t="s">
        <v>321</v>
      </c>
    </row>
    <row r="3" ht="42" customHeight="1" spans="1:6">
      <c r="A3" s="124" t="str">
        <f>"2025"&amp;"年部门政府性基金预算支出预算表"</f>
        <v>2025年部门政府性基金预算支出预算表</v>
      </c>
      <c r="B3" s="124" t="s">
        <v>322</v>
      </c>
      <c r="C3" s="125"/>
      <c r="D3" s="126"/>
      <c r="E3" s="126"/>
      <c r="F3" s="126"/>
    </row>
    <row r="4" ht="13.5" customHeight="1" spans="1:6">
      <c r="A4" s="5" t="str">
        <f>"单位名称："&amp;"昆明市官渡区立志小学"</f>
        <v>单位名称：昆明市官渡区立志小学</v>
      </c>
      <c r="B4" s="5" t="s">
        <v>323</v>
      </c>
      <c r="C4" s="121"/>
      <c r="D4" s="123"/>
      <c r="E4" s="123"/>
      <c r="F4" s="120" t="s">
        <v>1</v>
      </c>
    </row>
    <row r="5" ht="19.5" customHeight="1" spans="1:6">
      <c r="A5" s="127" t="s">
        <v>184</v>
      </c>
      <c r="B5" s="128" t="s">
        <v>72</v>
      </c>
      <c r="C5" s="127" t="s">
        <v>73</v>
      </c>
      <c r="D5" s="11" t="s">
        <v>324</v>
      </c>
      <c r="E5" s="12"/>
      <c r="F5" s="13"/>
    </row>
    <row r="6" ht="18.75" customHeight="1" spans="1:6">
      <c r="A6" s="129"/>
      <c r="B6" s="130"/>
      <c r="C6" s="129"/>
      <c r="D6" s="16" t="s">
        <v>55</v>
      </c>
      <c r="E6" s="11" t="s">
        <v>75</v>
      </c>
      <c r="F6" s="16" t="s">
        <v>76</v>
      </c>
    </row>
    <row r="7" ht="18.75" customHeight="1" spans="1:6">
      <c r="A7" s="68">
        <v>1</v>
      </c>
      <c r="B7" s="131" t="s">
        <v>83</v>
      </c>
      <c r="C7" s="68">
        <v>3</v>
      </c>
      <c r="D7" s="132">
        <v>4</v>
      </c>
      <c r="E7" s="132">
        <v>5</v>
      </c>
      <c r="F7" s="132">
        <v>6</v>
      </c>
    </row>
    <row r="8" ht="21" customHeight="1" spans="1:6">
      <c r="A8" s="21"/>
      <c r="B8" s="21"/>
      <c r="C8" s="21"/>
      <c r="D8" s="80"/>
      <c r="E8" s="80"/>
      <c r="F8" s="80"/>
    </row>
    <row r="9" ht="21" customHeight="1" spans="1:6">
      <c r="A9" s="21"/>
      <c r="B9" s="21"/>
      <c r="C9" s="21"/>
      <c r="D9" s="80"/>
      <c r="E9" s="80"/>
      <c r="F9" s="80"/>
    </row>
    <row r="10" ht="18.75" customHeight="1" spans="1:6">
      <c r="A10" s="133" t="s">
        <v>173</v>
      </c>
      <c r="B10" s="133" t="s">
        <v>173</v>
      </c>
      <c r="C10" s="134" t="s">
        <v>173</v>
      </c>
      <c r="D10" s="80"/>
      <c r="E10" s="80"/>
      <c r="F10" s="80"/>
    </row>
    <row r="11" customHeight="1" spans="1:3">
      <c r="A11" s="36" t="s">
        <v>325</v>
      </c>
      <c r="B11" s="36"/>
      <c r="C11" s="36"/>
    </row>
    <row r="33" customHeight="1" spans="2:4">
      <c r="B33">
        <v>7609162.9</v>
      </c>
      <c r="D33">
        <v>7609162.9</v>
      </c>
    </row>
  </sheetData>
  <mergeCells count="8">
    <mergeCell ref="A3:F3"/>
    <mergeCell ref="A4:C4"/>
    <mergeCell ref="D5:F5"/>
    <mergeCell ref="A10:C10"/>
    <mergeCell ref="A11:C11"/>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3"/>
  <sheetViews>
    <sheetView showZeros="0" workbookViewId="0">
      <pane ySplit="1" topLeftCell="A2" activePane="bottomLeft" state="frozen"/>
      <selection/>
      <selection pane="bottomLeft" activeCell="D33" sqref="D33"/>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326</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"单位名称："&amp;"昆明市官渡区立志小学"</f>
        <v>单位名称：昆明市官渡区立志小学</v>
      </c>
      <c r="B4" s="86"/>
      <c r="C4" s="86"/>
      <c r="D4" s="7"/>
      <c r="E4" s="7"/>
      <c r="F4" s="7"/>
      <c r="G4" s="7"/>
      <c r="H4" s="7"/>
      <c r="I4" s="7"/>
      <c r="J4" s="7"/>
      <c r="K4" s="7"/>
      <c r="L4" s="7"/>
      <c r="R4" s="8"/>
      <c r="S4" s="120" t="s">
        <v>1</v>
      </c>
    </row>
    <row r="5" ht="15.75" customHeight="1" spans="1:19">
      <c r="A5" s="10" t="s">
        <v>183</v>
      </c>
      <c r="B5" s="87" t="s">
        <v>184</v>
      </c>
      <c r="C5" s="87" t="s">
        <v>327</v>
      </c>
      <c r="D5" s="88" t="s">
        <v>328</v>
      </c>
      <c r="E5" s="88" t="s">
        <v>329</v>
      </c>
      <c r="F5" s="88" t="s">
        <v>330</v>
      </c>
      <c r="G5" s="88" t="s">
        <v>331</v>
      </c>
      <c r="H5" s="88" t="s">
        <v>332</v>
      </c>
      <c r="I5" s="101" t="s">
        <v>191</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333</v>
      </c>
      <c r="L6" s="90" t="s">
        <v>334</v>
      </c>
      <c r="M6" s="103" t="s">
        <v>335</v>
      </c>
      <c r="N6" s="104" t="s">
        <v>336</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t="s">
        <v>201</v>
      </c>
      <c r="B9" s="94" t="s">
        <v>70</v>
      </c>
      <c r="C9" s="94" t="s">
        <v>230</v>
      </c>
      <c r="D9" s="95" t="s">
        <v>337</v>
      </c>
      <c r="E9" s="95" t="s">
        <v>338</v>
      </c>
      <c r="F9" s="95" t="s">
        <v>339</v>
      </c>
      <c r="G9" s="114">
        <v>2</v>
      </c>
      <c r="H9" s="80"/>
      <c r="I9" s="80">
        <v>86400</v>
      </c>
      <c r="J9" s="80">
        <v>86400</v>
      </c>
      <c r="K9" s="80"/>
      <c r="L9" s="80"/>
      <c r="M9" s="80"/>
      <c r="N9" s="80"/>
      <c r="O9" s="80"/>
      <c r="P9" s="80"/>
      <c r="Q9" s="80"/>
      <c r="R9" s="80"/>
      <c r="S9" s="80"/>
    </row>
    <row r="10" ht="21" customHeight="1" spans="1:19">
      <c r="A10" s="96" t="s">
        <v>173</v>
      </c>
      <c r="B10" s="97"/>
      <c r="C10" s="97"/>
      <c r="D10" s="98"/>
      <c r="E10" s="98"/>
      <c r="F10" s="98"/>
      <c r="G10" s="115"/>
      <c r="H10" s="80"/>
      <c r="I10" s="80">
        <v>86400</v>
      </c>
      <c r="J10" s="80">
        <v>86400</v>
      </c>
      <c r="K10" s="80"/>
      <c r="L10" s="80"/>
      <c r="M10" s="80"/>
      <c r="N10" s="80"/>
      <c r="O10" s="80"/>
      <c r="P10" s="80"/>
      <c r="Q10" s="80"/>
      <c r="R10" s="80"/>
      <c r="S10" s="80"/>
    </row>
    <row r="11" ht="21" customHeight="1" spans="1:19">
      <c r="A11" s="116" t="s">
        <v>340</v>
      </c>
      <c r="B11" s="117"/>
      <c r="C11" s="117"/>
      <c r="D11" s="116"/>
      <c r="E11" s="116"/>
      <c r="F11" s="116"/>
      <c r="G11" s="118"/>
      <c r="H11" s="119"/>
      <c r="I11" s="119"/>
      <c r="J11" s="119"/>
      <c r="K11" s="119"/>
      <c r="L11" s="119"/>
      <c r="M11" s="119"/>
      <c r="N11" s="119"/>
      <c r="O11" s="119"/>
      <c r="P11" s="119"/>
      <c r="Q11" s="119"/>
      <c r="R11" s="119"/>
      <c r="S11" s="119"/>
    </row>
    <row r="33" customHeight="1" spans="2:4">
      <c r="B33">
        <v>7609162.9</v>
      </c>
      <c r="D33">
        <v>7609162.9</v>
      </c>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3"/>
  <sheetViews>
    <sheetView showZeros="0" workbookViewId="0">
      <pane ySplit="1" topLeftCell="A2" activePane="bottomLeft" state="frozen"/>
      <selection/>
      <selection pane="bottomLeft" activeCell="A11" sqref="A11:B11"/>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341</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"单位名称："&amp;"昆明市官渡区立志小学"</f>
        <v>单位名称：昆明市官渡区立志小学</v>
      </c>
      <c r="B4" s="86"/>
      <c r="C4" s="86"/>
      <c r="D4" s="86"/>
      <c r="E4" s="86"/>
      <c r="F4" s="86"/>
      <c r="G4" s="86"/>
      <c r="H4" s="75"/>
      <c r="I4" s="75"/>
      <c r="J4" s="75"/>
      <c r="K4" s="75"/>
      <c r="L4" s="75"/>
      <c r="M4" s="75"/>
      <c r="N4" s="99"/>
      <c r="O4" s="77"/>
      <c r="P4" s="77"/>
      <c r="Q4" s="84"/>
      <c r="R4" s="77"/>
      <c r="S4" s="108"/>
      <c r="T4" s="107" t="s">
        <v>1</v>
      </c>
    </row>
    <row r="5" ht="24" customHeight="1" spans="1:20">
      <c r="A5" s="10" t="s">
        <v>183</v>
      </c>
      <c r="B5" s="87" t="s">
        <v>184</v>
      </c>
      <c r="C5" s="87" t="s">
        <v>327</v>
      </c>
      <c r="D5" s="87" t="s">
        <v>342</v>
      </c>
      <c r="E5" s="87" t="s">
        <v>343</v>
      </c>
      <c r="F5" s="87" t="s">
        <v>344</v>
      </c>
      <c r="G5" s="87" t="s">
        <v>345</v>
      </c>
      <c r="H5" s="88" t="s">
        <v>346</v>
      </c>
      <c r="I5" s="88" t="s">
        <v>347</v>
      </c>
      <c r="J5" s="101" t="s">
        <v>191</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333</v>
      </c>
      <c r="M6" s="90" t="s">
        <v>334</v>
      </c>
      <c r="N6" s="103" t="s">
        <v>335</v>
      </c>
      <c r="O6" s="104" t="s">
        <v>336</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173</v>
      </c>
      <c r="B10" s="97"/>
      <c r="C10" s="97"/>
      <c r="D10" s="97"/>
      <c r="E10" s="97"/>
      <c r="F10" s="97"/>
      <c r="G10" s="97"/>
      <c r="H10" s="98"/>
      <c r="I10" s="106"/>
      <c r="J10" s="80"/>
      <c r="K10" s="80"/>
      <c r="L10" s="80"/>
      <c r="M10" s="80"/>
      <c r="N10" s="80"/>
      <c r="O10" s="80"/>
      <c r="P10" s="80"/>
      <c r="Q10" s="80"/>
      <c r="R10" s="80"/>
      <c r="S10" s="80"/>
      <c r="T10" s="80"/>
    </row>
    <row r="11" customHeight="1" spans="1:2">
      <c r="A11" s="36" t="s">
        <v>348</v>
      </c>
      <c r="B11" s="36"/>
    </row>
    <row r="33" customHeight="1" spans="2:4">
      <c r="B33">
        <v>7609162.9</v>
      </c>
      <c r="D33">
        <v>7609162.9</v>
      </c>
    </row>
  </sheetData>
  <mergeCells count="20">
    <mergeCell ref="A3:T3"/>
    <mergeCell ref="A4:I4"/>
    <mergeCell ref="J5:T5"/>
    <mergeCell ref="O6:T6"/>
    <mergeCell ref="A10:I10"/>
    <mergeCell ref="A11:B11"/>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pane ySplit="1" topLeftCell="A2" activePane="bottomLeft" state="frozen"/>
      <selection/>
      <selection pane="bottomLeft" activeCell="A10" sqref="A10:B10"/>
    </sheetView>
  </sheetViews>
  <sheetFormatPr defaultColWidth="9.13888888888889" defaultRowHeight="14.25" customHeight="1"/>
  <cols>
    <col min="1" max="1" width="37.71296296296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349</v>
      </c>
    </row>
    <row r="3" ht="41.25" customHeight="1" spans="1:24">
      <c r="A3" s="73" t="str">
        <f>"2025"&amp;"年市对下转移支付预算表"</f>
        <v>2025年市对下转移支付预算表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"单位名称："&amp;"昆明市官渡区立志小学"</f>
        <v>单位名称：昆明市官渡区立志小学</v>
      </c>
      <c r="B4" s="75"/>
      <c r="C4" s="75"/>
      <c r="D4" s="76"/>
      <c r="E4" s="77"/>
      <c r="F4" s="77"/>
      <c r="G4" s="77"/>
      <c r="H4" s="77"/>
      <c r="I4" s="77"/>
      <c r="W4" s="8"/>
      <c r="X4" s="8" t="s">
        <v>1</v>
      </c>
    </row>
    <row r="5" ht="19.5" customHeight="1" spans="1:24">
      <c r="A5" s="28" t="s">
        <v>350</v>
      </c>
      <c r="B5" s="11" t="s">
        <v>191</v>
      </c>
      <c r="C5" s="12"/>
      <c r="D5" s="12"/>
      <c r="E5" s="11" t="s">
        <v>351</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333</v>
      </c>
      <c r="E6" s="49" t="s">
        <v>352</v>
      </c>
      <c r="F6" s="49" t="s">
        <v>353</v>
      </c>
      <c r="G6" s="49" t="s">
        <v>354</v>
      </c>
      <c r="H6" s="49" t="s">
        <v>355</v>
      </c>
      <c r="I6" s="49" t="s">
        <v>356</v>
      </c>
      <c r="J6" s="49" t="s">
        <v>357</v>
      </c>
      <c r="K6" s="49" t="s">
        <v>358</v>
      </c>
      <c r="L6" s="49" t="s">
        <v>359</v>
      </c>
      <c r="M6" s="49" t="s">
        <v>360</v>
      </c>
      <c r="N6" s="49" t="s">
        <v>361</v>
      </c>
      <c r="O6" s="49" t="s">
        <v>362</v>
      </c>
      <c r="P6" s="49" t="s">
        <v>363</v>
      </c>
      <c r="Q6" s="49" t="s">
        <v>364</v>
      </c>
      <c r="R6" s="49" t="s">
        <v>365</v>
      </c>
      <c r="S6" s="49" t="s">
        <v>366</v>
      </c>
      <c r="T6" s="49" t="s">
        <v>367</v>
      </c>
      <c r="U6" s="49" t="s">
        <v>368</v>
      </c>
      <c r="V6" s="49" t="s">
        <v>369</v>
      </c>
      <c r="W6" s="49" t="s">
        <v>370</v>
      </c>
      <c r="X6" s="83" t="s">
        <v>371</v>
      </c>
    </row>
    <row r="7" ht="19.5" customHeight="1" spans="1:24">
      <c r="A7" s="20">
        <v>1</v>
      </c>
      <c r="B7" s="20">
        <v>2</v>
      </c>
      <c r="C7" s="20">
        <v>3</v>
      </c>
      <c r="D7" s="79">
        <v>4</v>
      </c>
      <c r="E7" s="37">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7">
        <v>23</v>
      </c>
      <c r="X7" s="37">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2">
      <c r="A10" s="36" t="s">
        <v>372</v>
      </c>
      <c r="B10" s="36"/>
    </row>
    <row r="33" customHeight="1" spans="2:4">
      <c r="B33">
        <v>7609162.9</v>
      </c>
      <c r="D33">
        <v>7609162.9</v>
      </c>
    </row>
  </sheetData>
  <mergeCells count="6">
    <mergeCell ref="A3:X3"/>
    <mergeCell ref="A4:I4"/>
    <mergeCell ref="B5:D5"/>
    <mergeCell ref="E5:X5"/>
    <mergeCell ref="A10:B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3"/>
  <sheetViews>
    <sheetView showZeros="0" workbookViewId="0">
      <pane ySplit="1" topLeftCell="A2" activePane="bottomLeft" state="frozen"/>
      <selection/>
      <selection pane="bottomLeft" activeCell="C14" sqref="C14"/>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customHeight="1" spans="1:10">
      <c r="A1" s="1"/>
      <c r="B1" s="1"/>
      <c r="C1" s="1"/>
      <c r="D1" s="1"/>
      <c r="E1" s="1"/>
      <c r="F1" s="1"/>
      <c r="G1" s="1"/>
      <c r="H1" s="1"/>
      <c r="I1" s="1"/>
      <c r="J1" s="1"/>
    </row>
    <row r="2" ht="16.5" customHeight="1" spans="10:10">
      <c r="J2" s="3" t="s">
        <v>373</v>
      </c>
    </row>
    <row r="3" ht="41.25" customHeight="1" spans="1:10">
      <c r="A3" s="65" t="str">
        <f>"2025"&amp;"年市对下转移支付绩效目标表"</f>
        <v>2025年市对下转移支付绩效目标表</v>
      </c>
      <c r="B3" s="4"/>
      <c r="C3" s="4"/>
      <c r="D3" s="4"/>
      <c r="E3" s="4"/>
      <c r="F3" s="66"/>
      <c r="G3" s="4"/>
      <c r="H3" s="66"/>
      <c r="I3" s="66"/>
      <c r="J3" s="4"/>
    </row>
    <row r="4" ht="17.25" customHeight="1" spans="1:1">
      <c r="A4" s="5" t="str">
        <f>"单位名称："&amp;"昆明市官渡区立志小学"</f>
        <v>单位名称：昆明市官渡区立志小学</v>
      </c>
    </row>
    <row r="5" ht="44.25" customHeight="1" spans="1:10">
      <c r="A5" s="67" t="s">
        <v>350</v>
      </c>
      <c r="B5" s="67" t="s">
        <v>266</v>
      </c>
      <c r="C5" s="67" t="s">
        <v>267</v>
      </c>
      <c r="D5" s="67" t="s">
        <v>268</v>
      </c>
      <c r="E5" s="67" t="s">
        <v>269</v>
      </c>
      <c r="F5" s="68" t="s">
        <v>270</v>
      </c>
      <c r="G5" s="67" t="s">
        <v>271</v>
      </c>
      <c r="H5" s="68" t="s">
        <v>272</v>
      </c>
      <c r="I5" s="68" t="s">
        <v>273</v>
      </c>
      <c r="J5" s="67" t="s">
        <v>274</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55"/>
      <c r="F7" s="70"/>
      <c r="G7" s="55"/>
      <c r="H7" s="70"/>
      <c r="I7" s="70"/>
      <c r="J7" s="55"/>
    </row>
    <row r="8" ht="42" customHeight="1" spans="1:10">
      <c r="A8" s="30"/>
      <c r="B8" s="21"/>
      <c r="C8" s="21"/>
      <c r="D8" s="21"/>
      <c r="E8" s="30"/>
      <c r="F8" s="21"/>
      <c r="G8" s="30"/>
      <c r="H8" s="21"/>
      <c r="I8" s="21"/>
      <c r="J8" s="30"/>
    </row>
    <row r="9" customHeight="1" spans="1:2">
      <c r="A9" s="71" t="s">
        <v>374</v>
      </c>
      <c r="B9" s="71"/>
    </row>
    <row r="33" customHeight="1" spans="2:4">
      <c r="B33">
        <v>7609162.9</v>
      </c>
      <c r="D33">
        <v>7609162.9</v>
      </c>
    </row>
  </sheetData>
  <mergeCells count="3">
    <mergeCell ref="A3:J3"/>
    <mergeCell ref="A4:H4"/>
    <mergeCell ref="A9:B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33"/>
  <sheetViews>
    <sheetView showZeros="0" workbookViewId="0">
      <pane ySplit="1" topLeftCell="A2" activePane="bottomLeft" state="frozen"/>
      <selection/>
      <selection pane="bottomLeft" activeCell="A10" sqref="A10:B10"/>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1"/>
      <c r="B1" s="1"/>
      <c r="C1" s="1"/>
      <c r="D1" s="1"/>
      <c r="E1" s="1"/>
      <c r="F1" s="1"/>
      <c r="G1" s="1"/>
      <c r="H1" s="1"/>
      <c r="I1" s="1"/>
    </row>
    <row r="2" customHeight="1" spans="1:9">
      <c r="A2" s="39" t="s">
        <v>375</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"单位名称："&amp;"昆明市官渡区立志小学"</f>
        <v>单位名称：昆明市官渡区立志小学</v>
      </c>
      <c r="B4" s="46"/>
      <c r="C4" s="46"/>
      <c r="D4" s="47"/>
      <c r="F4" s="44"/>
      <c r="G4" s="43"/>
      <c r="H4" s="43"/>
      <c r="I4" s="64" t="s">
        <v>1</v>
      </c>
    </row>
    <row r="5" ht="28.5" customHeight="1" spans="1:9">
      <c r="A5" s="48" t="s">
        <v>183</v>
      </c>
      <c r="B5" s="49" t="s">
        <v>184</v>
      </c>
      <c r="C5" s="50" t="s">
        <v>376</v>
      </c>
      <c r="D5" s="48" t="s">
        <v>377</v>
      </c>
      <c r="E5" s="48" t="s">
        <v>378</v>
      </c>
      <c r="F5" s="48" t="s">
        <v>379</v>
      </c>
      <c r="G5" s="49" t="s">
        <v>380</v>
      </c>
      <c r="H5" s="37"/>
      <c r="I5" s="48"/>
    </row>
    <row r="6" ht="21" customHeight="1" spans="1:9">
      <c r="A6" s="50"/>
      <c r="B6" s="51"/>
      <c r="C6" s="51"/>
      <c r="D6" s="52"/>
      <c r="E6" s="51"/>
      <c r="F6" s="51"/>
      <c r="G6" s="49" t="s">
        <v>331</v>
      </c>
      <c r="H6" s="49" t="s">
        <v>381</v>
      </c>
      <c r="I6" s="49" t="s">
        <v>382</v>
      </c>
    </row>
    <row r="7" ht="17.25" customHeight="1" spans="1:9">
      <c r="A7" s="53" t="s">
        <v>82</v>
      </c>
      <c r="B7" s="54"/>
      <c r="C7" s="53">
        <v>2</v>
      </c>
      <c r="D7" s="55">
        <v>3</v>
      </c>
      <c r="E7" s="53">
        <v>4</v>
      </c>
      <c r="F7" s="54">
        <v>5</v>
      </c>
      <c r="G7" s="56">
        <v>6</v>
      </c>
      <c r="H7" s="55">
        <v>7</v>
      </c>
      <c r="I7" s="55">
        <v>8</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2">
      <c r="A10" s="36" t="s">
        <v>383</v>
      </c>
      <c r="B10" s="36"/>
    </row>
    <row r="33" customHeight="1" spans="2:4">
      <c r="B33">
        <v>7609162.9</v>
      </c>
      <c r="D33">
        <v>7609162.9</v>
      </c>
    </row>
  </sheetData>
  <mergeCells count="12">
    <mergeCell ref="A2:I2"/>
    <mergeCell ref="A3:I3"/>
    <mergeCell ref="A4:C4"/>
    <mergeCell ref="G5:I5"/>
    <mergeCell ref="A9:F9"/>
    <mergeCell ref="A10:B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3"/>
  <sheetViews>
    <sheetView showZeros="0" workbookViewId="0">
      <pane ySplit="1" topLeftCell="A2" activePane="bottomLeft" state="frozen"/>
      <selection/>
      <selection pane="bottomLeft" activeCell="A12" sqref="A12:C12"/>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1:11">
      <c r="A1" s="1"/>
      <c r="B1" s="1"/>
      <c r="C1" s="1"/>
      <c r="D1" s="1"/>
      <c r="E1" s="1"/>
      <c r="F1" s="1"/>
      <c r="G1" s="1"/>
      <c r="H1" s="1"/>
      <c r="I1" s="1"/>
      <c r="J1" s="1"/>
      <c r="K1" s="1"/>
    </row>
    <row r="2" customHeight="1" spans="4:11">
      <c r="D2" s="2"/>
      <c r="E2" s="2"/>
      <c r="F2" s="2"/>
      <c r="G2" s="2"/>
      <c r="K2" s="3" t="s">
        <v>384</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"单位名称："&amp;"昆明市官渡区立志小学"</f>
        <v>单位名称：昆明市官渡区立志小学</v>
      </c>
      <c r="B4" s="6"/>
      <c r="C4" s="6"/>
      <c r="D4" s="6"/>
      <c r="E4" s="6"/>
      <c r="F4" s="6"/>
      <c r="G4" s="6"/>
      <c r="H4" s="7"/>
      <c r="I4" s="7"/>
      <c r="J4" s="7"/>
      <c r="K4" s="8" t="s">
        <v>1</v>
      </c>
    </row>
    <row r="5" ht="21.75" customHeight="1" spans="1:11">
      <c r="A5" s="9" t="s">
        <v>250</v>
      </c>
      <c r="B5" s="9" t="s">
        <v>186</v>
      </c>
      <c r="C5" s="9" t="s">
        <v>251</v>
      </c>
      <c r="D5" s="10" t="s">
        <v>187</v>
      </c>
      <c r="E5" s="10" t="s">
        <v>188</v>
      </c>
      <c r="F5" s="10" t="s">
        <v>252</v>
      </c>
      <c r="G5" s="10" t="s">
        <v>253</v>
      </c>
      <c r="H5" s="28" t="s">
        <v>55</v>
      </c>
      <c r="I5" s="11" t="s">
        <v>385</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30"/>
      <c r="B9" s="21"/>
      <c r="C9" s="30"/>
      <c r="D9" s="30"/>
      <c r="E9" s="30"/>
      <c r="F9" s="30"/>
      <c r="G9" s="30"/>
      <c r="H9" s="31"/>
      <c r="I9" s="38"/>
      <c r="J9" s="38"/>
      <c r="K9" s="31"/>
    </row>
    <row r="10" ht="18.75" customHeight="1" spans="1:11">
      <c r="A10" s="32"/>
      <c r="B10" s="21"/>
      <c r="C10" s="21"/>
      <c r="D10" s="21"/>
      <c r="E10" s="21"/>
      <c r="F10" s="21"/>
      <c r="G10" s="21"/>
      <c r="H10" s="23"/>
      <c r="I10" s="23"/>
      <c r="J10" s="23"/>
      <c r="K10" s="31"/>
    </row>
    <row r="11" ht="18.75" customHeight="1" spans="1:11">
      <c r="A11" s="33" t="s">
        <v>173</v>
      </c>
      <c r="B11" s="34"/>
      <c r="C11" s="34"/>
      <c r="D11" s="34"/>
      <c r="E11" s="34"/>
      <c r="F11" s="34"/>
      <c r="G11" s="35"/>
      <c r="H11" s="23"/>
      <c r="I11" s="23"/>
      <c r="J11" s="23"/>
      <c r="K11" s="31"/>
    </row>
    <row r="12" customHeight="1" spans="1:3">
      <c r="A12" s="36" t="s">
        <v>386</v>
      </c>
      <c r="B12" s="36"/>
      <c r="C12" s="36"/>
    </row>
    <row r="33" customHeight="1" spans="2:4">
      <c r="B33">
        <v>7609162.9</v>
      </c>
      <c r="D33">
        <v>7609162.9</v>
      </c>
    </row>
  </sheetData>
  <mergeCells count="16">
    <mergeCell ref="A3:K3"/>
    <mergeCell ref="A4:G4"/>
    <mergeCell ref="I5:K5"/>
    <mergeCell ref="A11:G11"/>
    <mergeCell ref="A12:C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tabSelected="1" workbookViewId="0">
      <pane ySplit="1" topLeftCell="A2" activePane="bottomLeft" state="frozen"/>
      <selection/>
      <selection pane="bottomLeft" activeCell="D33" sqref="D33"/>
    </sheetView>
  </sheetViews>
  <sheetFormatPr defaultColWidth="9.13888888888889" defaultRowHeight="14.25" customHeight="1" outlineLevelCol="6"/>
  <cols>
    <col min="1" max="1" width="35.2777777777778" customWidth="1"/>
    <col min="2" max="4" width="28" customWidth="1"/>
    <col min="5" max="7" width="23.8518518518519" customWidth="1"/>
  </cols>
  <sheetData>
    <row r="1" customHeight="1" spans="1:7">
      <c r="A1" s="1"/>
      <c r="B1" s="1"/>
      <c r="C1" s="1"/>
      <c r="D1" s="1"/>
      <c r="E1" s="1"/>
      <c r="F1" s="1"/>
      <c r="G1" s="1"/>
    </row>
    <row r="2" ht="13.5" customHeight="1" spans="4:7">
      <c r="D2" s="2"/>
      <c r="G2" s="3" t="s">
        <v>387</v>
      </c>
    </row>
    <row r="3" ht="41.25" customHeight="1" spans="1:7">
      <c r="A3" s="4" t="str">
        <f>"2025"&amp;"年部门项目中期规划预算表"</f>
        <v>2025年部门项目中期规划预算表</v>
      </c>
      <c r="B3" s="4"/>
      <c r="C3" s="4"/>
      <c r="D3" s="4"/>
      <c r="E3" s="4"/>
      <c r="F3" s="4"/>
      <c r="G3" s="4"/>
    </row>
    <row r="4" ht="13.5" customHeight="1" spans="1:7">
      <c r="A4" s="5" t="str">
        <f>"单位名称："&amp;"昆明市官渡区立志小学"</f>
        <v>单位名称：昆明市官渡区立志小学</v>
      </c>
      <c r="B4" s="6"/>
      <c r="C4" s="6"/>
      <c r="D4" s="6"/>
      <c r="E4" s="7"/>
      <c r="F4" s="7"/>
      <c r="G4" s="8" t="s">
        <v>1</v>
      </c>
    </row>
    <row r="5" ht="21.75" customHeight="1" spans="1:7">
      <c r="A5" s="9" t="s">
        <v>251</v>
      </c>
      <c r="B5" s="9" t="s">
        <v>250</v>
      </c>
      <c r="C5" s="9" t="s">
        <v>186</v>
      </c>
      <c r="D5" s="10" t="s">
        <v>388</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2182600</v>
      </c>
      <c r="F9" s="23"/>
      <c r="G9" s="23"/>
    </row>
    <row r="10" ht="18.75" customHeight="1" spans="1:7">
      <c r="A10" s="21"/>
      <c r="B10" s="21" t="s">
        <v>389</v>
      </c>
      <c r="C10" s="21" t="s">
        <v>258</v>
      </c>
      <c r="D10" s="21" t="s">
        <v>390</v>
      </c>
      <c r="E10" s="23">
        <v>82600</v>
      </c>
      <c r="F10" s="23"/>
      <c r="G10" s="23"/>
    </row>
    <row r="11" ht="18.75" customHeight="1" spans="1:7">
      <c r="A11" s="24"/>
      <c r="B11" s="21" t="s">
        <v>389</v>
      </c>
      <c r="C11" s="21" t="s">
        <v>264</v>
      </c>
      <c r="D11" s="21" t="s">
        <v>390</v>
      </c>
      <c r="E11" s="23">
        <v>2100000</v>
      </c>
      <c r="F11" s="23"/>
      <c r="G11" s="23"/>
    </row>
    <row r="12" ht="18.75" customHeight="1" spans="1:7">
      <c r="A12" s="25" t="s">
        <v>55</v>
      </c>
      <c r="B12" s="26" t="s">
        <v>391</v>
      </c>
      <c r="C12" s="26"/>
      <c r="D12" s="27"/>
      <c r="E12" s="23">
        <v>2182600</v>
      </c>
      <c r="F12" s="23"/>
      <c r="G12" s="23"/>
    </row>
    <row r="33" customHeight="1" spans="2:4">
      <c r="B33">
        <v>7609162.9</v>
      </c>
      <c r="D33">
        <v>7609162.9</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because I am zhang lei</cp:lastModifiedBy>
  <dcterms:created xsi:type="dcterms:W3CDTF">2025-02-26T06:54:45Z</dcterms:created>
  <dcterms:modified xsi:type="dcterms:W3CDTF">2025-02-26T07:03:44Z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463A8805A101494A85A4CD4366ABE3ED_13</vt:lpwstr>
  </property>
  <property fmtid="{D5CDD505-2E9C-101B-9397-08002B2CF9AE}" pid="3" name="KSOProductBuildVer">
    <vt:lpwstr>2052-12.1.0.20305</vt:lpwstr>
  </property>
</Properties>
</file>