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<sst xmlns="http://schemas.openxmlformats.org/spreadsheetml/2006/main" count="876" uniqueCount="381">
  <si>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</si>
  <si>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</si>
  <si>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</si>
  <si>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</si>
  <si>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</si>
  <si>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</si>
  <si>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</si>
  <si>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</si>
  <si>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</si>
  <si>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</si>
  <si>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</si>
  <si>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</si>
  <si>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</si>
  <si>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</si>
  <si>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</si>
  <si>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</si>
  <si>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</si>
  <si>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</si>
  <si>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</si>
  <si>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</si>
  <si>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</si>
  <si>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</si>
  <si>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</si>
  <si>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</si>
  <si>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</si>
  <si>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</si>
  <si>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</si>
  <si>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</si>
  <si>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</si>
  <si>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</si>
  <si>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</si>
  <si>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</si>
  <si>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</si>
  <si>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</si>
  <si>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</si>
  <si>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</si>
  <si>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</si>
  <si>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</si>
  <si>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</si>
  <si>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</si>
  <si>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</si>
  <si>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</si>
  <si>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</si>
  <si>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</si>
  <si>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</si>
  <si>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</si>
  <si>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</si>
  <si>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</si>
  <si>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</si>
  <si>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</si>
  <si>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</si>
  <si>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</si>
  <si>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</si>
  <si>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</si>
  <si>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</si>
  <si>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</si>
  <si>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</si>
  <si>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</si>
  <si>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</si>
  <si>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</si>
  <si>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</si>
  <si>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</si>
  <si>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</si>
  <si>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</si>
  <si>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</si>
  <si>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</si>
  <si>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</si>
  <si>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</si>
  <si>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</si>
  <si>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105024</t>
  </si>
  <si>
    <t>昆明市官渡区曙光小学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</si>
  <si>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</si>
  <si>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</si>
  <si>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</si>
  <si>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</si>
  <si>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</si>
  <si>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</si>
  <si>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</si>
  <si>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</si>
  <si>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</si>
  <si>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</si>
  <si>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</si>
  <si>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</si>
  <si>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</si>
  <si>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</si>
  <si>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</si>
  <si>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</si>
  <si>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</si>
  <si>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</si>
  <si>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</si>
  <si>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</si>
  <si>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</si>
  <si>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</si>
  <si>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</si>
  <si>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</si>
  <si>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</si>
  <si>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</si>
  <si>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</si>
  <si>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</si>
  <si>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</si>
  <si>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</si>
  <si>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</si>
  <si>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</si>
  <si>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</si>
  <si>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</si>
  <si>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</si>
  <si>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</si>
  <si>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</si>
  <si>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</si>
  <si>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</si>
  <si>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</si>
  <si>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</si>
  <si>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</si>
  <si>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</si>
  <si>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</si>
  <si>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</si>
  <si>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</si>
  <si>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</si>
  <si>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</si>
  <si>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</si>
  <si>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</si>
  <si>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</si>
  <si>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</si>
  <si>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</si>
  <si>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</si>
  <si>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</si>
  <si>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</si>
  <si>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</si>
  <si>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</si>
  <si>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</si>
  <si>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</si>
  <si>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</si>
  <si>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</si>
  <si>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</si>
  <si>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</si>
  <si>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</si>
  <si>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</si>
  <si>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</si>
  <si>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</si>
  <si>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</si>
  <si>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</si>
  <si>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</si>
  <si>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</si>
  <si>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</si>
  <si>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</si>
  <si>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</si>
  <si>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</si>
  <si>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</si>
  <si>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</si>
  <si>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</si>
  <si>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</si>
  <si>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</si>
  <si>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</si>
  <si>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</si>
  <si>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</si>
  <si>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</si>
  <si>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</si>
  <si>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</si>
  <si>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</si>
  <si>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</si>
  <si>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</si>
  <si>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</si>
  <si>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</si>
  <si>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</si>
  <si>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</si>
  <si>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</si>
  <si>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</si>
  <si>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</si>
  <si>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</si>
  <si>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</si>
  <si>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</si>
  <si>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</si>
  <si>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</si>
  <si>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</si>
  <si>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</si>
  <si>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</si>
  <si>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</si>
  <si>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</si>
  <si>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</si>
  <si>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备注：昆明市官渡区曙光小学2025年无一般公共预算“三公”经费支出的预算。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</si>
  <si>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</si>
  <si>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</si>
  <si>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</si>
  <si>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</si>
  <si>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</si>
  <si>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</si>
  <si>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</si>
  <si>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</si>
  <si>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</si>
  <si>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</si>
  <si>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</si>
  <si>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</si>
  <si>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</si>
  <si>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</si>
  <si>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</si>
  <si>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</si>
  <si>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</si>
  <si>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</si>
  <si>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</si>
  <si>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昆明市官渡区教育体育局</t>
  </si>
  <si>
    <t>530111210000000003065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</si>
  <si>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</si>
  <si>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</si>
  <si>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</si>
  <si>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</si>
  <si>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</si>
  <si>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</si>
  <si>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</si>
  <si>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</si>
  <si>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</si>
  <si>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530111210000000003066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</si>
  <si>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</si>
  <si>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</si>
  <si>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</si>
  <si>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</si>
  <si>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</si>
  <si>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</si>
  <si>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</si>
  <si>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</si>
  <si>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</si>
  <si>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</si>
  <si>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</si>
  <si>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530111210000000003067</t>
  </si>
  <si>
    <t>30113</t>
  </si>
  <si>
    <t>530111210000000003068</t>
  </si>
  <si>
    <t>对个人和家庭的补助</t>
  </si>
  <si>
    <t>30305</t>
  </si>
  <si>
    <t>生活补助</t>
  </si>
  <si>
    <t>530111210000000003069</t>
  </si>
  <si>
    <t>工会经费</t>
  </si>
  <si>
    <t>30228</t>
  </si>
  <si>
    <t>530111210000000003070</t>
  </si>
  <si>
    <t>一般公用支出</t>
  </si>
  <si>
    <t>30201</t>
  </si>
  <si>
    <t>办公费</t>
  </si>
  <si>
    <t>30216</t>
  </si>
  <si>
    <t>培训费</t>
  </si>
  <si>
    <t>30229</t>
  </si>
  <si>
    <t>福利费</t>
  </si>
  <si>
    <t>30299</t>
  </si>
  <si>
    <t>其他商品和服务支出</t>
  </si>
  <si>
    <t>530111231100001497803</t>
  </si>
  <si>
    <t>事业人员绩效奖励</t>
  </si>
  <si>
    <t>530111231100001497813</t>
  </si>
  <si>
    <t>离退休人员支出</t>
  </si>
  <si>
    <t>530111241100002111851</t>
  </si>
  <si>
    <t>其他人员支出</t>
  </si>
  <si>
    <t>30199</t>
  </si>
  <si>
    <t>其他工资福利支出</t>
  </si>
  <si>
    <t>530111241100002111852</t>
  </si>
  <si>
    <t>离退休干部走访慰问经费</t>
  </si>
  <si>
    <t>530111241100002111873</t>
  </si>
  <si>
    <t>学校学生公用经费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</si>
  <si>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</si>
  <si>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</si>
  <si>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</si>
  <si>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</si>
  <si>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</si>
  <si>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</si>
  <si>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</si>
  <si>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</si>
  <si>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530111251100003619444</t>
  </si>
  <si>
    <t>收支专用账上缴利息专项资金</t>
  </si>
  <si>
    <t>530111251100003619516</t>
  </si>
  <si>
    <t>义务教育课后服务专项收费资金</t>
  </si>
  <si>
    <t>30226</t>
  </si>
  <si>
    <t>劳务费</t>
  </si>
  <si>
    <t>530111251100003619756</t>
  </si>
  <si>
    <t>义务教育课后服务财政补助资金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</si>
  <si>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</si>
  <si>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</si>
  <si>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</si>
  <si>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</si>
  <si>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</si>
  <si>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</si>
  <si>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</si>
  <si>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</si>
  <si>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</si>
  <si>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</si>
  <si>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加强教育教学管理，加强教师队伍建设。积极开展小学义务教育，全面实施素质教育。培养德智体全面发展的学生，创建和谐、文明的校园，促进社会和谐。通过学校的开展的全方位的教育教学活动，让学生基础知识扎实，思想道德意识良好，促进今后发展;打造让社会满意、让家长满意、让学生满意的学校。</t>
  </si>
  <si>
    <t>产出指标</t>
  </si>
  <si>
    <t>质量指标</t>
  </si>
  <si>
    <t>保障全体4372名学生275名教师的教育教学工作的顺利进行，推动学校教育教学质量的进一步提升。</t>
  </si>
  <si>
    <t>=</t>
  </si>
  <si>
    <t>50</t>
  </si>
  <si>
    <t>分</t>
  </si>
  <si>
    <t>定量指标</t>
  </si>
  <si>
    <t xml:space="preserve">	
1、义务教育实施纲要；2，课后服务管理办法</t>
  </si>
  <si>
    <t>效益指标</t>
  </si>
  <si>
    <t>社会效益</t>
  </si>
  <si>
    <t>学校属于公益一类事业单位，为当地培育出德智体美劳全面发展的学生。解决外来务工子女的就读问题。</t>
  </si>
  <si>
    <t>30</t>
  </si>
  <si>
    <t>满意度指标</t>
  </si>
  <si>
    <t>服务对象满意度</t>
  </si>
  <si>
    <t>学生对教师的教育教学方式满意率达90%以上。</t>
  </si>
  <si>
    <t>20</t>
  </si>
  <si>
    <t>上缴2024年收支专户利息。</t>
  </si>
  <si>
    <t>数量指标</t>
  </si>
  <si>
    <t>上缴利息数</t>
  </si>
  <si>
    <t>2160</t>
  </si>
  <si>
    <t>元</t>
  </si>
  <si>
    <t xml:space="preserve">	
按每季度收到收支专用账户利息全部上缴得满分</t>
  </si>
  <si>
    <t>经济效益</t>
  </si>
  <si>
    <t>全年上缴利息</t>
  </si>
  <si>
    <t>100</t>
  </si>
  <si>
    <t>%</t>
  </si>
  <si>
    <t xml:space="preserve">	
按时按量上缴得满分</t>
  </si>
  <si>
    <t>积极开展小学义务教育，全面实施素质教育。培养德智体全面发展的学生，保障学生的全面发展和身心安全。根据学校的规划和目标，不断进行教育教学质量的评价和监测，利用评价结果反思教师的教学过程，查找问题，及时修正方案，使方案切合实际；加强学期教学流程的精细化管理，规范教师教学行为，促其养成良好的教学习惯，注重课堂教学指导和教学质量检测，进一步改革作业布置与评价的方式方法。</t>
  </si>
  <si>
    <t>合理的经费投入，推动学校教育教学质量的进一步提升，指导学生参加各类竞赛、活动能荣获奖项。</t>
  </si>
  <si>
    <t>1、义务教育实施纲要；2、课后服务管理办法</t>
  </si>
  <si>
    <t xml:space="preserve">	
1、义务教育实施纲要；2、课后服务管理办法</t>
  </si>
  <si>
    <t>学生、家长对教师的教育教学方式满意率达90%以上。</t>
  </si>
  <si>
    <t>预算06表</t>
  </si>
  <si>
    <t>政府性基金预算支出预算表</t>
  </si>
  <si>
    <t>单位名称：昆明市发展和改革委员会</t>
  </si>
  <si>
    <t>政府性基金预算支出</t>
  </si>
  <si>
    <t>备注：昆明市官渡区曙光小学2025年无政府性基金支出的预算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</si>
  <si>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</si>
  <si>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</si>
  <si>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</si>
  <si>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</si>
  <si>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</si>
  <si>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</si>
  <si>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</si>
  <si>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</si>
  <si>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</si>
  <si>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</si>
  <si>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</si>
  <si>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物业管理服务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</si>
  <si>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</si>
  <si>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</si>
  <si>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</si>
  <si>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</si>
  <si>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</si>
  <si>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</si>
  <si>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</si>
  <si>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</si>
  <si>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备注：昆明市官渡区曙光小学2025年无政府部门购买服务的预算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</si>
  <si>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</si>
  <si>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</si>
  <si>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</si>
  <si>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</si>
  <si>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</si>
  <si>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</si>
  <si>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</si>
  <si>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</si>
  <si>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</si>
  <si>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</si>
  <si>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</si>
  <si>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</si>
  <si>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</si>
  <si>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</si>
  <si>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</si>
  <si>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</si>
  <si>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</si>
  <si>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</si>
  <si>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</si>
  <si>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</si>
  <si>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</si>
  <si>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</si>
  <si>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</si>
  <si>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备注：昆明市官渡区曙光小学2025年无市对下转移支付的预算</t>
  </si>
  <si>
    <t>预算09-2表</t>
  </si>
  <si>
    <t>备注：昆明市官渡区曙光小学2025年无对下转移支付的绩效目标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</si>
  <si>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</si>
  <si>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</si>
  <si>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</si>
  <si>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</si>
  <si>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</si>
  <si>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</si>
  <si>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</si>
  <si>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</si>
  <si>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备注：昆明市官渡区曙光小学2025年无新增资产配置</t>
  </si>
  <si>
    <t>预算11表</t>
  </si>
  <si>
    <t>上级补助</t>
  </si>
  <si>
    <t>备注：昆明市官渡区曙光小学2025年无上级补助项目支出的预算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</si>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</sst>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27" fillId="6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176" fontId="35" fillId="0" borderId="7">
      <alignment horizontal="right" vertical="center"/>
    </xf>
    <xf numFmtId="49" fontId="35" fillId="0" borderId="7">
      <alignment horizontal="left" vertical="center" wrapText="1"/>
    </xf>
    <xf numFmtId="176" fontId="35" fillId="0" borderId="7">
      <alignment horizontal="right" vertical="center"/>
    </xf>
    <xf numFmtId="177" fontId="35" fillId="0" borderId="7">
      <alignment horizontal="right" vertical="center"/>
    </xf>
    <xf numFmtId="178" fontId="35" fillId="0" borderId="7">
      <alignment horizontal="right" vertical="center"/>
    </xf>
    <xf numFmtId="179" fontId="35" fillId="0" borderId="7">
      <alignment horizontal="right" vertical="center"/>
    </xf>
    <xf numFmtId="10" fontId="35" fillId="0" borderId="7">
      <alignment horizontal="right" vertical="center"/>
    </xf>
    <xf numFmtId="180" fontId="35" fillId="0" borderId="7">
      <alignment horizontal="right" vertical="center"/>
    </xf>
    <xf numFmtId="0" fontId="35" fillId="0" borderId="0">
      <alignment vertical="top"/>
      <protection locked="0"/>
    </xf>
    <xf numFmtId="0" fontId="5" fillId="0" borderId="0"/>
  </cellStyleXfs>
  <cellXfs count="197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5" fillId="0" borderId="0" xfId="57" applyFont="1" applyFill="1" applyBorder="1" applyAlignment="1" applyProtection="1">
      <alignment horizontal="left"/>
    </xf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5" fillId="0" borderId="0" xfId="58" applyFont="1" applyFill="1" applyAlignment="1">
      <alignment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5" fillId="0" borderId="0" xfId="57" applyFont="1" applyFill="1" applyBorder="1" applyAlignment="1" applyProtection="1">
      <alignment vertical="center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6" fillId="0" borderId="7" xfId="56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6" fillId="0" borderId="7" xfId="50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176" fontId="15" fillId="0" borderId="7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7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46"/>
      <c r="C2" s="46"/>
      <c r="D2" s="64" t="s">
        <v>0</v>
      </c>
    </row>
    <row r="3" ht="41.25" customHeight="1" spans="1:1">
      <c r="A3" s="41" t="str">
        <f>"2025"&amp;"年部门财务收支预算总表"</f>
        <v>2025年部门财务收支预算总表</v>
      </c>
    </row>
    <row r="4" ht="17.25" customHeight="1" spans="1:4">
      <c r="A4" s="44" t="str">
        <f>"单位名称："&amp;"昆明市官渡区曙光小学"</f>
        <v>单位名称：昆明市官渡区曙光小学</v>
      </c>
      <c r="B4" s="162"/>
      <c r="D4" s="140" t="s">
        <v>1</v>
      </c>
    </row>
    <row r="5" ht="23.25" customHeight="1" spans="1:4">
      <c r="A5" s="163" t="s">
        <v>2</v>
      </c>
      <c r="B5" s="164"/>
      <c r="C5" s="163" t="s">
        <v>3</v>
      </c>
      <c r="D5" s="164"/>
    </row>
    <row r="6" ht="24" customHeight="1" spans="1:4">
      <c r="A6" s="163" t="s">
        <v>4</v>
      </c>
      <c r="B6" s="163" t="s">
        <v>5</v>
      </c>
      <c r="C6" s="163" t="s">
        <v>6</v>
      </c>
      <c r="D6" s="163" t="s">
        <v>5</v>
      </c>
    </row>
    <row r="7" ht="17.25" customHeight="1" spans="1:4">
      <c r="A7" s="165" t="s">
        <v>7</v>
      </c>
      <c r="B7" s="80">
        <v>34507873</v>
      </c>
      <c r="C7" s="165" t="s">
        <v>8</v>
      </c>
      <c r="D7" s="80"/>
    </row>
    <row r="8" ht="17.25" customHeight="1" spans="1:4">
      <c r="A8" s="165" t="s">
        <v>9</v>
      </c>
      <c r="B8" s="80"/>
      <c r="C8" s="165" t="s">
        <v>10</v>
      </c>
      <c r="D8" s="80"/>
    </row>
    <row r="9" ht="17.25" customHeight="1" spans="1:4">
      <c r="A9" s="165" t="s">
        <v>11</v>
      </c>
      <c r="B9" s="80"/>
      <c r="C9" s="196" t="s">
        <v>12</v>
      </c>
      <c r="D9" s="80"/>
    </row>
    <row r="10" ht="17.25" customHeight="1" spans="1:4">
      <c r="A10" s="165" t="s">
        <v>13</v>
      </c>
      <c r="B10" s="80"/>
      <c r="C10" s="196" t="s">
        <v>14</v>
      </c>
      <c r="D10" s="80"/>
    </row>
    <row r="11" ht="17.25" customHeight="1" spans="1:4">
      <c r="A11" s="165" t="s">
        <v>15</v>
      </c>
      <c r="B11" s="80">
        <v>3728560</v>
      </c>
      <c r="C11" s="196" t="s">
        <v>16</v>
      </c>
      <c r="D11" s="80">
        <v>32644978</v>
      </c>
    </row>
    <row r="12" ht="17.25" customHeight="1" spans="1:4">
      <c r="A12" s="165" t="s">
        <v>17</v>
      </c>
      <c r="B12" s="80"/>
      <c r="C12" s="196" t="s">
        <v>18</v>
      </c>
      <c r="D12" s="80"/>
    </row>
    <row r="13" ht="17.25" customHeight="1" spans="1:4">
      <c r="A13" s="165" t="s">
        <v>19</v>
      </c>
      <c r="B13" s="80"/>
      <c r="C13" s="31" t="s">
        <v>20</v>
      </c>
      <c r="D13" s="80"/>
    </row>
    <row r="14" ht="17.25" customHeight="1" spans="1:4">
      <c r="A14" s="165" t="s">
        <v>21</v>
      </c>
      <c r="B14" s="80"/>
      <c r="C14" s="31" t="s">
        <v>22</v>
      </c>
      <c r="D14" s="80">
        <v>3155104</v>
      </c>
    </row>
    <row r="15" ht="17.25" customHeight="1" spans="1:4">
      <c r="A15" s="165" t="s">
        <v>23</v>
      </c>
      <c r="B15" s="80"/>
      <c r="C15" s="31" t="s">
        <v>24</v>
      </c>
      <c r="D15" s="80">
        <v>1213891</v>
      </c>
    </row>
    <row r="16" ht="17.25" customHeight="1" spans="1:4">
      <c r="A16" s="165" t="s">
        <v>25</v>
      </c>
      <c r="B16" s="80">
        <v>3728560</v>
      </c>
      <c r="C16" s="31" t="s">
        <v>26</v>
      </c>
      <c r="D16" s="80"/>
    </row>
    <row r="17" ht="17.25" customHeight="1" spans="1:4">
      <c r="A17" s="145"/>
      <c r="B17" s="80"/>
      <c r="C17" s="31" t="s">
        <v>27</v>
      </c>
      <c r="D17" s="80"/>
    </row>
    <row r="18" ht="17.25" customHeight="1" spans="1:4">
      <c r="A18" s="166"/>
      <c r="B18" s="80"/>
      <c r="C18" s="31" t="s">
        <v>28</v>
      </c>
      <c r="D18" s="80"/>
    </row>
    <row r="19" ht="17.25" customHeight="1" spans="1:4">
      <c r="A19" s="166"/>
      <c r="B19" s="80"/>
      <c r="C19" s="31" t="s">
        <v>29</v>
      </c>
      <c r="D19" s="80"/>
    </row>
    <row r="20" ht="17.25" customHeight="1" spans="1:4">
      <c r="A20" s="166"/>
      <c r="B20" s="80"/>
      <c r="C20" s="31" t="s">
        <v>30</v>
      </c>
      <c r="D20" s="80"/>
    </row>
    <row r="21" ht="17.25" customHeight="1" spans="1:4">
      <c r="A21" s="166"/>
      <c r="B21" s="80"/>
      <c r="C21" s="31" t="s">
        <v>31</v>
      </c>
      <c r="D21" s="80"/>
    </row>
    <row r="22" ht="17.25" customHeight="1" spans="1:4">
      <c r="A22" s="166"/>
      <c r="B22" s="80"/>
      <c r="C22" s="31" t="s">
        <v>32</v>
      </c>
      <c r="D22" s="80"/>
    </row>
    <row r="23" ht="17.25" customHeight="1" spans="1:4">
      <c r="A23" s="166"/>
      <c r="B23" s="80"/>
      <c r="C23" s="31" t="s">
        <v>33</v>
      </c>
      <c r="D23" s="80"/>
    </row>
    <row r="24" ht="17.25" customHeight="1" spans="1:4">
      <c r="A24" s="166"/>
      <c r="B24" s="80"/>
      <c r="C24" s="31" t="s">
        <v>34</v>
      </c>
      <c r="D24" s="80"/>
    </row>
    <row r="25" ht="17.25" customHeight="1" spans="1:4">
      <c r="A25" s="166"/>
      <c r="B25" s="80"/>
      <c r="C25" s="31" t="s">
        <v>35</v>
      </c>
      <c r="D25" s="80">
        <v>1222460</v>
      </c>
    </row>
    <row r="26" ht="17.25" customHeight="1" spans="1:4">
      <c r="A26" s="166"/>
      <c r="B26" s="80"/>
      <c r="C26" s="31" t="s">
        <v>36</v>
      </c>
      <c r="D26" s="80"/>
    </row>
    <row r="27" ht="17.25" customHeight="1" spans="1:4">
      <c r="A27" s="166"/>
      <c r="B27" s="80"/>
      <c r="C27" s="145" t="s">
        <v>37</v>
      </c>
      <c r="D27" s="80"/>
    </row>
    <row r="28" ht="17.25" customHeight="1" spans="1:4">
      <c r="A28" s="166"/>
      <c r="B28" s="80"/>
      <c r="C28" s="31" t="s">
        <v>38</v>
      </c>
      <c r="D28" s="80"/>
    </row>
    <row r="29" ht="16.5" customHeight="1" spans="1:4">
      <c r="A29" s="166"/>
      <c r="B29" s="80"/>
      <c r="C29" s="31" t="s">
        <v>39</v>
      </c>
      <c r="D29" s="80"/>
    </row>
    <row r="30" ht="16.5" customHeight="1" spans="1:4">
      <c r="A30" s="166"/>
      <c r="B30" s="80"/>
      <c r="C30" s="145" t="s">
        <v>40</v>
      </c>
      <c r="D30" s="80"/>
    </row>
    <row r="31" ht="17.25" customHeight="1" spans="1:4">
      <c r="A31" s="166"/>
      <c r="B31" s="80"/>
      <c r="C31" s="145" t="s">
        <v>41</v>
      </c>
      <c r="D31" s="80"/>
    </row>
    <row r="32" ht="17.25" customHeight="1" spans="1:4">
      <c r="A32" s="166"/>
      <c r="B32" s="80"/>
      <c r="C32" s="31" t="s">
        <v>42</v>
      </c>
      <c r="D32" s="80"/>
    </row>
    <row r="33" ht="16.5" customHeight="1" spans="1:4">
      <c r="A33" s="166" t="s">
        <v>43</v>
      </c>
      <c r="B33" s="80">
        <v>38236433</v>
      </c>
      <c r="C33" s="166" t="s">
        <v>44</v>
      </c>
      <c r="D33" s="80">
        <v>38236433</v>
      </c>
    </row>
    <row r="34" ht="16.5" customHeight="1" spans="1:4">
      <c r="A34" s="145" t="s">
        <v>45</v>
      </c>
      <c r="B34" s="80"/>
      <c r="C34" s="145" t="s">
        <v>46</v>
      </c>
      <c r="D34" s="80"/>
    </row>
    <row r="35" ht="16.5" customHeight="1" spans="1:4">
      <c r="A35" s="31" t="s">
        <v>47</v>
      </c>
      <c r="B35" s="80"/>
      <c r="C35" s="31" t="s">
        <v>47</v>
      </c>
      <c r="D35" s="80"/>
    </row>
    <row r="36" ht="16.5" customHeight="1" spans="1:4">
      <c r="A36" s="31" t="s">
        <v>48</v>
      </c>
      <c r="B36" s="80"/>
      <c r="C36" s="31" t="s">
        <v>49</v>
      </c>
      <c r="D36" s="80"/>
    </row>
    <row r="37" ht="16.5" customHeight="1" spans="1:4">
      <c r="A37" s="167" t="s">
        <v>50</v>
      </c>
      <c r="B37" s="80">
        <v>38236433</v>
      </c>
      <c r="C37" s="167" t="s">
        <v>51</v>
      </c>
      <c r="D37" s="80">
        <v>38236433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4" t="s">
        <v>52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tr">
        <f>"单位名称："&amp;"昆明市官渡区曙光小学"</f>
        <v>单位名称：昆明市官渡区曙光小学</v>
      </c>
      <c r="S4" s="46" t="s">
        <v>1</v>
      </c>
    </row>
    <row r="5" ht="21.75" customHeight="1" spans="1:19">
      <c r="A5" s="183" t="s">
        <v>53</v>
      </c>
      <c r="B5" s="184" t="s">
        <v>54</v>
      </c>
      <c r="C5" s="184" t="s">
        <v>55</v>
      </c>
      <c r="D5" s="185" t="s">
        <v>56</v>
      </c>
      <c r="E5" s="185"/>
      <c r="F5" s="185"/>
      <c r="G5" s="185"/>
      <c r="H5" s="185"/>
      <c r="I5" s="131"/>
      <c r="J5" s="185"/>
      <c r="K5" s="185"/>
      <c r="L5" s="185"/>
      <c r="M5" s="185"/>
      <c r="N5" s="191"/>
      <c r="O5" s="185" t="s">
        <v>45</v>
      </c>
      <c r="P5" s="185"/>
      <c r="Q5" s="185"/>
      <c r="R5" s="185"/>
      <c r="S5" s="191"/>
    </row>
    <row r="6" ht="27" customHeight="1" spans="1:19">
      <c r="A6" s="186"/>
      <c r="B6" s="187"/>
      <c r="C6" s="187"/>
      <c r="D6" s="187" t="s">
        <v>57</v>
      </c>
      <c r="E6" s="187" t="s">
        <v>58</v>
      </c>
      <c r="F6" s="187" t="s">
        <v>59</v>
      </c>
      <c r="G6" s="187" t="s">
        <v>60</v>
      </c>
      <c r="H6" s="187" t="s">
        <v>61</v>
      </c>
      <c r="I6" s="192" t="s">
        <v>62</v>
      </c>
      <c r="J6" s="193"/>
      <c r="K6" s="193"/>
      <c r="L6" s="193"/>
      <c r="M6" s="193"/>
      <c r="N6" s="194"/>
      <c r="O6" s="187" t="s">
        <v>57</v>
      </c>
      <c r="P6" s="187" t="s">
        <v>58</v>
      </c>
      <c r="Q6" s="187" t="s">
        <v>59</v>
      </c>
      <c r="R6" s="187" t="s">
        <v>60</v>
      </c>
      <c r="S6" s="187" t="s">
        <v>63</v>
      </c>
    </row>
    <row r="7" ht="30" customHeight="1" spans="1:19">
      <c r="A7" s="188"/>
      <c r="B7" s="106"/>
      <c r="C7" s="115"/>
      <c r="D7" s="115"/>
      <c r="E7" s="115"/>
      <c r="F7" s="115"/>
      <c r="G7" s="115"/>
      <c r="H7" s="115"/>
      <c r="I7" s="70" t="s">
        <v>57</v>
      </c>
      <c r="J7" s="194" t="s">
        <v>64</v>
      </c>
      <c r="K7" s="194" t="s">
        <v>65</v>
      </c>
      <c r="L7" s="194" t="s">
        <v>66</v>
      </c>
      <c r="M7" s="194" t="s">
        <v>67</v>
      </c>
      <c r="N7" s="194" t="s">
        <v>68</v>
      </c>
      <c r="O7" s="195"/>
      <c r="P7" s="195"/>
      <c r="Q7" s="195"/>
      <c r="R7" s="195"/>
      <c r="S7" s="115"/>
    </row>
    <row r="8" ht="15" customHeight="1" spans="1:19">
      <c r="A8" s="189">
        <v>1</v>
      </c>
      <c r="B8" s="189">
        <v>2</v>
      </c>
      <c r="C8" s="189">
        <v>3</v>
      </c>
      <c r="D8" s="189">
        <v>4</v>
      </c>
      <c r="E8" s="189">
        <v>5</v>
      </c>
      <c r="F8" s="189">
        <v>6</v>
      </c>
      <c r="G8" s="189">
        <v>7</v>
      </c>
      <c r="H8" s="189">
        <v>8</v>
      </c>
      <c r="I8" s="70">
        <v>9</v>
      </c>
      <c r="J8" s="189">
        <v>10</v>
      </c>
      <c r="K8" s="189">
        <v>11</v>
      </c>
      <c r="L8" s="189">
        <v>12</v>
      </c>
      <c r="M8" s="189">
        <v>13</v>
      </c>
      <c r="N8" s="189">
        <v>14</v>
      </c>
      <c r="O8" s="189">
        <v>15</v>
      </c>
      <c r="P8" s="189">
        <v>16</v>
      </c>
      <c r="Q8" s="189">
        <v>17</v>
      </c>
      <c r="R8" s="189">
        <v>18</v>
      </c>
      <c r="S8" s="189">
        <v>19</v>
      </c>
    </row>
    <row r="9" ht="18" customHeight="1" spans="1:19">
      <c r="A9" s="21" t="s">
        <v>69</v>
      </c>
      <c r="B9" s="21" t="s">
        <v>70</v>
      </c>
      <c r="C9" s="80">
        <v>38236433</v>
      </c>
      <c r="D9" s="80">
        <v>38236433</v>
      </c>
      <c r="E9" s="80">
        <v>34507873</v>
      </c>
      <c r="F9" s="80"/>
      <c r="G9" s="80"/>
      <c r="H9" s="80"/>
      <c r="I9" s="80">
        <v>3728560</v>
      </c>
      <c r="J9" s="80"/>
      <c r="K9" s="80"/>
      <c r="L9" s="80"/>
      <c r="M9" s="80"/>
      <c r="N9" s="80">
        <v>3728560</v>
      </c>
      <c r="O9" s="80"/>
      <c r="P9" s="80"/>
      <c r="Q9" s="80"/>
      <c r="R9" s="80"/>
      <c r="S9" s="80"/>
    </row>
    <row r="10" ht="18" customHeight="1" spans="1:19">
      <c r="A10" s="49" t="s">
        <v>55</v>
      </c>
      <c r="B10" s="190"/>
      <c r="C10" s="80">
        <v>38236433</v>
      </c>
      <c r="D10" s="80">
        <v>38236433</v>
      </c>
      <c r="E10" s="80">
        <v>34507873</v>
      </c>
      <c r="F10" s="80"/>
      <c r="G10" s="80"/>
      <c r="H10" s="80"/>
      <c r="I10" s="80">
        <v>3728560</v>
      </c>
      <c r="J10" s="80"/>
      <c r="K10" s="80"/>
      <c r="L10" s="80"/>
      <c r="M10" s="80"/>
      <c r="N10" s="80">
        <v>3728560</v>
      </c>
      <c r="O10" s="80"/>
      <c r="P10" s="80"/>
      <c r="Q10" s="80"/>
      <c r="R10" s="80"/>
      <c r="S10" s="80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workbookViewId="0">
      <pane ySplit="1" topLeftCell="A8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6" t="s">
        <v>71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tr">
        <f>"单位名称："&amp;"昆明市官渡区曙光小学"</f>
        <v>单位名称：昆明市官渡区曙光小学</v>
      </c>
      <c r="O4" s="46" t="s">
        <v>1</v>
      </c>
    </row>
    <row r="5" ht="27" customHeight="1" spans="1:15">
      <c r="A5" s="169" t="s">
        <v>72</v>
      </c>
      <c r="B5" s="169" t="s">
        <v>73</v>
      </c>
      <c r="C5" s="169" t="s">
        <v>55</v>
      </c>
      <c r="D5" s="170" t="s">
        <v>58</v>
      </c>
      <c r="E5" s="171"/>
      <c r="F5" s="172"/>
      <c r="G5" s="173" t="s">
        <v>59</v>
      </c>
      <c r="H5" s="173" t="s">
        <v>60</v>
      </c>
      <c r="I5" s="173" t="s">
        <v>74</v>
      </c>
      <c r="J5" s="170" t="s">
        <v>62</v>
      </c>
      <c r="K5" s="171"/>
      <c r="L5" s="171"/>
      <c r="M5" s="171"/>
      <c r="N5" s="180"/>
      <c r="O5" s="181"/>
    </row>
    <row r="6" ht="42" customHeight="1" spans="1:15">
      <c r="A6" s="174"/>
      <c r="B6" s="174"/>
      <c r="C6" s="175"/>
      <c r="D6" s="176" t="s">
        <v>57</v>
      </c>
      <c r="E6" s="176" t="s">
        <v>75</v>
      </c>
      <c r="F6" s="176" t="s">
        <v>76</v>
      </c>
      <c r="G6" s="175"/>
      <c r="H6" s="175"/>
      <c r="I6" s="182"/>
      <c r="J6" s="176" t="s">
        <v>57</v>
      </c>
      <c r="K6" s="163" t="s">
        <v>77</v>
      </c>
      <c r="L6" s="163" t="s">
        <v>78</v>
      </c>
      <c r="M6" s="163" t="s">
        <v>79</v>
      </c>
      <c r="N6" s="163" t="s">
        <v>80</v>
      </c>
      <c r="O6" s="163" t="s">
        <v>81</v>
      </c>
    </row>
    <row r="7" ht="18" customHeight="1" spans="1:15">
      <c r="A7" s="52" t="s">
        <v>82</v>
      </c>
      <c r="B7" s="52" t="s">
        <v>83</v>
      </c>
      <c r="C7" s="52" t="s">
        <v>84</v>
      </c>
      <c r="D7" s="55" t="s">
        <v>85</v>
      </c>
      <c r="E7" s="55" t="s">
        <v>86</v>
      </c>
      <c r="F7" s="55" t="s">
        <v>87</v>
      </c>
      <c r="G7" s="55" t="s">
        <v>88</v>
      </c>
      <c r="H7" s="55" t="s">
        <v>89</v>
      </c>
      <c r="I7" s="55" t="s">
        <v>90</v>
      </c>
      <c r="J7" s="55" t="s">
        <v>91</v>
      </c>
      <c r="K7" s="55" t="s">
        <v>92</v>
      </c>
      <c r="L7" s="55" t="s">
        <v>93</v>
      </c>
      <c r="M7" s="55" t="s">
        <v>94</v>
      </c>
      <c r="N7" s="52" t="s">
        <v>95</v>
      </c>
      <c r="O7" s="55" t="s">
        <v>96</v>
      </c>
    </row>
    <row r="8" ht="21" customHeight="1" spans="1:15">
      <c r="A8" s="56" t="s">
        <v>97</v>
      </c>
      <c r="B8" s="56" t="s">
        <v>98</v>
      </c>
      <c r="C8" s="80">
        <v>32644978</v>
      </c>
      <c r="D8" s="80">
        <v>28916418</v>
      </c>
      <c r="E8" s="80">
        <v>27984818</v>
      </c>
      <c r="F8" s="80">
        <v>931600</v>
      </c>
      <c r="G8" s="80"/>
      <c r="H8" s="80"/>
      <c r="I8" s="80"/>
      <c r="J8" s="80">
        <v>3728560</v>
      </c>
      <c r="K8" s="80"/>
      <c r="L8" s="80"/>
      <c r="M8" s="80"/>
      <c r="N8" s="80"/>
      <c r="O8" s="80">
        <v>3728560</v>
      </c>
    </row>
    <row r="9" ht="21" customHeight="1" spans="1:15">
      <c r="A9" s="177" t="s">
        <v>99</v>
      </c>
      <c r="B9" s="177" t="s">
        <v>100</v>
      </c>
      <c r="C9" s="80">
        <v>32616098</v>
      </c>
      <c r="D9" s="80">
        <v>28887538</v>
      </c>
      <c r="E9" s="80">
        <v>27955938</v>
      </c>
      <c r="F9" s="80">
        <v>931600</v>
      </c>
      <c r="G9" s="80"/>
      <c r="H9" s="80"/>
      <c r="I9" s="80"/>
      <c r="J9" s="80">
        <v>3728560</v>
      </c>
      <c r="K9" s="80"/>
      <c r="L9" s="80"/>
      <c r="M9" s="80"/>
      <c r="N9" s="80"/>
      <c r="O9" s="80">
        <v>3728560</v>
      </c>
    </row>
    <row r="10" ht="21" customHeight="1" spans="1:15">
      <c r="A10" s="178" t="s">
        <v>101</v>
      </c>
      <c r="B10" s="178" t="s">
        <v>102</v>
      </c>
      <c r="C10" s="80">
        <v>32616098</v>
      </c>
      <c r="D10" s="80">
        <v>28887538</v>
      </c>
      <c r="E10" s="80">
        <v>27955938</v>
      </c>
      <c r="F10" s="80">
        <v>931600</v>
      </c>
      <c r="G10" s="80"/>
      <c r="H10" s="80"/>
      <c r="I10" s="80"/>
      <c r="J10" s="80">
        <v>3728560</v>
      </c>
      <c r="K10" s="80"/>
      <c r="L10" s="80"/>
      <c r="M10" s="80"/>
      <c r="N10" s="80"/>
      <c r="O10" s="80">
        <v>3728560</v>
      </c>
    </row>
    <row r="11" ht="21" customHeight="1" spans="1:15">
      <c r="A11" s="177" t="s">
        <v>103</v>
      </c>
      <c r="B11" s="177" t="s">
        <v>104</v>
      </c>
      <c r="C11" s="80">
        <v>28880</v>
      </c>
      <c r="D11" s="80">
        <v>28880</v>
      </c>
      <c r="E11" s="80">
        <v>28880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</row>
    <row r="12" ht="21" customHeight="1" spans="1:15">
      <c r="A12" s="178" t="s">
        <v>105</v>
      </c>
      <c r="B12" s="178" t="s">
        <v>106</v>
      </c>
      <c r="C12" s="80">
        <v>28880</v>
      </c>
      <c r="D12" s="80">
        <v>28880</v>
      </c>
      <c r="E12" s="80">
        <v>28880</v>
      </c>
      <c r="F12" s="80"/>
      <c r="G12" s="80"/>
      <c r="H12" s="80"/>
      <c r="I12" s="80"/>
      <c r="J12" s="80"/>
      <c r="K12" s="80"/>
      <c r="L12" s="80"/>
      <c r="M12" s="80"/>
      <c r="N12" s="80"/>
      <c r="O12" s="80"/>
    </row>
    <row r="13" ht="21" customHeight="1" spans="1:15">
      <c r="A13" s="56" t="s">
        <v>107</v>
      </c>
      <c r="B13" s="56" t="s">
        <v>108</v>
      </c>
      <c r="C13" s="80">
        <v>3155104</v>
      </c>
      <c r="D13" s="80">
        <v>3155104</v>
      </c>
      <c r="E13" s="80">
        <v>3155104</v>
      </c>
      <c r="F13" s="80"/>
      <c r="G13" s="80"/>
      <c r="H13" s="80"/>
      <c r="I13" s="80"/>
      <c r="J13" s="80"/>
      <c r="K13" s="80"/>
      <c r="L13" s="80"/>
      <c r="M13" s="80"/>
      <c r="N13" s="80"/>
      <c r="O13" s="80"/>
    </row>
    <row r="14" ht="21" customHeight="1" spans="1:15">
      <c r="A14" s="177" t="s">
        <v>109</v>
      </c>
      <c r="B14" s="177" t="s">
        <v>110</v>
      </c>
      <c r="C14" s="80">
        <v>3155104</v>
      </c>
      <c r="D14" s="80">
        <v>3155104</v>
      </c>
      <c r="E14" s="80">
        <v>3155104</v>
      </c>
      <c r="F14" s="80"/>
      <c r="G14" s="80"/>
      <c r="H14" s="80"/>
      <c r="I14" s="80"/>
      <c r="J14" s="80"/>
      <c r="K14" s="80"/>
      <c r="L14" s="80"/>
      <c r="M14" s="80"/>
      <c r="N14" s="80"/>
      <c r="O14" s="80"/>
    </row>
    <row r="15" ht="21" customHeight="1" spans="1:15">
      <c r="A15" s="178" t="s">
        <v>111</v>
      </c>
      <c r="B15" s="178" t="s">
        <v>112</v>
      </c>
      <c r="C15" s="80">
        <v>1053020</v>
      </c>
      <c r="D15" s="80">
        <v>1053020</v>
      </c>
      <c r="E15" s="80">
        <v>1053020</v>
      </c>
      <c r="F15" s="80"/>
      <c r="G15" s="80"/>
      <c r="H15" s="80"/>
      <c r="I15" s="80"/>
      <c r="J15" s="80"/>
      <c r="K15" s="80"/>
      <c r="L15" s="80"/>
      <c r="M15" s="80"/>
      <c r="N15" s="80"/>
      <c r="O15" s="80"/>
    </row>
    <row r="16" ht="21" customHeight="1" spans="1:15">
      <c r="A16" s="178" t="s">
        <v>113</v>
      </c>
      <c r="B16" s="178" t="s">
        <v>114</v>
      </c>
      <c r="C16" s="80">
        <v>1530564</v>
      </c>
      <c r="D16" s="80">
        <v>1530564</v>
      </c>
      <c r="E16" s="80">
        <v>1530564</v>
      </c>
      <c r="F16" s="80"/>
      <c r="G16" s="80"/>
      <c r="H16" s="80"/>
      <c r="I16" s="80"/>
      <c r="J16" s="80"/>
      <c r="K16" s="80"/>
      <c r="L16" s="80"/>
      <c r="M16" s="80"/>
      <c r="N16" s="80"/>
      <c r="O16" s="80"/>
    </row>
    <row r="17" ht="21" customHeight="1" spans="1:15">
      <c r="A17" s="178" t="s">
        <v>115</v>
      </c>
      <c r="B17" s="178" t="s">
        <v>116</v>
      </c>
      <c r="C17" s="80">
        <v>571520</v>
      </c>
      <c r="D17" s="80">
        <v>571520</v>
      </c>
      <c r="E17" s="80">
        <v>571520</v>
      </c>
      <c r="F17" s="80"/>
      <c r="G17" s="80"/>
      <c r="H17" s="80"/>
      <c r="I17" s="80"/>
      <c r="J17" s="80"/>
      <c r="K17" s="80"/>
      <c r="L17" s="80"/>
      <c r="M17" s="80"/>
      <c r="N17" s="80"/>
      <c r="O17" s="80"/>
    </row>
    <row r="18" ht="21" customHeight="1" spans="1:15">
      <c r="A18" s="56" t="s">
        <v>117</v>
      </c>
      <c r="B18" s="56" t="s">
        <v>118</v>
      </c>
      <c r="C18" s="80">
        <v>1213891</v>
      </c>
      <c r="D18" s="80">
        <v>1213891</v>
      </c>
      <c r="E18" s="80">
        <v>1213891</v>
      </c>
      <c r="F18" s="80"/>
      <c r="G18" s="80"/>
      <c r="H18" s="80"/>
      <c r="I18" s="80"/>
      <c r="J18" s="80"/>
      <c r="K18" s="80"/>
      <c r="L18" s="80"/>
      <c r="M18" s="80"/>
      <c r="N18" s="80"/>
      <c r="O18" s="80"/>
    </row>
    <row r="19" ht="21" customHeight="1" spans="1:15">
      <c r="A19" s="177" t="s">
        <v>119</v>
      </c>
      <c r="B19" s="177" t="s">
        <v>120</v>
      </c>
      <c r="C19" s="80">
        <v>1213891</v>
      </c>
      <c r="D19" s="80">
        <v>1213891</v>
      </c>
      <c r="E19" s="80">
        <v>1213891</v>
      </c>
      <c r="F19" s="80"/>
      <c r="G19" s="80"/>
      <c r="H19" s="80"/>
      <c r="I19" s="80"/>
      <c r="J19" s="80"/>
      <c r="K19" s="80"/>
      <c r="L19" s="80"/>
      <c r="M19" s="80"/>
      <c r="N19" s="80"/>
      <c r="O19" s="80"/>
    </row>
    <row r="20" ht="21" customHeight="1" spans="1:15">
      <c r="A20" s="178" t="s">
        <v>121</v>
      </c>
      <c r="B20" s="178" t="s">
        <v>122</v>
      </c>
      <c r="C20" s="80">
        <v>606252</v>
      </c>
      <c r="D20" s="80">
        <v>606252</v>
      </c>
      <c r="E20" s="80">
        <v>606252</v>
      </c>
      <c r="F20" s="80"/>
      <c r="G20" s="80"/>
      <c r="H20" s="80"/>
      <c r="I20" s="80"/>
      <c r="J20" s="80"/>
      <c r="K20" s="80"/>
      <c r="L20" s="80"/>
      <c r="M20" s="80"/>
      <c r="N20" s="80"/>
      <c r="O20" s="80"/>
    </row>
    <row r="21" ht="21" customHeight="1" spans="1:15">
      <c r="A21" s="178" t="s">
        <v>123</v>
      </c>
      <c r="B21" s="178" t="s">
        <v>124</v>
      </c>
      <c r="C21" s="80">
        <v>500232</v>
      </c>
      <c r="D21" s="80">
        <v>500232</v>
      </c>
      <c r="E21" s="80">
        <v>500232</v>
      </c>
      <c r="F21" s="80"/>
      <c r="G21" s="80"/>
      <c r="H21" s="80"/>
      <c r="I21" s="80"/>
      <c r="J21" s="80"/>
      <c r="K21" s="80"/>
      <c r="L21" s="80"/>
      <c r="M21" s="80"/>
      <c r="N21" s="80"/>
      <c r="O21" s="80"/>
    </row>
    <row r="22" ht="21" customHeight="1" spans="1:15">
      <c r="A22" s="178" t="s">
        <v>125</v>
      </c>
      <c r="B22" s="178" t="s">
        <v>126</v>
      </c>
      <c r="C22" s="80">
        <v>107407</v>
      </c>
      <c r="D22" s="80">
        <v>107407</v>
      </c>
      <c r="E22" s="80">
        <v>107407</v>
      </c>
      <c r="F22" s="80"/>
      <c r="G22" s="80"/>
      <c r="H22" s="80"/>
      <c r="I22" s="80"/>
      <c r="J22" s="80"/>
      <c r="K22" s="80"/>
      <c r="L22" s="80"/>
      <c r="M22" s="80"/>
      <c r="N22" s="80"/>
      <c r="O22" s="80"/>
    </row>
    <row r="23" ht="21" customHeight="1" spans="1:15">
      <c r="A23" s="56" t="s">
        <v>127</v>
      </c>
      <c r="B23" s="56" t="s">
        <v>128</v>
      </c>
      <c r="C23" s="80">
        <v>1222460</v>
      </c>
      <c r="D23" s="80">
        <v>1222460</v>
      </c>
      <c r="E23" s="80">
        <v>1222460</v>
      </c>
      <c r="F23" s="80"/>
      <c r="G23" s="80"/>
      <c r="H23" s="80"/>
      <c r="I23" s="80"/>
      <c r="J23" s="80"/>
      <c r="K23" s="80"/>
      <c r="L23" s="80"/>
      <c r="M23" s="80"/>
      <c r="N23" s="80"/>
      <c r="O23" s="80"/>
    </row>
    <row r="24" ht="21" customHeight="1" spans="1:15">
      <c r="A24" s="177" t="s">
        <v>129</v>
      </c>
      <c r="B24" s="177" t="s">
        <v>130</v>
      </c>
      <c r="C24" s="80">
        <v>1222460</v>
      </c>
      <c r="D24" s="80">
        <v>1222460</v>
      </c>
      <c r="E24" s="80">
        <v>1222460</v>
      </c>
      <c r="F24" s="80"/>
      <c r="G24" s="80"/>
      <c r="H24" s="80"/>
      <c r="I24" s="80"/>
      <c r="J24" s="80"/>
      <c r="K24" s="80"/>
      <c r="L24" s="80"/>
      <c r="M24" s="80"/>
      <c r="N24" s="80"/>
      <c r="O24" s="80"/>
    </row>
    <row r="25" ht="21" customHeight="1" spans="1:15">
      <c r="A25" s="178" t="s">
        <v>131</v>
      </c>
      <c r="B25" s="178" t="s">
        <v>132</v>
      </c>
      <c r="C25" s="80">
        <v>1222460</v>
      </c>
      <c r="D25" s="80">
        <v>1222460</v>
      </c>
      <c r="E25" s="80">
        <v>1222460</v>
      </c>
      <c r="F25" s="80"/>
      <c r="G25" s="80"/>
      <c r="H25" s="80"/>
      <c r="I25" s="80"/>
      <c r="J25" s="80"/>
      <c r="K25" s="80"/>
      <c r="L25" s="80"/>
      <c r="M25" s="80"/>
      <c r="N25" s="80"/>
      <c r="O25" s="80"/>
    </row>
    <row r="26" ht="21" customHeight="1" spans="1:15">
      <c r="A26" s="179" t="s">
        <v>55</v>
      </c>
      <c r="B26" s="34"/>
      <c r="C26" s="80">
        <v>38236433</v>
      </c>
      <c r="D26" s="80">
        <v>34507873</v>
      </c>
      <c r="E26" s="80">
        <v>33576273</v>
      </c>
      <c r="F26" s="80">
        <v>931600</v>
      </c>
      <c r="G26" s="80"/>
      <c r="H26" s="80"/>
      <c r="I26" s="80"/>
      <c r="J26" s="80">
        <v>3728560</v>
      </c>
      <c r="K26" s="80"/>
      <c r="L26" s="80"/>
      <c r="M26" s="80"/>
      <c r="N26" s="80"/>
      <c r="O26" s="80">
        <v>3728560</v>
      </c>
    </row>
  </sheetData>
  <mergeCells count="12">
    <mergeCell ref="A2:O2"/>
    <mergeCell ref="A3:O3"/>
    <mergeCell ref="A4:B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6"/>
      <c r="C2" s="46"/>
      <c r="D2" s="46" t="s">
        <v>133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tr">
        <f>"单位名称："&amp;"昆明市官渡区曙光小学"</f>
        <v>单位名称：昆明市官渡区曙光小学</v>
      </c>
      <c r="B4" s="162"/>
      <c r="D4" s="46" t="s">
        <v>1</v>
      </c>
    </row>
    <row r="5" ht="17.25" customHeight="1" spans="1:4">
      <c r="A5" s="163" t="s">
        <v>2</v>
      </c>
      <c r="B5" s="164"/>
      <c r="C5" s="163" t="s">
        <v>3</v>
      </c>
      <c r="D5" s="164"/>
    </row>
    <row r="6" ht="18.75" customHeight="1" spans="1:4">
      <c r="A6" s="163" t="s">
        <v>4</v>
      </c>
      <c r="B6" s="163" t="s">
        <v>5</v>
      </c>
      <c r="C6" s="163" t="s">
        <v>6</v>
      </c>
      <c r="D6" s="163" t="s">
        <v>5</v>
      </c>
    </row>
    <row r="7" ht="16.5" customHeight="1" spans="1:4">
      <c r="A7" s="165" t="s">
        <v>134</v>
      </c>
      <c r="B7" s="80">
        <v>34507873</v>
      </c>
      <c r="C7" s="165" t="s">
        <v>135</v>
      </c>
      <c r="D7" s="80">
        <v>34507873</v>
      </c>
    </row>
    <row r="8" ht="16.5" customHeight="1" spans="1:4">
      <c r="A8" s="165" t="s">
        <v>136</v>
      </c>
      <c r="B8" s="80">
        <v>34507873</v>
      </c>
      <c r="C8" s="165" t="s">
        <v>137</v>
      </c>
      <c r="D8" s="80"/>
    </row>
    <row r="9" ht="16.5" customHeight="1" spans="1:4">
      <c r="A9" s="165" t="s">
        <v>138</v>
      </c>
      <c r="B9" s="80"/>
      <c r="C9" s="165" t="s">
        <v>139</v>
      </c>
      <c r="D9" s="80"/>
    </row>
    <row r="10" ht="16.5" customHeight="1" spans="1:4">
      <c r="A10" s="165" t="s">
        <v>140</v>
      </c>
      <c r="B10" s="80"/>
      <c r="C10" s="165" t="s">
        <v>141</v>
      </c>
      <c r="D10" s="80"/>
    </row>
    <row r="11" ht="16.5" customHeight="1" spans="1:4">
      <c r="A11" s="165" t="s">
        <v>142</v>
      </c>
      <c r="B11" s="80"/>
      <c r="C11" s="165" t="s">
        <v>143</v>
      </c>
      <c r="D11" s="80"/>
    </row>
    <row r="12" ht="16.5" customHeight="1" spans="1:4">
      <c r="A12" s="165" t="s">
        <v>136</v>
      </c>
      <c r="B12" s="80"/>
      <c r="C12" s="165" t="s">
        <v>144</v>
      </c>
      <c r="D12" s="80">
        <v>28916418</v>
      </c>
    </row>
    <row r="13" ht="16.5" customHeight="1" spans="1:4">
      <c r="A13" s="145" t="s">
        <v>138</v>
      </c>
      <c r="B13" s="80"/>
      <c r="C13" s="69" t="s">
        <v>145</v>
      </c>
      <c r="D13" s="80"/>
    </row>
    <row r="14" ht="16.5" customHeight="1" spans="1:4">
      <c r="A14" s="145" t="s">
        <v>140</v>
      </c>
      <c r="B14" s="80"/>
      <c r="C14" s="69" t="s">
        <v>146</v>
      </c>
      <c r="D14" s="80"/>
    </row>
    <row r="15" ht="16.5" customHeight="1" spans="1:4">
      <c r="A15" s="166"/>
      <c r="B15" s="80"/>
      <c r="C15" s="69" t="s">
        <v>147</v>
      </c>
      <c r="D15" s="80">
        <v>3155104</v>
      </c>
    </row>
    <row r="16" ht="16.5" customHeight="1" spans="1:4">
      <c r="A16" s="166"/>
      <c r="B16" s="80"/>
      <c r="C16" s="69" t="s">
        <v>148</v>
      </c>
      <c r="D16" s="80">
        <v>1213891</v>
      </c>
    </row>
    <row r="17" ht="16.5" customHeight="1" spans="1:4">
      <c r="A17" s="166"/>
      <c r="B17" s="80"/>
      <c r="C17" s="69" t="s">
        <v>149</v>
      </c>
      <c r="D17" s="80"/>
    </row>
    <row r="18" ht="16.5" customHeight="1" spans="1:4">
      <c r="A18" s="166"/>
      <c r="B18" s="80"/>
      <c r="C18" s="69" t="s">
        <v>150</v>
      </c>
      <c r="D18" s="80"/>
    </row>
    <row r="19" ht="16.5" customHeight="1" spans="1:4">
      <c r="A19" s="166"/>
      <c r="B19" s="80"/>
      <c r="C19" s="69" t="s">
        <v>151</v>
      </c>
      <c r="D19" s="80"/>
    </row>
    <row r="20" ht="16.5" customHeight="1" spans="1:4">
      <c r="A20" s="166"/>
      <c r="B20" s="80"/>
      <c r="C20" s="69" t="s">
        <v>152</v>
      </c>
      <c r="D20" s="80"/>
    </row>
    <row r="21" ht="16.5" customHeight="1" spans="1:4">
      <c r="A21" s="166"/>
      <c r="B21" s="80"/>
      <c r="C21" s="69" t="s">
        <v>153</v>
      </c>
      <c r="D21" s="80"/>
    </row>
    <row r="22" ht="16.5" customHeight="1" spans="1:4">
      <c r="A22" s="166"/>
      <c r="B22" s="80"/>
      <c r="C22" s="69" t="s">
        <v>154</v>
      </c>
      <c r="D22" s="80"/>
    </row>
    <row r="23" ht="16.5" customHeight="1" spans="1:4">
      <c r="A23" s="166"/>
      <c r="B23" s="80"/>
      <c r="C23" s="69" t="s">
        <v>155</v>
      </c>
      <c r="D23" s="80"/>
    </row>
    <row r="24" ht="16.5" customHeight="1" spans="1:4">
      <c r="A24" s="166"/>
      <c r="B24" s="80"/>
      <c r="C24" s="69" t="s">
        <v>156</v>
      </c>
      <c r="D24" s="80"/>
    </row>
    <row r="25" ht="16.5" customHeight="1" spans="1:4">
      <c r="A25" s="166"/>
      <c r="B25" s="80"/>
      <c r="C25" s="69" t="s">
        <v>157</v>
      </c>
      <c r="D25" s="80"/>
    </row>
    <row r="26" ht="16.5" customHeight="1" spans="1:4">
      <c r="A26" s="166"/>
      <c r="B26" s="80"/>
      <c r="C26" s="69" t="s">
        <v>158</v>
      </c>
      <c r="D26" s="80">
        <v>1222460</v>
      </c>
    </row>
    <row r="27" ht="16.5" customHeight="1" spans="1:4">
      <c r="A27" s="166"/>
      <c r="B27" s="80"/>
      <c r="C27" s="69" t="s">
        <v>159</v>
      </c>
      <c r="D27" s="80"/>
    </row>
    <row r="28" ht="16.5" customHeight="1" spans="1:4">
      <c r="A28" s="166"/>
      <c r="B28" s="80"/>
      <c r="C28" s="69" t="s">
        <v>160</v>
      </c>
      <c r="D28" s="80"/>
    </row>
    <row r="29" ht="16.5" customHeight="1" spans="1:4">
      <c r="A29" s="166"/>
      <c r="B29" s="80"/>
      <c r="C29" s="69" t="s">
        <v>161</v>
      </c>
      <c r="D29" s="80"/>
    </row>
    <row r="30" ht="16.5" customHeight="1" spans="1:4">
      <c r="A30" s="166"/>
      <c r="B30" s="80"/>
      <c r="C30" s="69" t="s">
        <v>162</v>
      </c>
      <c r="D30" s="80"/>
    </row>
    <row r="31" ht="16.5" customHeight="1" spans="1:4">
      <c r="A31" s="166"/>
      <c r="B31" s="80"/>
      <c r="C31" s="69" t="s">
        <v>163</v>
      </c>
      <c r="D31" s="80"/>
    </row>
    <row r="32" ht="16.5" customHeight="1" spans="1:4">
      <c r="A32" s="166"/>
      <c r="B32" s="80"/>
      <c r="C32" s="145" t="s">
        <v>164</v>
      </c>
      <c r="D32" s="80"/>
    </row>
    <row r="33" ht="16.5" customHeight="1" spans="1:4">
      <c r="A33" s="166"/>
      <c r="B33" s="80"/>
      <c r="C33" s="145" t="s">
        <v>165</v>
      </c>
      <c r="D33" s="80"/>
    </row>
    <row r="34" ht="16.5" customHeight="1" spans="1:4">
      <c r="A34" s="166"/>
      <c r="B34" s="80"/>
      <c r="C34" s="29" t="s">
        <v>166</v>
      </c>
      <c r="D34" s="80"/>
    </row>
    <row r="35" ht="15" customHeight="1" spans="1:4">
      <c r="A35" s="167" t="s">
        <v>50</v>
      </c>
      <c r="B35" s="168">
        <v>34507873</v>
      </c>
      <c r="C35" s="167" t="s">
        <v>51</v>
      </c>
      <c r="D35" s="168">
        <v>34507873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5"/>
      <c r="F2" s="72"/>
      <c r="G2" s="140" t="s">
        <v>167</v>
      </c>
    </row>
    <row r="3" ht="41.25" customHeight="1" spans="1:7">
      <c r="A3" s="124" t="str">
        <f>"2025"&amp;"年一般公共预算支出预算表（按功能科目分类）"</f>
        <v>2025年一般公共预算支出预算表（按功能科目分类）</v>
      </c>
      <c r="B3" s="124"/>
      <c r="C3" s="124"/>
      <c r="D3" s="124"/>
      <c r="E3" s="124"/>
      <c r="F3" s="124"/>
      <c r="G3" s="124"/>
    </row>
    <row r="4" ht="18" customHeight="1" spans="1:7">
      <c r="A4" s="5" t="str">
        <f>"单位名称："&amp;"昆明市官渡区曙光小学"</f>
        <v>单位名称：昆明市官渡区曙光小学</v>
      </c>
      <c r="F4" s="121"/>
      <c r="G4" s="140" t="s">
        <v>1</v>
      </c>
    </row>
    <row r="5" ht="20.25" customHeight="1" spans="1:7">
      <c r="A5" s="157" t="s">
        <v>168</v>
      </c>
      <c r="B5" s="158"/>
      <c r="C5" s="125" t="s">
        <v>55</v>
      </c>
      <c r="D5" s="148" t="s">
        <v>75</v>
      </c>
      <c r="E5" s="12"/>
      <c r="F5" s="13"/>
      <c r="G5" s="137" t="s">
        <v>76</v>
      </c>
    </row>
    <row r="6" ht="20.25" customHeight="1" spans="1:7">
      <c r="A6" s="159" t="s">
        <v>72</v>
      </c>
      <c r="B6" s="159" t="s">
        <v>73</v>
      </c>
      <c r="C6" s="19"/>
      <c r="D6" s="130" t="s">
        <v>57</v>
      </c>
      <c r="E6" s="130" t="s">
        <v>169</v>
      </c>
      <c r="F6" s="130" t="s">
        <v>170</v>
      </c>
      <c r="G6" s="139"/>
    </row>
    <row r="7" ht="15" customHeight="1" spans="1:7">
      <c r="A7" s="59" t="s">
        <v>82</v>
      </c>
      <c r="B7" s="59" t="s">
        <v>83</v>
      </c>
      <c r="C7" s="59" t="s">
        <v>84</v>
      </c>
      <c r="D7" s="59" t="s">
        <v>85</v>
      </c>
      <c r="E7" s="59" t="s">
        <v>86</v>
      </c>
      <c r="F7" s="59" t="s">
        <v>87</v>
      </c>
      <c r="G7" s="59" t="s">
        <v>88</v>
      </c>
    </row>
    <row r="8" ht="18" customHeight="1" spans="1:7">
      <c r="A8" s="29" t="s">
        <v>97</v>
      </c>
      <c r="B8" s="29" t="s">
        <v>98</v>
      </c>
      <c r="C8" s="80">
        <v>28916418</v>
      </c>
      <c r="D8" s="80">
        <v>27984818</v>
      </c>
      <c r="E8" s="80">
        <v>25838064</v>
      </c>
      <c r="F8" s="80">
        <v>2146754</v>
      </c>
      <c r="G8" s="80">
        <v>931600</v>
      </c>
    </row>
    <row r="9" ht="18" customHeight="1" spans="1:7">
      <c r="A9" s="134" t="s">
        <v>99</v>
      </c>
      <c r="B9" s="134" t="s">
        <v>100</v>
      </c>
      <c r="C9" s="80">
        <v>28887538</v>
      </c>
      <c r="D9" s="80">
        <v>27955938</v>
      </c>
      <c r="E9" s="80">
        <v>25838064</v>
      </c>
      <c r="F9" s="80">
        <v>2117874</v>
      </c>
      <c r="G9" s="80">
        <v>931600</v>
      </c>
    </row>
    <row r="10" ht="18" customHeight="1" spans="1:7">
      <c r="A10" s="160" t="s">
        <v>101</v>
      </c>
      <c r="B10" s="160" t="s">
        <v>102</v>
      </c>
      <c r="C10" s="80">
        <v>28887538</v>
      </c>
      <c r="D10" s="80">
        <v>27955938</v>
      </c>
      <c r="E10" s="80">
        <v>25838064</v>
      </c>
      <c r="F10" s="80">
        <v>2117874</v>
      </c>
      <c r="G10" s="80">
        <v>931600</v>
      </c>
    </row>
    <row r="11" ht="18" customHeight="1" spans="1:7">
      <c r="A11" s="134" t="s">
        <v>103</v>
      </c>
      <c r="B11" s="134" t="s">
        <v>104</v>
      </c>
      <c r="C11" s="80">
        <v>28880</v>
      </c>
      <c r="D11" s="80">
        <v>28880</v>
      </c>
      <c r="E11" s="80"/>
      <c r="F11" s="80">
        <v>28880</v>
      </c>
      <c r="G11" s="80"/>
    </row>
    <row r="12" ht="18" customHeight="1" spans="1:7">
      <c r="A12" s="160" t="s">
        <v>105</v>
      </c>
      <c r="B12" s="160" t="s">
        <v>106</v>
      </c>
      <c r="C12" s="80">
        <v>28880</v>
      </c>
      <c r="D12" s="80">
        <v>28880</v>
      </c>
      <c r="E12" s="80"/>
      <c r="F12" s="80">
        <v>28880</v>
      </c>
      <c r="G12" s="80"/>
    </row>
    <row r="13" ht="18" customHeight="1" spans="1:7">
      <c r="A13" s="29" t="s">
        <v>107</v>
      </c>
      <c r="B13" s="29" t="s">
        <v>108</v>
      </c>
      <c r="C13" s="80">
        <v>3155104</v>
      </c>
      <c r="D13" s="80">
        <v>3155104</v>
      </c>
      <c r="E13" s="80">
        <v>3012304</v>
      </c>
      <c r="F13" s="80">
        <v>142800</v>
      </c>
      <c r="G13" s="80"/>
    </row>
    <row r="14" ht="18" customHeight="1" spans="1:7">
      <c r="A14" s="134" t="s">
        <v>109</v>
      </c>
      <c r="B14" s="134" t="s">
        <v>110</v>
      </c>
      <c r="C14" s="80">
        <v>3155104</v>
      </c>
      <c r="D14" s="80">
        <v>3155104</v>
      </c>
      <c r="E14" s="80">
        <v>3012304</v>
      </c>
      <c r="F14" s="80">
        <v>142800</v>
      </c>
      <c r="G14" s="80"/>
    </row>
    <row r="15" ht="18" customHeight="1" spans="1:7">
      <c r="A15" s="160" t="s">
        <v>111</v>
      </c>
      <c r="B15" s="160" t="s">
        <v>112</v>
      </c>
      <c r="C15" s="80">
        <v>1053020</v>
      </c>
      <c r="D15" s="80">
        <v>1053020</v>
      </c>
      <c r="E15" s="80">
        <v>910220</v>
      </c>
      <c r="F15" s="80">
        <v>142800</v>
      </c>
      <c r="G15" s="80"/>
    </row>
    <row r="16" ht="18" customHeight="1" spans="1:7">
      <c r="A16" s="160" t="s">
        <v>113</v>
      </c>
      <c r="B16" s="160" t="s">
        <v>114</v>
      </c>
      <c r="C16" s="80">
        <v>1530564</v>
      </c>
      <c r="D16" s="80">
        <v>1530564</v>
      </c>
      <c r="E16" s="80">
        <v>1530564</v>
      </c>
      <c r="F16" s="80"/>
      <c r="G16" s="80"/>
    </row>
    <row r="17" ht="18" customHeight="1" spans="1:7">
      <c r="A17" s="160" t="s">
        <v>115</v>
      </c>
      <c r="B17" s="160" t="s">
        <v>116</v>
      </c>
      <c r="C17" s="80">
        <v>571520</v>
      </c>
      <c r="D17" s="80">
        <v>571520</v>
      </c>
      <c r="E17" s="80">
        <v>571520</v>
      </c>
      <c r="F17" s="80"/>
      <c r="G17" s="80"/>
    </row>
    <row r="18" ht="18" customHeight="1" spans="1:7">
      <c r="A18" s="29" t="s">
        <v>117</v>
      </c>
      <c r="B18" s="29" t="s">
        <v>118</v>
      </c>
      <c r="C18" s="80">
        <v>1213891</v>
      </c>
      <c r="D18" s="80">
        <v>1213891</v>
      </c>
      <c r="E18" s="80">
        <v>1213891</v>
      </c>
      <c r="F18" s="80"/>
      <c r="G18" s="80"/>
    </row>
    <row r="19" ht="18" customHeight="1" spans="1:7">
      <c r="A19" s="134" t="s">
        <v>119</v>
      </c>
      <c r="B19" s="134" t="s">
        <v>120</v>
      </c>
      <c r="C19" s="80">
        <v>1213891</v>
      </c>
      <c r="D19" s="80">
        <v>1213891</v>
      </c>
      <c r="E19" s="80">
        <v>1213891</v>
      </c>
      <c r="F19" s="80"/>
      <c r="G19" s="80"/>
    </row>
    <row r="20" ht="18" customHeight="1" spans="1:7">
      <c r="A20" s="160" t="s">
        <v>121</v>
      </c>
      <c r="B20" s="160" t="s">
        <v>122</v>
      </c>
      <c r="C20" s="80">
        <v>606252</v>
      </c>
      <c r="D20" s="80">
        <v>606252</v>
      </c>
      <c r="E20" s="80">
        <v>606252</v>
      </c>
      <c r="F20" s="80"/>
      <c r="G20" s="80"/>
    </row>
    <row r="21" ht="18" customHeight="1" spans="1:7">
      <c r="A21" s="160" t="s">
        <v>123</v>
      </c>
      <c r="B21" s="160" t="s">
        <v>124</v>
      </c>
      <c r="C21" s="80">
        <v>500232</v>
      </c>
      <c r="D21" s="80">
        <v>500232</v>
      </c>
      <c r="E21" s="80">
        <v>500232</v>
      </c>
      <c r="F21" s="80"/>
      <c r="G21" s="80"/>
    </row>
    <row r="22" ht="18" customHeight="1" spans="1:7">
      <c r="A22" s="160" t="s">
        <v>125</v>
      </c>
      <c r="B22" s="160" t="s">
        <v>126</v>
      </c>
      <c r="C22" s="80">
        <v>107407</v>
      </c>
      <c r="D22" s="80">
        <v>107407</v>
      </c>
      <c r="E22" s="80">
        <v>107407</v>
      </c>
      <c r="F22" s="80"/>
      <c r="G22" s="80"/>
    </row>
    <row r="23" ht="18" customHeight="1" spans="1:7">
      <c r="A23" s="29" t="s">
        <v>127</v>
      </c>
      <c r="B23" s="29" t="s">
        <v>128</v>
      </c>
      <c r="C23" s="80">
        <v>1222460</v>
      </c>
      <c r="D23" s="80">
        <v>1222460</v>
      </c>
      <c r="E23" s="80">
        <v>1222460</v>
      </c>
      <c r="F23" s="80"/>
      <c r="G23" s="80"/>
    </row>
    <row r="24" ht="18" customHeight="1" spans="1:7">
      <c r="A24" s="134" t="s">
        <v>129</v>
      </c>
      <c r="B24" s="134" t="s">
        <v>130</v>
      </c>
      <c r="C24" s="80">
        <v>1222460</v>
      </c>
      <c r="D24" s="80">
        <v>1222460</v>
      </c>
      <c r="E24" s="80">
        <v>1222460</v>
      </c>
      <c r="F24" s="80"/>
      <c r="G24" s="80"/>
    </row>
    <row r="25" ht="18" customHeight="1" spans="1:7">
      <c r="A25" s="160" t="s">
        <v>131</v>
      </c>
      <c r="B25" s="160" t="s">
        <v>132</v>
      </c>
      <c r="C25" s="80">
        <v>1222460</v>
      </c>
      <c r="D25" s="80">
        <v>1222460</v>
      </c>
      <c r="E25" s="80">
        <v>1222460</v>
      </c>
      <c r="F25" s="80"/>
      <c r="G25" s="80"/>
    </row>
    <row r="26" ht="18" customHeight="1" spans="1:7">
      <c r="A26" s="79" t="s">
        <v>171</v>
      </c>
      <c r="B26" s="161" t="s">
        <v>171</v>
      </c>
      <c r="C26" s="80">
        <v>34507873</v>
      </c>
      <c r="D26" s="80">
        <v>33576273</v>
      </c>
      <c r="E26" s="80">
        <v>31286719</v>
      </c>
      <c r="F26" s="80">
        <v>2289554</v>
      </c>
      <c r="G26" s="80">
        <v>931600</v>
      </c>
    </row>
  </sheetData>
  <mergeCells count="6">
    <mergeCell ref="A3:G3"/>
    <mergeCell ref="A5:B5"/>
    <mergeCell ref="D5:F5"/>
    <mergeCell ref="A26:B26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topLeftCell="B1" workbookViewId="0">
      <pane ySplit="1" topLeftCell="A2" activePane="bottomLeft" state="frozen"/>
      <selection/>
      <selection pane="bottomLeft" activeCell="C20" sqref="C20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53" t="s">
        <v>172</v>
      </c>
    </row>
    <row r="3" ht="41.25" customHeight="1" spans="1:6">
      <c r="A3" s="154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111" t="str">
        <f>"单位名称："&amp;"昆明市官渡区曙光小学"</f>
        <v>单位名称：昆明市官渡区曙光小学</v>
      </c>
      <c r="B4" s="155"/>
      <c r="D4" s="43"/>
      <c r="E4" s="42"/>
      <c r="F4" s="64" t="s">
        <v>1</v>
      </c>
    </row>
    <row r="5" ht="27" customHeight="1" spans="1:6">
      <c r="A5" s="47" t="s">
        <v>173</v>
      </c>
      <c r="B5" s="47" t="s">
        <v>174</v>
      </c>
      <c r="C5" s="49" t="s">
        <v>175</v>
      </c>
      <c r="D5" s="47"/>
      <c r="E5" s="48"/>
      <c r="F5" s="47" t="s">
        <v>176</v>
      </c>
    </row>
    <row r="6" ht="28.5" customHeight="1" spans="1:6">
      <c r="A6" s="156"/>
      <c r="B6" s="51"/>
      <c r="C6" s="48" t="s">
        <v>57</v>
      </c>
      <c r="D6" s="48" t="s">
        <v>177</v>
      </c>
      <c r="E6" s="48" t="s">
        <v>178</v>
      </c>
      <c r="F6" s="50"/>
    </row>
    <row r="7" ht="17.25" customHeight="1" spans="1:6">
      <c r="A7" s="55" t="s">
        <v>82</v>
      </c>
      <c r="B7" s="55" t="s">
        <v>83</v>
      </c>
      <c r="C7" s="55" t="s">
        <v>84</v>
      </c>
      <c r="D7" s="55" t="s">
        <v>85</v>
      </c>
      <c r="E7" s="55" t="s">
        <v>86</v>
      </c>
      <c r="F7" s="55" t="s">
        <v>87</v>
      </c>
    </row>
    <row r="8" ht="17.25" customHeight="1" spans="1:6">
      <c r="A8" s="80"/>
      <c r="B8" s="80"/>
      <c r="C8" s="80"/>
      <c r="D8" s="80"/>
      <c r="E8" s="80"/>
      <c r="F8" s="80"/>
    </row>
    <row r="9" customHeight="1" spans="2:2">
      <c r="B9" t="s">
        <v>179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9"/>
  <sheetViews>
    <sheetView showZeros="0" topLeftCell="I1" workbookViewId="0">
      <pane ySplit="1" topLeftCell="A16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5"/>
      <c r="C2" s="141"/>
      <c r="E2" s="142"/>
      <c r="F2" s="142"/>
      <c r="G2" s="142"/>
      <c r="H2" s="142"/>
      <c r="I2" s="84"/>
      <c r="J2" s="84"/>
      <c r="K2" s="84"/>
      <c r="L2" s="84"/>
      <c r="M2" s="84"/>
      <c r="N2" s="84"/>
      <c r="R2" s="84"/>
      <c r="V2" s="141"/>
      <c r="X2" s="3" t="s">
        <v>180</v>
      </c>
    </row>
    <row r="3" ht="45.75" customHeight="1" spans="1:24">
      <c r="A3" s="66" t="str">
        <f>"2025"&amp;"年部门基本支出预算表"</f>
        <v>2025年部门基本支出预算表</v>
      </c>
      <c r="B3" s="4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4"/>
      <c r="P3" s="4"/>
      <c r="Q3" s="4"/>
      <c r="R3" s="66"/>
      <c r="S3" s="66"/>
      <c r="T3" s="66"/>
      <c r="U3" s="66"/>
      <c r="V3" s="66"/>
      <c r="W3" s="66"/>
      <c r="X3" s="66"/>
    </row>
    <row r="4" ht="18.75" customHeight="1" spans="1:24">
      <c r="A4" s="5" t="str">
        <f>"单位名称："&amp;"昆明市官渡区曙光小学"</f>
        <v>单位名称：昆明市官渡区曙光小学</v>
      </c>
      <c r="B4" s="6"/>
      <c r="C4" s="143"/>
      <c r="D4" s="143"/>
      <c r="E4" s="143"/>
      <c r="F4" s="143"/>
      <c r="G4" s="143"/>
      <c r="H4" s="143"/>
      <c r="I4" s="86"/>
      <c r="J4" s="86"/>
      <c r="K4" s="86"/>
      <c r="L4" s="86"/>
      <c r="M4" s="86"/>
      <c r="N4" s="86"/>
      <c r="O4" s="7"/>
      <c r="P4" s="7"/>
      <c r="Q4" s="7"/>
      <c r="R4" s="86"/>
      <c r="V4" s="141"/>
      <c r="X4" s="3" t="s">
        <v>1</v>
      </c>
    </row>
    <row r="5" ht="18" customHeight="1" spans="1:24">
      <c r="A5" s="9" t="s">
        <v>181</v>
      </c>
      <c r="B5" s="9" t="s">
        <v>182</v>
      </c>
      <c r="C5" s="9" t="s">
        <v>183</v>
      </c>
      <c r="D5" s="9" t="s">
        <v>184</v>
      </c>
      <c r="E5" s="9" t="s">
        <v>185</v>
      </c>
      <c r="F5" s="9" t="s">
        <v>186</v>
      </c>
      <c r="G5" s="9" t="s">
        <v>187</v>
      </c>
      <c r="H5" s="9" t="s">
        <v>188</v>
      </c>
      <c r="I5" s="148" t="s">
        <v>189</v>
      </c>
      <c r="J5" s="81" t="s">
        <v>189</v>
      </c>
      <c r="K5" s="81"/>
      <c r="L5" s="81"/>
      <c r="M5" s="81"/>
      <c r="N5" s="81"/>
      <c r="O5" s="12"/>
      <c r="P5" s="12"/>
      <c r="Q5" s="12"/>
      <c r="R5" s="102" t="s">
        <v>61</v>
      </c>
      <c r="S5" s="81" t="s">
        <v>62</v>
      </c>
      <c r="T5" s="81"/>
      <c r="U5" s="81"/>
      <c r="V5" s="81"/>
      <c r="W5" s="81"/>
      <c r="X5" s="82"/>
    </row>
    <row r="6" ht="18" customHeight="1" spans="1:24">
      <c r="A6" s="14"/>
      <c r="B6" s="28"/>
      <c r="C6" s="127"/>
      <c r="D6" s="14"/>
      <c r="E6" s="14"/>
      <c r="F6" s="14"/>
      <c r="G6" s="14"/>
      <c r="H6" s="14"/>
      <c r="I6" s="125" t="s">
        <v>190</v>
      </c>
      <c r="J6" s="148" t="s">
        <v>58</v>
      </c>
      <c r="K6" s="81"/>
      <c r="L6" s="81"/>
      <c r="M6" s="81"/>
      <c r="N6" s="82"/>
      <c r="O6" s="11" t="s">
        <v>191</v>
      </c>
      <c r="P6" s="12"/>
      <c r="Q6" s="13"/>
      <c r="R6" s="9" t="s">
        <v>61</v>
      </c>
      <c r="S6" s="148" t="s">
        <v>62</v>
      </c>
      <c r="T6" s="102" t="s">
        <v>64</v>
      </c>
      <c r="U6" s="81" t="s">
        <v>62</v>
      </c>
      <c r="V6" s="102" t="s">
        <v>66</v>
      </c>
      <c r="W6" s="102" t="s">
        <v>67</v>
      </c>
      <c r="X6" s="152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9" t="s">
        <v>192</v>
      </c>
      <c r="K7" s="9" t="s">
        <v>193</v>
      </c>
      <c r="L7" s="9" t="s">
        <v>194</v>
      </c>
      <c r="M7" s="9" t="s">
        <v>195</v>
      </c>
      <c r="N7" s="9" t="s">
        <v>196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197</v>
      </c>
      <c r="V7" s="9" t="s">
        <v>66</v>
      </c>
      <c r="W7" s="9" t="s">
        <v>67</v>
      </c>
      <c r="X7" s="9" t="s">
        <v>68</v>
      </c>
    </row>
    <row r="8" ht="37.5" customHeight="1" spans="1:24">
      <c r="A8" s="144"/>
      <c r="B8" s="19"/>
      <c r="C8" s="144"/>
      <c r="D8" s="144"/>
      <c r="E8" s="144"/>
      <c r="F8" s="144"/>
      <c r="G8" s="144"/>
      <c r="H8" s="144"/>
      <c r="I8" s="144"/>
      <c r="J8" s="150" t="s">
        <v>57</v>
      </c>
      <c r="K8" s="17" t="s">
        <v>198</v>
      </c>
      <c r="L8" s="17" t="s">
        <v>194</v>
      </c>
      <c r="M8" s="17" t="s">
        <v>195</v>
      </c>
      <c r="N8" s="17" t="s">
        <v>196</v>
      </c>
      <c r="O8" s="17" t="s">
        <v>194</v>
      </c>
      <c r="P8" s="17" t="s">
        <v>195</v>
      </c>
      <c r="Q8" s="17" t="s">
        <v>196</v>
      </c>
      <c r="R8" s="17" t="s">
        <v>61</v>
      </c>
      <c r="S8" s="17" t="s">
        <v>57</v>
      </c>
      <c r="T8" s="17" t="s">
        <v>64</v>
      </c>
      <c r="U8" s="17" t="s">
        <v>197</v>
      </c>
      <c r="V8" s="17" t="s">
        <v>66</v>
      </c>
      <c r="W8" s="17" t="s">
        <v>67</v>
      </c>
      <c r="X8" s="17" t="s">
        <v>68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ht="20.25" customHeight="1" spans="1:24">
      <c r="A10" s="145" t="s">
        <v>199</v>
      </c>
      <c r="B10" s="145" t="s">
        <v>70</v>
      </c>
      <c r="C10" s="145" t="s">
        <v>200</v>
      </c>
      <c r="D10" s="145" t="s">
        <v>201</v>
      </c>
      <c r="E10" s="145" t="s">
        <v>101</v>
      </c>
      <c r="F10" s="145" t="s">
        <v>102</v>
      </c>
      <c r="G10" s="145" t="s">
        <v>202</v>
      </c>
      <c r="H10" s="145" t="s">
        <v>203</v>
      </c>
      <c r="I10" s="80">
        <v>3207036</v>
      </c>
      <c r="J10" s="80">
        <v>3207036</v>
      </c>
      <c r="K10" s="80"/>
      <c r="L10" s="80"/>
      <c r="M10" s="80">
        <v>3207036</v>
      </c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</row>
    <row r="11" ht="20.25" customHeight="1" spans="1:24">
      <c r="A11" s="145" t="s">
        <v>199</v>
      </c>
      <c r="B11" s="145" t="s">
        <v>70</v>
      </c>
      <c r="C11" s="145" t="s">
        <v>200</v>
      </c>
      <c r="D11" s="145" t="s">
        <v>201</v>
      </c>
      <c r="E11" s="145" t="s">
        <v>101</v>
      </c>
      <c r="F11" s="145" t="s">
        <v>102</v>
      </c>
      <c r="G11" s="145" t="s">
        <v>204</v>
      </c>
      <c r="H11" s="145" t="s">
        <v>205</v>
      </c>
      <c r="I11" s="80">
        <v>3924</v>
      </c>
      <c r="J11" s="80">
        <v>3924</v>
      </c>
      <c r="K11" s="151"/>
      <c r="L11" s="151"/>
      <c r="M11" s="80">
        <v>3924</v>
      </c>
      <c r="N11" s="151"/>
      <c r="O11" s="80"/>
      <c r="P11" s="80"/>
      <c r="Q11" s="80"/>
      <c r="R11" s="80"/>
      <c r="S11" s="80"/>
      <c r="T11" s="80"/>
      <c r="U11" s="80"/>
      <c r="V11" s="80"/>
      <c r="W11" s="80"/>
      <c r="X11" s="80"/>
    </row>
    <row r="12" ht="20.25" customHeight="1" spans="1:24">
      <c r="A12" s="145" t="s">
        <v>199</v>
      </c>
      <c r="B12" s="145" t="s">
        <v>70</v>
      </c>
      <c r="C12" s="145" t="s">
        <v>200</v>
      </c>
      <c r="D12" s="145" t="s">
        <v>201</v>
      </c>
      <c r="E12" s="145" t="s">
        <v>101</v>
      </c>
      <c r="F12" s="145" t="s">
        <v>102</v>
      </c>
      <c r="G12" s="145" t="s">
        <v>206</v>
      </c>
      <c r="H12" s="145" t="s">
        <v>207</v>
      </c>
      <c r="I12" s="80">
        <v>22500</v>
      </c>
      <c r="J12" s="80">
        <v>22500</v>
      </c>
      <c r="K12" s="151"/>
      <c r="L12" s="151"/>
      <c r="M12" s="80">
        <v>22500</v>
      </c>
      <c r="N12" s="151"/>
      <c r="O12" s="80"/>
      <c r="P12" s="80"/>
      <c r="Q12" s="80"/>
      <c r="R12" s="80"/>
      <c r="S12" s="80"/>
      <c r="T12" s="80"/>
      <c r="U12" s="80"/>
      <c r="V12" s="80"/>
      <c r="W12" s="80"/>
      <c r="X12" s="80"/>
    </row>
    <row r="13" ht="20.25" customHeight="1" spans="1:24">
      <c r="A13" s="145" t="s">
        <v>199</v>
      </c>
      <c r="B13" s="145" t="s">
        <v>70</v>
      </c>
      <c r="C13" s="145" t="s">
        <v>200</v>
      </c>
      <c r="D13" s="145" t="s">
        <v>201</v>
      </c>
      <c r="E13" s="145" t="s">
        <v>101</v>
      </c>
      <c r="F13" s="145" t="s">
        <v>102</v>
      </c>
      <c r="G13" s="145" t="s">
        <v>206</v>
      </c>
      <c r="H13" s="145" t="s">
        <v>207</v>
      </c>
      <c r="I13" s="80">
        <v>267253</v>
      </c>
      <c r="J13" s="80">
        <v>267253</v>
      </c>
      <c r="K13" s="151"/>
      <c r="L13" s="151"/>
      <c r="M13" s="80">
        <v>267253</v>
      </c>
      <c r="N13" s="151"/>
      <c r="O13" s="80"/>
      <c r="P13" s="80"/>
      <c r="Q13" s="80"/>
      <c r="R13" s="80"/>
      <c r="S13" s="80"/>
      <c r="T13" s="80"/>
      <c r="U13" s="80"/>
      <c r="V13" s="80"/>
      <c r="W13" s="80"/>
      <c r="X13" s="80"/>
    </row>
    <row r="14" ht="20.25" customHeight="1" spans="1:24">
      <c r="A14" s="145" t="s">
        <v>199</v>
      </c>
      <c r="B14" s="145" t="s">
        <v>70</v>
      </c>
      <c r="C14" s="145" t="s">
        <v>200</v>
      </c>
      <c r="D14" s="145" t="s">
        <v>201</v>
      </c>
      <c r="E14" s="145" t="s">
        <v>101</v>
      </c>
      <c r="F14" s="145" t="s">
        <v>102</v>
      </c>
      <c r="G14" s="145" t="s">
        <v>208</v>
      </c>
      <c r="H14" s="145" t="s">
        <v>209</v>
      </c>
      <c r="I14" s="80">
        <v>715620</v>
      </c>
      <c r="J14" s="80">
        <v>715620</v>
      </c>
      <c r="K14" s="151"/>
      <c r="L14" s="151"/>
      <c r="M14" s="80">
        <v>715620</v>
      </c>
      <c r="N14" s="151"/>
      <c r="O14" s="80"/>
      <c r="P14" s="80"/>
      <c r="Q14" s="80"/>
      <c r="R14" s="80"/>
      <c r="S14" s="80"/>
      <c r="T14" s="80"/>
      <c r="U14" s="80"/>
      <c r="V14" s="80"/>
      <c r="W14" s="80"/>
      <c r="X14" s="80"/>
    </row>
    <row r="15" ht="20.25" customHeight="1" spans="1:24">
      <c r="A15" s="145" t="s">
        <v>199</v>
      </c>
      <c r="B15" s="145" t="s">
        <v>70</v>
      </c>
      <c r="C15" s="145" t="s">
        <v>200</v>
      </c>
      <c r="D15" s="145" t="s">
        <v>201</v>
      </c>
      <c r="E15" s="145" t="s">
        <v>101</v>
      </c>
      <c r="F15" s="145" t="s">
        <v>102</v>
      </c>
      <c r="G15" s="145" t="s">
        <v>208</v>
      </c>
      <c r="H15" s="145" t="s">
        <v>209</v>
      </c>
      <c r="I15" s="80">
        <v>2912064</v>
      </c>
      <c r="J15" s="80">
        <v>2912064</v>
      </c>
      <c r="K15" s="151"/>
      <c r="L15" s="151"/>
      <c r="M15" s="80">
        <v>2912064</v>
      </c>
      <c r="N15" s="151"/>
      <c r="O15" s="80"/>
      <c r="P15" s="80"/>
      <c r="Q15" s="80"/>
      <c r="R15" s="80"/>
      <c r="S15" s="80"/>
      <c r="T15" s="80"/>
      <c r="U15" s="80"/>
      <c r="V15" s="80"/>
      <c r="W15" s="80"/>
      <c r="X15" s="80"/>
    </row>
    <row r="16" ht="20.25" customHeight="1" spans="1:24">
      <c r="A16" s="145" t="s">
        <v>199</v>
      </c>
      <c r="B16" s="145" t="s">
        <v>70</v>
      </c>
      <c r="C16" s="145" t="s">
        <v>210</v>
      </c>
      <c r="D16" s="145" t="s">
        <v>211</v>
      </c>
      <c r="E16" s="145" t="s">
        <v>113</v>
      </c>
      <c r="F16" s="145" t="s">
        <v>114</v>
      </c>
      <c r="G16" s="145" t="s">
        <v>212</v>
      </c>
      <c r="H16" s="145" t="s">
        <v>213</v>
      </c>
      <c r="I16" s="80">
        <v>1530564</v>
      </c>
      <c r="J16" s="80">
        <v>1530564</v>
      </c>
      <c r="K16" s="151"/>
      <c r="L16" s="151"/>
      <c r="M16" s="80">
        <v>1530564</v>
      </c>
      <c r="N16" s="151"/>
      <c r="O16" s="80"/>
      <c r="P16" s="80"/>
      <c r="Q16" s="80"/>
      <c r="R16" s="80"/>
      <c r="S16" s="80"/>
      <c r="T16" s="80"/>
      <c r="U16" s="80"/>
      <c r="V16" s="80"/>
      <c r="W16" s="80"/>
      <c r="X16" s="80"/>
    </row>
    <row r="17" ht="20.25" customHeight="1" spans="1:24">
      <c r="A17" s="145" t="s">
        <v>199</v>
      </c>
      <c r="B17" s="145" t="s">
        <v>70</v>
      </c>
      <c r="C17" s="145" t="s">
        <v>210</v>
      </c>
      <c r="D17" s="145" t="s">
        <v>211</v>
      </c>
      <c r="E17" s="145" t="s">
        <v>115</v>
      </c>
      <c r="F17" s="145" t="s">
        <v>116</v>
      </c>
      <c r="G17" s="145" t="s">
        <v>214</v>
      </c>
      <c r="H17" s="145" t="s">
        <v>215</v>
      </c>
      <c r="I17" s="80">
        <v>571520</v>
      </c>
      <c r="J17" s="80">
        <v>571520</v>
      </c>
      <c r="K17" s="151"/>
      <c r="L17" s="151"/>
      <c r="M17" s="80">
        <v>571520</v>
      </c>
      <c r="N17" s="151"/>
      <c r="O17" s="80"/>
      <c r="P17" s="80"/>
      <c r="Q17" s="80"/>
      <c r="R17" s="80"/>
      <c r="S17" s="80"/>
      <c r="T17" s="80"/>
      <c r="U17" s="80"/>
      <c r="V17" s="80"/>
      <c r="W17" s="80"/>
      <c r="X17" s="80"/>
    </row>
    <row r="18" ht="20.25" customHeight="1" spans="1:24">
      <c r="A18" s="145" t="s">
        <v>199</v>
      </c>
      <c r="B18" s="145" t="s">
        <v>70</v>
      </c>
      <c r="C18" s="145" t="s">
        <v>210</v>
      </c>
      <c r="D18" s="145" t="s">
        <v>211</v>
      </c>
      <c r="E18" s="145" t="s">
        <v>121</v>
      </c>
      <c r="F18" s="145" t="s">
        <v>122</v>
      </c>
      <c r="G18" s="145" t="s">
        <v>216</v>
      </c>
      <c r="H18" s="145" t="s">
        <v>217</v>
      </c>
      <c r="I18" s="80">
        <v>606252</v>
      </c>
      <c r="J18" s="80">
        <v>606252</v>
      </c>
      <c r="K18" s="151"/>
      <c r="L18" s="151"/>
      <c r="M18" s="80">
        <v>606252</v>
      </c>
      <c r="N18" s="151"/>
      <c r="O18" s="80"/>
      <c r="P18" s="80"/>
      <c r="Q18" s="80"/>
      <c r="R18" s="80"/>
      <c r="S18" s="80"/>
      <c r="T18" s="80"/>
      <c r="U18" s="80"/>
      <c r="V18" s="80"/>
      <c r="W18" s="80"/>
      <c r="X18" s="80"/>
    </row>
    <row r="19" ht="20.25" customHeight="1" spans="1:24">
      <c r="A19" s="145" t="s">
        <v>199</v>
      </c>
      <c r="B19" s="145" t="s">
        <v>70</v>
      </c>
      <c r="C19" s="145" t="s">
        <v>210</v>
      </c>
      <c r="D19" s="145" t="s">
        <v>211</v>
      </c>
      <c r="E19" s="145" t="s">
        <v>123</v>
      </c>
      <c r="F19" s="145" t="s">
        <v>124</v>
      </c>
      <c r="G19" s="145" t="s">
        <v>218</v>
      </c>
      <c r="H19" s="145" t="s">
        <v>219</v>
      </c>
      <c r="I19" s="80">
        <v>500232</v>
      </c>
      <c r="J19" s="80">
        <v>500232</v>
      </c>
      <c r="K19" s="151"/>
      <c r="L19" s="151"/>
      <c r="M19" s="80">
        <v>500232</v>
      </c>
      <c r="N19" s="151"/>
      <c r="O19" s="80"/>
      <c r="P19" s="80"/>
      <c r="Q19" s="80"/>
      <c r="R19" s="80"/>
      <c r="S19" s="80"/>
      <c r="T19" s="80"/>
      <c r="U19" s="80"/>
      <c r="V19" s="80"/>
      <c r="W19" s="80"/>
      <c r="X19" s="80"/>
    </row>
    <row r="20" ht="20.25" customHeight="1" spans="1:24">
      <c r="A20" s="145" t="s">
        <v>199</v>
      </c>
      <c r="B20" s="145" t="s">
        <v>70</v>
      </c>
      <c r="C20" s="145" t="s">
        <v>210</v>
      </c>
      <c r="D20" s="145" t="s">
        <v>211</v>
      </c>
      <c r="E20" s="145" t="s">
        <v>101</v>
      </c>
      <c r="F20" s="145" t="s">
        <v>102</v>
      </c>
      <c r="G20" s="145" t="s">
        <v>220</v>
      </c>
      <c r="H20" s="145" t="s">
        <v>221</v>
      </c>
      <c r="I20" s="80">
        <v>47576</v>
      </c>
      <c r="J20" s="80">
        <v>47576</v>
      </c>
      <c r="K20" s="151"/>
      <c r="L20" s="151"/>
      <c r="M20" s="80">
        <v>47576</v>
      </c>
      <c r="N20" s="151"/>
      <c r="O20" s="80"/>
      <c r="P20" s="80"/>
      <c r="Q20" s="80"/>
      <c r="R20" s="80"/>
      <c r="S20" s="80"/>
      <c r="T20" s="80"/>
      <c r="U20" s="80"/>
      <c r="V20" s="80"/>
      <c r="W20" s="80"/>
      <c r="X20" s="80"/>
    </row>
    <row r="21" ht="20.25" customHeight="1" spans="1:24">
      <c r="A21" s="145" t="s">
        <v>199</v>
      </c>
      <c r="B21" s="145" t="s">
        <v>70</v>
      </c>
      <c r="C21" s="145" t="s">
        <v>210</v>
      </c>
      <c r="D21" s="145" t="s">
        <v>211</v>
      </c>
      <c r="E21" s="145" t="s">
        <v>125</v>
      </c>
      <c r="F21" s="145" t="s">
        <v>126</v>
      </c>
      <c r="G21" s="145" t="s">
        <v>220</v>
      </c>
      <c r="H21" s="145" t="s">
        <v>221</v>
      </c>
      <c r="I21" s="80">
        <v>79800</v>
      </c>
      <c r="J21" s="80">
        <v>79800</v>
      </c>
      <c r="K21" s="151"/>
      <c r="L21" s="151"/>
      <c r="M21" s="80">
        <v>79800</v>
      </c>
      <c r="N21" s="151"/>
      <c r="O21" s="80"/>
      <c r="P21" s="80"/>
      <c r="Q21" s="80"/>
      <c r="R21" s="80"/>
      <c r="S21" s="80"/>
      <c r="T21" s="80"/>
      <c r="U21" s="80"/>
      <c r="V21" s="80"/>
      <c r="W21" s="80"/>
      <c r="X21" s="80"/>
    </row>
    <row r="22" ht="20.25" customHeight="1" spans="1:24">
      <c r="A22" s="145" t="s">
        <v>199</v>
      </c>
      <c r="B22" s="145" t="s">
        <v>70</v>
      </c>
      <c r="C22" s="145" t="s">
        <v>210</v>
      </c>
      <c r="D22" s="145" t="s">
        <v>211</v>
      </c>
      <c r="E22" s="145" t="s">
        <v>125</v>
      </c>
      <c r="F22" s="145" t="s">
        <v>126</v>
      </c>
      <c r="G22" s="145" t="s">
        <v>220</v>
      </c>
      <c r="H22" s="145" t="s">
        <v>221</v>
      </c>
      <c r="I22" s="80">
        <v>27607</v>
      </c>
      <c r="J22" s="80">
        <v>27607</v>
      </c>
      <c r="K22" s="151"/>
      <c r="L22" s="151"/>
      <c r="M22" s="80">
        <v>27607</v>
      </c>
      <c r="N22" s="151"/>
      <c r="O22" s="80"/>
      <c r="P22" s="80"/>
      <c r="Q22" s="80"/>
      <c r="R22" s="80"/>
      <c r="S22" s="80"/>
      <c r="T22" s="80"/>
      <c r="U22" s="80"/>
      <c r="V22" s="80"/>
      <c r="W22" s="80"/>
      <c r="X22" s="80"/>
    </row>
    <row r="23" ht="20.25" customHeight="1" spans="1:24">
      <c r="A23" s="145" t="s">
        <v>199</v>
      </c>
      <c r="B23" s="145" t="s">
        <v>70</v>
      </c>
      <c r="C23" s="145" t="s">
        <v>222</v>
      </c>
      <c r="D23" s="145" t="s">
        <v>132</v>
      </c>
      <c r="E23" s="145" t="s">
        <v>131</v>
      </c>
      <c r="F23" s="145" t="s">
        <v>132</v>
      </c>
      <c r="G23" s="145" t="s">
        <v>223</v>
      </c>
      <c r="H23" s="145" t="s">
        <v>132</v>
      </c>
      <c r="I23" s="80">
        <v>1222460</v>
      </c>
      <c r="J23" s="80">
        <v>1222460</v>
      </c>
      <c r="K23" s="151"/>
      <c r="L23" s="151"/>
      <c r="M23" s="80">
        <v>1222460</v>
      </c>
      <c r="N23" s="151"/>
      <c r="O23" s="80"/>
      <c r="P23" s="80"/>
      <c r="Q23" s="80"/>
      <c r="R23" s="80"/>
      <c r="S23" s="80"/>
      <c r="T23" s="80"/>
      <c r="U23" s="80"/>
      <c r="V23" s="80"/>
      <c r="W23" s="80"/>
      <c r="X23" s="80"/>
    </row>
    <row r="24" ht="20.25" customHeight="1" spans="1:24">
      <c r="A24" s="145" t="s">
        <v>199</v>
      </c>
      <c r="B24" s="145" t="s">
        <v>70</v>
      </c>
      <c r="C24" s="145" t="s">
        <v>224</v>
      </c>
      <c r="D24" s="145" t="s">
        <v>225</v>
      </c>
      <c r="E24" s="145" t="s">
        <v>111</v>
      </c>
      <c r="F24" s="145" t="s">
        <v>112</v>
      </c>
      <c r="G24" s="145" t="s">
        <v>226</v>
      </c>
      <c r="H24" s="145" t="s">
        <v>227</v>
      </c>
      <c r="I24" s="80">
        <v>10920</v>
      </c>
      <c r="J24" s="80">
        <v>10920</v>
      </c>
      <c r="K24" s="151"/>
      <c r="L24" s="151"/>
      <c r="M24" s="80">
        <v>10920</v>
      </c>
      <c r="N24" s="151"/>
      <c r="O24" s="80"/>
      <c r="P24" s="80"/>
      <c r="Q24" s="80"/>
      <c r="R24" s="80"/>
      <c r="S24" s="80"/>
      <c r="T24" s="80"/>
      <c r="U24" s="80"/>
      <c r="V24" s="80"/>
      <c r="W24" s="80"/>
      <c r="X24" s="80"/>
    </row>
    <row r="25" ht="20.25" customHeight="1" spans="1:24">
      <c r="A25" s="145" t="s">
        <v>199</v>
      </c>
      <c r="B25" s="145" t="s">
        <v>70</v>
      </c>
      <c r="C25" s="145" t="s">
        <v>228</v>
      </c>
      <c r="D25" s="145" t="s">
        <v>229</v>
      </c>
      <c r="E25" s="145" t="s">
        <v>101</v>
      </c>
      <c r="F25" s="145" t="s">
        <v>102</v>
      </c>
      <c r="G25" s="145" t="s">
        <v>230</v>
      </c>
      <c r="H25" s="145" t="s">
        <v>229</v>
      </c>
      <c r="I25" s="80">
        <v>59280</v>
      </c>
      <c r="J25" s="80">
        <v>59280</v>
      </c>
      <c r="K25" s="151"/>
      <c r="L25" s="151"/>
      <c r="M25" s="80">
        <v>59280</v>
      </c>
      <c r="N25" s="151"/>
      <c r="O25" s="80"/>
      <c r="P25" s="80"/>
      <c r="Q25" s="80"/>
      <c r="R25" s="80"/>
      <c r="S25" s="80"/>
      <c r="T25" s="80"/>
      <c r="U25" s="80"/>
      <c r="V25" s="80"/>
      <c r="W25" s="80"/>
      <c r="X25" s="80"/>
    </row>
    <row r="26" ht="20.25" customHeight="1" spans="1:24">
      <c r="A26" s="145" t="s">
        <v>199</v>
      </c>
      <c r="B26" s="145" t="s">
        <v>70</v>
      </c>
      <c r="C26" s="145" t="s">
        <v>231</v>
      </c>
      <c r="D26" s="145" t="s">
        <v>232</v>
      </c>
      <c r="E26" s="145" t="s">
        <v>101</v>
      </c>
      <c r="F26" s="145" t="s">
        <v>102</v>
      </c>
      <c r="G26" s="145" t="s">
        <v>233</v>
      </c>
      <c r="H26" s="145" t="s">
        <v>234</v>
      </c>
      <c r="I26" s="80">
        <v>900000</v>
      </c>
      <c r="J26" s="80">
        <v>900000</v>
      </c>
      <c r="K26" s="151"/>
      <c r="L26" s="151"/>
      <c r="M26" s="80">
        <v>900000</v>
      </c>
      <c r="N26" s="151"/>
      <c r="O26" s="80"/>
      <c r="P26" s="80"/>
      <c r="Q26" s="80"/>
      <c r="R26" s="80"/>
      <c r="S26" s="80"/>
      <c r="T26" s="80"/>
      <c r="U26" s="80"/>
      <c r="V26" s="80"/>
      <c r="W26" s="80"/>
      <c r="X26" s="80"/>
    </row>
    <row r="27" ht="20.25" customHeight="1" spans="1:24">
      <c r="A27" s="145" t="s">
        <v>199</v>
      </c>
      <c r="B27" s="145" t="s">
        <v>70</v>
      </c>
      <c r="C27" s="145" t="s">
        <v>231</v>
      </c>
      <c r="D27" s="145" t="s">
        <v>232</v>
      </c>
      <c r="E27" s="145" t="s">
        <v>105</v>
      </c>
      <c r="F27" s="145" t="s">
        <v>106</v>
      </c>
      <c r="G27" s="145" t="s">
        <v>235</v>
      </c>
      <c r="H27" s="145" t="s">
        <v>236</v>
      </c>
      <c r="I27" s="80">
        <v>28880</v>
      </c>
      <c r="J27" s="80">
        <v>28880</v>
      </c>
      <c r="K27" s="151"/>
      <c r="L27" s="151"/>
      <c r="M27" s="80">
        <v>28880</v>
      </c>
      <c r="N27" s="151"/>
      <c r="O27" s="80"/>
      <c r="P27" s="80"/>
      <c r="Q27" s="80"/>
      <c r="R27" s="80"/>
      <c r="S27" s="80"/>
      <c r="T27" s="80"/>
      <c r="U27" s="80"/>
      <c r="V27" s="80"/>
      <c r="W27" s="80"/>
      <c r="X27" s="80"/>
    </row>
    <row r="28" ht="20.25" customHeight="1" spans="1:24">
      <c r="A28" s="145" t="s">
        <v>199</v>
      </c>
      <c r="B28" s="145" t="s">
        <v>70</v>
      </c>
      <c r="C28" s="145" t="s">
        <v>231</v>
      </c>
      <c r="D28" s="145" t="s">
        <v>232</v>
      </c>
      <c r="E28" s="145" t="s">
        <v>101</v>
      </c>
      <c r="F28" s="145" t="s">
        <v>102</v>
      </c>
      <c r="G28" s="145" t="s">
        <v>237</v>
      </c>
      <c r="H28" s="145" t="s">
        <v>238</v>
      </c>
      <c r="I28" s="80">
        <v>228000</v>
      </c>
      <c r="J28" s="80">
        <v>228000</v>
      </c>
      <c r="K28" s="151"/>
      <c r="L28" s="151"/>
      <c r="M28" s="80">
        <v>228000</v>
      </c>
      <c r="N28" s="151"/>
      <c r="O28" s="80"/>
      <c r="P28" s="80"/>
      <c r="Q28" s="80"/>
      <c r="R28" s="80"/>
      <c r="S28" s="80"/>
      <c r="T28" s="80"/>
      <c r="U28" s="80"/>
      <c r="V28" s="80"/>
      <c r="W28" s="80"/>
      <c r="X28" s="80"/>
    </row>
    <row r="29" ht="20.25" customHeight="1" spans="1:24">
      <c r="A29" s="145" t="s">
        <v>199</v>
      </c>
      <c r="B29" s="145" t="s">
        <v>70</v>
      </c>
      <c r="C29" s="145" t="s">
        <v>231</v>
      </c>
      <c r="D29" s="145" t="s">
        <v>232</v>
      </c>
      <c r="E29" s="145" t="s">
        <v>111</v>
      </c>
      <c r="F29" s="145" t="s">
        <v>112</v>
      </c>
      <c r="G29" s="145" t="s">
        <v>237</v>
      </c>
      <c r="H29" s="145" t="s">
        <v>238</v>
      </c>
      <c r="I29" s="80">
        <v>100800</v>
      </c>
      <c r="J29" s="80">
        <v>100800</v>
      </c>
      <c r="K29" s="151"/>
      <c r="L29" s="151"/>
      <c r="M29" s="80">
        <v>100800</v>
      </c>
      <c r="N29" s="151"/>
      <c r="O29" s="80"/>
      <c r="P29" s="80"/>
      <c r="Q29" s="80"/>
      <c r="R29" s="80"/>
      <c r="S29" s="80"/>
      <c r="T29" s="80"/>
      <c r="U29" s="80"/>
      <c r="V29" s="80"/>
      <c r="W29" s="80"/>
      <c r="X29" s="80"/>
    </row>
    <row r="30" ht="20.25" customHeight="1" spans="1:24">
      <c r="A30" s="145" t="s">
        <v>199</v>
      </c>
      <c r="B30" s="145" t="s">
        <v>70</v>
      </c>
      <c r="C30" s="145" t="s">
        <v>231</v>
      </c>
      <c r="D30" s="145" t="s">
        <v>232</v>
      </c>
      <c r="E30" s="145" t="s">
        <v>101</v>
      </c>
      <c r="F30" s="145" t="s">
        <v>102</v>
      </c>
      <c r="G30" s="145" t="s">
        <v>239</v>
      </c>
      <c r="H30" s="145" t="s">
        <v>240</v>
      </c>
      <c r="I30" s="80">
        <v>497400</v>
      </c>
      <c r="J30" s="80">
        <v>497400</v>
      </c>
      <c r="K30" s="151"/>
      <c r="L30" s="151"/>
      <c r="M30" s="80">
        <v>497400</v>
      </c>
      <c r="N30" s="151"/>
      <c r="O30" s="80"/>
      <c r="P30" s="80"/>
      <c r="Q30" s="80"/>
      <c r="R30" s="80"/>
      <c r="S30" s="80"/>
      <c r="T30" s="80"/>
      <c r="U30" s="80"/>
      <c r="V30" s="80"/>
      <c r="W30" s="80"/>
      <c r="X30" s="80"/>
    </row>
    <row r="31" ht="20.25" customHeight="1" spans="1:24">
      <c r="A31" s="145" t="s">
        <v>199</v>
      </c>
      <c r="B31" s="145" t="s">
        <v>70</v>
      </c>
      <c r="C31" s="145" t="s">
        <v>231</v>
      </c>
      <c r="D31" s="145" t="s">
        <v>232</v>
      </c>
      <c r="E31" s="145" t="s">
        <v>111</v>
      </c>
      <c r="F31" s="145" t="s">
        <v>112</v>
      </c>
      <c r="G31" s="145" t="s">
        <v>239</v>
      </c>
      <c r="H31" s="145" t="s">
        <v>240</v>
      </c>
      <c r="I31" s="80">
        <v>25200</v>
      </c>
      <c r="J31" s="80">
        <v>25200</v>
      </c>
      <c r="K31" s="151"/>
      <c r="L31" s="151"/>
      <c r="M31" s="80">
        <v>25200</v>
      </c>
      <c r="N31" s="151"/>
      <c r="O31" s="80"/>
      <c r="P31" s="80"/>
      <c r="Q31" s="80"/>
      <c r="R31" s="80"/>
      <c r="S31" s="80"/>
      <c r="T31" s="80"/>
      <c r="U31" s="80"/>
      <c r="V31" s="80"/>
      <c r="W31" s="80"/>
      <c r="X31" s="80"/>
    </row>
    <row r="32" ht="20.25" customHeight="1" spans="1:24">
      <c r="A32" s="145" t="s">
        <v>199</v>
      </c>
      <c r="B32" s="145" t="s">
        <v>70</v>
      </c>
      <c r="C32" s="145" t="s">
        <v>241</v>
      </c>
      <c r="D32" s="145" t="s">
        <v>242</v>
      </c>
      <c r="E32" s="145" t="s">
        <v>101</v>
      </c>
      <c r="F32" s="145" t="s">
        <v>102</v>
      </c>
      <c r="G32" s="145" t="s">
        <v>206</v>
      </c>
      <c r="H32" s="145" t="s">
        <v>207</v>
      </c>
      <c r="I32" s="80">
        <v>2400612</v>
      </c>
      <c r="J32" s="80">
        <v>2400612</v>
      </c>
      <c r="K32" s="151"/>
      <c r="L32" s="151"/>
      <c r="M32" s="80">
        <v>2400612</v>
      </c>
      <c r="N32" s="151"/>
      <c r="O32" s="80"/>
      <c r="P32" s="80"/>
      <c r="Q32" s="80"/>
      <c r="R32" s="80"/>
      <c r="S32" s="80"/>
      <c r="T32" s="80"/>
      <c r="U32" s="80"/>
      <c r="V32" s="80"/>
      <c r="W32" s="80"/>
      <c r="X32" s="80"/>
    </row>
    <row r="33" ht="20.25" customHeight="1" spans="1:24">
      <c r="A33" s="145" t="s">
        <v>199</v>
      </c>
      <c r="B33" s="145" t="s">
        <v>70</v>
      </c>
      <c r="C33" s="145" t="s">
        <v>241</v>
      </c>
      <c r="D33" s="145" t="s">
        <v>242</v>
      </c>
      <c r="E33" s="145" t="s">
        <v>101</v>
      </c>
      <c r="F33" s="145" t="s">
        <v>102</v>
      </c>
      <c r="G33" s="145" t="s">
        <v>208</v>
      </c>
      <c r="H33" s="145" t="s">
        <v>209</v>
      </c>
      <c r="I33" s="80">
        <v>1296000</v>
      </c>
      <c r="J33" s="80">
        <v>1296000</v>
      </c>
      <c r="K33" s="151"/>
      <c r="L33" s="151"/>
      <c r="M33" s="80">
        <v>1296000</v>
      </c>
      <c r="N33" s="151"/>
      <c r="O33" s="80"/>
      <c r="P33" s="80"/>
      <c r="Q33" s="80"/>
      <c r="R33" s="80"/>
      <c r="S33" s="80"/>
      <c r="T33" s="80"/>
      <c r="U33" s="80"/>
      <c r="V33" s="80"/>
      <c r="W33" s="80"/>
      <c r="X33" s="80"/>
    </row>
    <row r="34" ht="20.25" customHeight="1" spans="1:24">
      <c r="A34" s="145" t="s">
        <v>199</v>
      </c>
      <c r="B34" s="145" t="s">
        <v>70</v>
      </c>
      <c r="C34" s="145" t="s">
        <v>243</v>
      </c>
      <c r="D34" s="145" t="s">
        <v>244</v>
      </c>
      <c r="E34" s="145" t="s">
        <v>111</v>
      </c>
      <c r="F34" s="145" t="s">
        <v>112</v>
      </c>
      <c r="G34" s="145" t="s">
        <v>226</v>
      </c>
      <c r="H34" s="145" t="s">
        <v>227</v>
      </c>
      <c r="I34" s="80">
        <v>899300</v>
      </c>
      <c r="J34" s="80">
        <v>899300</v>
      </c>
      <c r="K34" s="151"/>
      <c r="L34" s="151"/>
      <c r="M34" s="80">
        <v>899300</v>
      </c>
      <c r="N34" s="151"/>
      <c r="O34" s="80"/>
      <c r="P34" s="80"/>
      <c r="Q34" s="80"/>
      <c r="R34" s="80"/>
      <c r="S34" s="80"/>
      <c r="T34" s="80"/>
      <c r="U34" s="80"/>
      <c r="V34" s="80"/>
      <c r="W34" s="80"/>
      <c r="X34" s="80"/>
    </row>
    <row r="35" ht="20.25" customHeight="1" spans="1:24">
      <c r="A35" s="145" t="s">
        <v>199</v>
      </c>
      <c r="B35" s="145" t="s">
        <v>70</v>
      </c>
      <c r="C35" s="145" t="s">
        <v>245</v>
      </c>
      <c r="D35" s="145" t="s">
        <v>246</v>
      </c>
      <c r="E35" s="145" t="s">
        <v>101</v>
      </c>
      <c r="F35" s="145" t="s">
        <v>102</v>
      </c>
      <c r="G35" s="145" t="s">
        <v>247</v>
      </c>
      <c r="H35" s="145" t="s">
        <v>248</v>
      </c>
      <c r="I35" s="80">
        <v>11343135.96</v>
      </c>
      <c r="J35" s="80">
        <v>11343135.96</v>
      </c>
      <c r="K35" s="151"/>
      <c r="L35" s="151"/>
      <c r="M35" s="80">
        <v>11343135.96</v>
      </c>
      <c r="N35" s="151"/>
      <c r="O35" s="80"/>
      <c r="P35" s="80"/>
      <c r="Q35" s="80"/>
      <c r="R35" s="80"/>
      <c r="S35" s="80"/>
      <c r="T35" s="80"/>
      <c r="U35" s="80"/>
      <c r="V35" s="80"/>
      <c r="W35" s="80"/>
      <c r="X35" s="80"/>
    </row>
    <row r="36" ht="20.25" customHeight="1" spans="1:24">
      <c r="A36" s="145" t="s">
        <v>199</v>
      </c>
      <c r="B36" s="145" t="s">
        <v>70</v>
      </c>
      <c r="C36" s="145" t="s">
        <v>245</v>
      </c>
      <c r="D36" s="145" t="s">
        <v>246</v>
      </c>
      <c r="E36" s="145" t="s">
        <v>101</v>
      </c>
      <c r="F36" s="145" t="s">
        <v>102</v>
      </c>
      <c r="G36" s="145" t="s">
        <v>247</v>
      </c>
      <c r="H36" s="145" t="s">
        <v>248</v>
      </c>
      <c r="I36" s="80">
        <v>3622343.04</v>
      </c>
      <c r="J36" s="80">
        <v>3622343.04</v>
      </c>
      <c r="K36" s="151"/>
      <c r="L36" s="151"/>
      <c r="M36" s="80">
        <v>3622343.04</v>
      </c>
      <c r="N36" s="151"/>
      <c r="O36" s="80"/>
      <c r="P36" s="80"/>
      <c r="Q36" s="80"/>
      <c r="R36" s="80"/>
      <c r="S36" s="80"/>
      <c r="T36" s="80"/>
      <c r="U36" s="80"/>
      <c r="V36" s="80"/>
      <c r="W36" s="80"/>
      <c r="X36" s="80"/>
    </row>
    <row r="37" ht="20.25" customHeight="1" spans="1:24">
      <c r="A37" s="145" t="s">
        <v>199</v>
      </c>
      <c r="B37" s="145" t="s">
        <v>70</v>
      </c>
      <c r="C37" s="145" t="s">
        <v>249</v>
      </c>
      <c r="D37" s="145" t="s">
        <v>250</v>
      </c>
      <c r="E37" s="145" t="s">
        <v>111</v>
      </c>
      <c r="F37" s="145" t="s">
        <v>112</v>
      </c>
      <c r="G37" s="145" t="s">
        <v>237</v>
      </c>
      <c r="H37" s="145" t="s">
        <v>238</v>
      </c>
      <c r="I37" s="80">
        <v>16800</v>
      </c>
      <c r="J37" s="80">
        <v>16800</v>
      </c>
      <c r="K37" s="151"/>
      <c r="L37" s="151"/>
      <c r="M37" s="80">
        <v>16800</v>
      </c>
      <c r="N37" s="151"/>
      <c r="O37" s="80"/>
      <c r="P37" s="80"/>
      <c r="Q37" s="80"/>
      <c r="R37" s="80"/>
      <c r="S37" s="80"/>
      <c r="T37" s="80"/>
      <c r="U37" s="80"/>
      <c r="V37" s="80"/>
      <c r="W37" s="80"/>
      <c r="X37" s="80"/>
    </row>
    <row r="38" ht="20.25" customHeight="1" spans="1:24">
      <c r="A38" s="145" t="s">
        <v>199</v>
      </c>
      <c r="B38" s="145" t="s">
        <v>70</v>
      </c>
      <c r="C38" s="145" t="s">
        <v>251</v>
      </c>
      <c r="D38" s="145" t="s">
        <v>252</v>
      </c>
      <c r="E38" s="145" t="s">
        <v>101</v>
      </c>
      <c r="F38" s="145" t="s">
        <v>102</v>
      </c>
      <c r="G38" s="145" t="s">
        <v>233</v>
      </c>
      <c r="H38" s="145" t="s">
        <v>234</v>
      </c>
      <c r="I38" s="80">
        <v>433194</v>
      </c>
      <c r="J38" s="80">
        <v>433194</v>
      </c>
      <c r="K38" s="151"/>
      <c r="L38" s="151"/>
      <c r="M38" s="80">
        <v>433194</v>
      </c>
      <c r="N38" s="151"/>
      <c r="O38" s="80"/>
      <c r="P38" s="80"/>
      <c r="Q38" s="80"/>
      <c r="R38" s="80"/>
      <c r="S38" s="80"/>
      <c r="T38" s="80"/>
      <c r="U38" s="80"/>
      <c r="V38" s="80"/>
      <c r="W38" s="80"/>
      <c r="X38" s="80"/>
    </row>
    <row r="39" ht="17.25" customHeight="1" spans="1:24">
      <c r="A39" s="32" t="s">
        <v>171</v>
      </c>
      <c r="B39" s="33"/>
      <c r="C39" s="146"/>
      <c r="D39" s="146"/>
      <c r="E39" s="146"/>
      <c r="F39" s="146"/>
      <c r="G39" s="146"/>
      <c r="H39" s="147"/>
      <c r="I39" s="80">
        <v>33576273</v>
      </c>
      <c r="J39" s="80">
        <v>33576273</v>
      </c>
      <c r="K39" s="80"/>
      <c r="L39" s="80"/>
      <c r="M39" s="80">
        <v>33576273</v>
      </c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</row>
  </sheetData>
  <mergeCells count="31">
    <mergeCell ref="A3:X3"/>
    <mergeCell ref="A4:H4"/>
    <mergeCell ref="I5:X5"/>
    <mergeCell ref="J6:N6"/>
    <mergeCell ref="O6:Q6"/>
    <mergeCell ref="S6:X6"/>
    <mergeCell ref="A39:H39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topLeftCell="F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5"/>
      <c r="E2" s="2"/>
      <c r="F2" s="2"/>
      <c r="G2" s="2"/>
      <c r="H2" s="2"/>
      <c r="U2" s="135"/>
      <c r="W2" s="140" t="s">
        <v>253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"单位名称："&amp;"昆明市官渡区曙光小学"</f>
        <v>单位名称：昆明市官渡区曙光小学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5"/>
      <c r="W4" s="118" t="s">
        <v>1</v>
      </c>
    </row>
    <row r="5" ht="21.75" customHeight="1" spans="1:23">
      <c r="A5" s="9" t="s">
        <v>254</v>
      </c>
      <c r="B5" s="10" t="s">
        <v>183</v>
      </c>
      <c r="C5" s="9" t="s">
        <v>184</v>
      </c>
      <c r="D5" s="9" t="s">
        <v>255</v>
      </c>
      <c r="E5" s="10" t="s">
        <v>185</v>
      </c>
      <c r="F5" s="10" t="s">
        <v>186</v>
      </c>
      <c r="G5" s="10" t="s">
        <v>256</v>
      </c>
      <c r="H5" s="10" t="s">
        <v>257</v>
      </c>
      <c r="I5" s="27" t="s">
        <v>55</v>
      </c>
      <c r="J5" s="11" t="s">
        <v>258</v>
      </c>
      <c r="K5" s="12"/>
      <c r="L5" s="12"/>
      <c r="M5" s="13"/>
      <c r="N5" s="11" t="s">
        <v>191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6" t="s">
        <v>58</v>
      </c>
      <c r="K6" s="137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197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8" t="s">
        <v>57</v>
      </c>
      <c r="K7" s="139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7" t="s">
        <v>57</v>
      </c>
      <c r="K8" s="67" t="s">
        <v>259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21.75" customHeight="1" spans="1:23">
      <c r="A10" s="69" t="s">
        <v>260</v>
      </c>
      <c r="B10" s="69" t="s">
        <v>261</v>
      </c>
      <c r="C10" s="69" t="s">
        <v>262</v>
      </c>
      <c r="D10" s="69" t="s">
        <v>70</v>
      </c>
      <c r="E10" s="69" t="s">
        <v>101</v>
      </c>
      <c r="F10" s="69" t="s">
        <v>102</v>
      </c>
      <c r="G10" s="69" t="s">
        <v>233</v>
      </c>
      <c r="H10" s="69" t="s">
        <v>234</v>
      </c>
      <c r="I10" s="80">
        <v>2160</v>
      </c>
      <c r="J10" s="80"/>
      <c r="K10" s="80"/>
      <c r="L10" s="80"/>
      <c r="M10" s="80"/>
      <c r="N10" s="80"/>
      <c r="O10" s="80"/>
      <c r="P10" s="80"/>
      <c r="Q10" s="80"/>
      <c r="R10" s="80">
        <v>2160</v>
      </c>
      <c r="S10" s="80"/>
      <c r="T10" s="80"/>
      <c r="U10" s="80"/>
      <c r="V10" s="80"/>
      <c r="W10" s="80">
        <v>2160</v>
      </c>
    </row>
    <row r="11" ht="21.75" customHeight="1" spans="1:23">
      <c r="A11" s="69" t="s">
        <v>260</v>
      </c>
      <c r="B11" s="69" t="s">
        <v>263</v>
      </c>
      <c r="C11" s="69" t="s">
        <v>264</v>
      </c>
      <c r="D11" s="69" t="s">
        <v>70</v>
      </c>
      <c r="E11" s="69" t="s">
        <v>101</v>
      </c>
      <c r="F11" s="69" t="s">
        <v>102</v>
      </c>
      <c r="G11" s="69" t="s">
        <v>265</v>
      </c>
      <c r="H11" s="69" t="s">
        <v>266</v>
      </c>
      <c r="I11" s="80">
        <v>3726400</v>
      </c>
      <c r="J11" s="80"/>
      <c r="K11" s="80"/>
      <c r="L11" s="80"/>
      <c r="M11" s="80"/>
      <c r="N11" s="80"/>
      <c r="O11" s="80"/>
      <c r="P11" s="80"/>
      <c r="Q11" s="80"/>
      <c r="R11" s="80">
        <v>3726400</v>
      </c>
      <c r="S11" s="80"/>
      <c r="T11" s="80"/>
      <c r="U11" s="80"/>
      <c r="V11" s="80"/>
      <c r="W11" s="80">
        <v>3726400</v>
      </c>
    </row>
    <row r="12" ht="21.75" customHeight="1" spans="1:23">
      <c r="A12" s="69" t="s">
        <v>260</v>
      </c>
      <c r="B12" s="69" t="s">
        <v>267</v>
      </c>
      <c r="C12" s="69" t="s">
        <v>268</v>
      </c>
      <c r="D12" s="69" t="s">
        <v>70</v>
      </c>
      <c r="E12" s="69" t="s">
        <v>101</v>
      </c>
      <c r="F12" s="69" t="s">
        <v>102</v>
      </c>
      <c r="G12" s="69" t="s">
        <v>265</v>
      </c>
      <c r="H12" s="69" t="s">
        <v>266</v>
      </c>
      <c r="I12" s="80">
        <v>931600</v>
      </c>
      <c r="J12" s="80">
        <v>931600</v>
      </c>
      <c r="K12" s="80">
        <v>931600</v>
      </c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</row>
    <row r="13" ht="18.75" customHeight="1" spans="1:23">
      <c r="A13" s="32" t="s">
        <v>171</v>
      </c>
      <c r="B13" s="33"/>
      <c r="C13" s="33"/>
      <c r="D13" s="33"/>
      <c r="E13" s="33"/>
      <c r="F13" s="33"/>
      <c r="G13" s="33"/>
      <c r="H13" s="34"/>
      <c r="I13" s="80">
        <v>4660160</v>
      </c>
      <c r="J13" s="80">
        <v>931600</v>
      </c>
      <c r="K13" s="80">
        <v>931600</v>
      </c>
      <c r="L13" s="80"/>
      <c r="M13" s="80"/>
      <c r="N13" s="80"/>
      <c r="O13" s="80"/>
      <c r="P13" s="80"/>
      <c r="Q13" s="80"/>
      <c r="R13" s="80">
        <v>3728560</v>
      </c>
      <c r="S13" s="80"/>
      <c r="T13" s="80"/>
      <c r="U13" s="80"/>
      <c r="V13" s="80"/>
      <c r="W13" s="80">
        <v>3728560</v>
      </c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6"/>
  <sheetViews>
    <sheetView showZeros="0" workbookViewId="0">
      <pane ySplit="1" topLeftCell="A3" activePane="bottomLeft" state="frozen"/>
      <selection/>
      <selection pane="bottomLeft"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269</v>
      </c>
    </row>
    <row r="3" ht="39.75" customHeight="1" spans="1:10">
      <c r="A3" s="65" t="str">
        <f>"2025"&amp;"年部门项目支出绩效目标表"</f>
        <v>2025年部门项目支出绩效目标表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"单位名称："&amp;"昆明市官渡区曙光小学"</f>
        <v>单位名称：昆明市官渡区曙光小学</v>
      </c>
    </row>
    <row r="5" ht="44.25" customHeight="1" spans="1:10">
      <c r="A5" s="67" t="s">
        <v>184</v>
      </c>
      <c r="B5" s="67" t="s">
        <v>270</v>
      </c>
      <c r="C5" s="67" t="s">
        <v>271</v>
      </c>
      <c r="D5" s="67" t="s">
        <v>272</v>
      </c>
      <c r="E5" s="67" t="s">
        <v>273</v>
      </c>
      <c r="F5" s="68" t="s">
        <v>274</v>
      </c>
      <c r="G5" s="67" t="s">
        <v>275</v>
      </c>
      <c r="H5" s="68" t="s">
        <v>276</v>
      </c>
      <c r="I5" s="68" t="s">
        <v>277</v>
      </c>
      <c r="J5" s="67" t="s">
        <v>278</v>
      </c>
    </row>
    <row r="6" ht="18.75" customHeight="1" spans="1:10">
      <c r="A6" s="133">
        <v>1</v>
      </c>
      <c r="B6" s="133">
        <v>2</v>
      </c>
      <c r="C6" s="133">
        <v>3</v>
      </c>
      <c r="D6" s="133">
        <v>4</v>
      </c>
      <c r="E6" s="133">
        <v>5</v>
      </c>
      <c r="F6" s="36">
        <v>6</v>
      </c>
      <c r="G6" s="133">
        <v>7</v>
      </c>
      <c r="H6" s="36">
        <v>8</v>
      </c>
      <c r="I6" s="36">
        <v>9</v>
      </c>
      <c r="J6" s="133">
        <v>10</v>
      </c>
    </row>
    <row r="7" ht="42" customHeight="1" spans="1:10">
      <c r="A7" s="29" t="s">
        <v>70</v>
      </c>
      <c r="B7" s="69"/>
      <c r="C7" s="69"/>
      <c r="D7" s="69"/>
      <c r="E7" s="54"/>
      <c r="F7" s="70"/>
      <c r="G7" s="54"/>
      <c r="H7" s="70"/>
      <c r="I7" s="70"/>
      <c r="J7" s="54"/>
    </row>
    <row r="8" ht="42" customHeight="1" spans="1:10">
      <c r="A8" s="134" t="s">
        <v>268</v>
      </c>
      <c r="B8" s="21" t="s">
        <v>279</v>
      </c>
      <c r="C8" s="21" t="s">
        <v>280</v>
      </c>
      <c r="D8" s="21" t="s">
        <v>281</v>
      </c>
      <c r="E8" s="29" t="s">
        <v>282</v>
      </c>
      <c r="F8" s="21" t="s">
        <v>283</v>
      </c>
      <c r="G8" s="29" t="s">
        <v>284</v>
      </c>
      <c r="H8" s="21" t="s">
        <v>285</v>
      </c>
      <c r="I8" s="21" t="s">
        <v>286</v>
      </c>
      <c r="J8" s="29" t="s">
        <v>287</v>
      </c>
    </row>
    <row r="9" ht="42" customHeight="1" spans="1:10">
      <c r="A9" s="134" t="s">
        <v>268</v>
      </c>
      <c r="B9" s="21" t="s">
        <v>279</v>
      </c>
      <c r="C9" s="21" t="s">
        <v>288</v>
      </c>
      <c r="D9" s="21" t="s">
        <v>289</v>
      </c>
      <c r="E9" s="29" t="s">
        <v>290</v>
      </c>
      <c r="F9" s="21" t="s">
        <v>283</v>
      </c>
      <c r="G9" s="29" t="s">
        <v>291</v>
      </c>
      <c r="H9" s="21" t="s">
        <v>285</v>
      </c>
      <c r="I9" s="21" t="s">
        <v>286</v>
      </c>
      <c r="J9" s="29" t="s">
        <v>287</v>
      </c>
    </row>
    <row r="10" ht="42" customHeight="1" spans="1:10">
      <c r="A10" s="134" t="s">
        <v>268</v>
      </c>
      <c r="B10" s="21" t="s">
        <v>279</v>
      </c>
      <c r="C10" s="21" t="s">
        <v>292</v>
      </c>
      <c r="D10" s="21" t="s">
        <v>293</v>
      </c>
      <c r="E10" s="29" t="s">
        <v>294</v>
      </c>
      <c r="F10" s="21" t="s">
        <v>283</v>
      </c>
      <c r="G10" s="29" t="s">
        <v>295</v>
      </c>
      <c r="H10" s="21" t="s">
        <v>285</v>
      </c>
      <c r="I10" s="21" t="s">
        <v>286</v>
      </c>
      <c r="J10" s="29" t="s">
        <v>287</v>
      </c>
    </row>
    <row r="11" ht="42" customHeight="1" spans="1:10">
      <c r="A11" s="134" t="s">
        <v>262</v>
      </c>
      <c r="B11" s="21" t="s">
        <v>296</v>
      </c>
      <c r="C11" s="21" t="s">
        <v>280</v>
      </c>
      <c r="D11" s="21" t="s">
        <v>297</v>
      </c>
      <c r="E11" s="29" t="s">
        <v>298</v>
      </c>
      <c r="F11" s="21" t="s">
        <v>283</v>
      </c>
      <c r="G11" s="29" t="s">
        <v>299</v>
      </c>
      <c r="H11" s="21" t="s">
        <v>300</v>
      </c>
      <c r="I11" s="21" t="s">
        <v>286</v>
      </c>
      <c r="J11" s="29" t="s">
        <v>301</v>
      </c>
    </row>
    <row r="12" ht="42" customHeight="1" spans="1:10">
      <c r="A12" s="134" t="s">
        <v>262</v>
      </c>
      <c r="B12" s="21" t="s">
        <v>296</v>
      </c>
      <c r="C12" s="21" t="s">
        <v>288</v>
      </c>
      <c r="D12" s="21" t="s">
        <v>302</v>
      </c>
      <c r="E12" s="29" t="s">
        <v>303</v>
      </c>
      <c r="F12" s="21" t="s">
        <v>283</v>
      </c>
      <c r="G12" s="29" t="s">
        <v>304</v>
      </c>
      <c r="H12" s="21" t="s">
        <v>305</v>
      </c>
      <c r="I12" s="21" t="s">
        <v>286</v>
      </c>
      <c r="J12" s="29" t="s">
        <v>301</v>
      </c>
    </row>
    <row r="13" ht="42" customHeight="1" spans="1:10">
      <c r="A13" s="134" t="s">
        <v>262</v>
      </c>
      <c r="B13" s="21" t="s">
        <v>296</v>
      </c>
      <c r="C13" s="21" t="s">
        <v>292</v>
      </c>
      <c r="D13" s="21" t="s">
        <v>293</v>
      </c>
      <c r="E13" s="29" t="s">
        <v>293</v>
      </c>
      <c r="F13" s="21" t="s">
        <v>283</v>
      </c>
      <c r="G13" s="29" t="s">
        <v>304</v>
      </c>
      <c r="H13" s="21" t="s">
        <v>305</v>
      </c>
      <c r="I13" s="21" t="s">
        <v>286</v>
      </c>
      <c r="J13" s="29" t="s">
        <v>306</v>
      </c>
    </row>
    <row r="14" ht="42" customHeight="1" spans="1:10">
      <c r="A14" s="134" t="s">
        <v>264</v>
      </c>
      <c r="B14" s="21" t="s">
        <v>307</v>
      </c>
      <c r="C14" s="21" t="s">
        <v>280</v>
      </c>
      <c r="D14" s="21" t="s">
        <v>281</v>
      </c>
      <c r="E14" s="29" t="s">
        <v>308</v>
      </c>
      <c r="F14" s="21" t="s">
        <v>283</v>
      </c>
      <c r="G14" s="29" t="s">
        <v>284</v>
      </c>
      <c r="H14" s="21" t="s">
        <v>285</v>
      </c>
      <c r="I14" s="21" t="s">
        <v>286</v>
      </c>
      <c r="J14" s="29" t="s">
        <v>309</v>
      </c>
    </row>
    <row r="15" ht="42" customHeight="1" spans="1:10">
      <c r="A15" s="134" t="s">
        <v>264</v>
      </c>
      <c r="B15" s="21" t="s">
        <v>307</v>
      </c>
      <c r="C15" s="21" t="s">
        <v>288</v>
      </c>
      <c r="D15" s="21" t="s">
        <v>289</v>
      </c>
      <c r="E15" s="29" t="s">
        <v>290</v>
      </c>
      <c r="F15" s="21" t="s">
        <v>283</v>
      </c>
      <c r="G15" s="29" t="s">
        <v>291</v>
      </c>
      <c r="H15" s="21" t="s">
        <v>285</v>
      </c>
      <c r="I15" s="21" t="s">
        <v>286</v>
      </c>
      <c r="J15" s="29" t="s">
        <v>310</v>
      </c>
    </row>
    <row r="16" ht="42" customHeight="1" spans="1:10">
      <c r="A16" s="134" t="s">
        <v>264</v>
      </c>
      <c r="B16" s="21" t="s">
        <v>307</v>
      </c>
      <c r="C16" s="21" t="s">
        <v>292</v>
      </c>
      <c r="D16" s="21" t="s">
        <v>293</v>
      </c>
      <c r="E16" s="29" t="s">
        <v>311</v>
      </c>
      <c r="F16" s="21" t="s">
        <v>283</v>
      </c>
      <c r="G16" s="29" t="s">
        <v>295</v>
      </c>
      <c r="H16" s="21" t="s">
        <v>285</v>
      </c>
      <c r="I16" s="21" t="s">
        <v>286</v>
      </c>
      <c r="J16" s="29" t="s">
        <v>310</v>
      </c>
    </row>
  </sheetData>
  <mergeCells count="8">
    <mergeCell ref="A3:J3"/>
    <mergeCell ref="A4:H4"/>
    <mergeCell ref="A8:A10"/>
    <mergeCell ref="A11:A13"/>
    <mergeCell ref="A14:A16"/>
    <mergeCell ref="B8:B10"/>
    <mergeCell ref="B11:B13"/>
    <mergeCell ref="B14:B16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9">
        <v>1</v>
      </c>
      <c r="B2" s="120">
        <v>0</v>
      </c>
      <c r="C2" s="119">
        <v>1</v>
      </c>
      <c r="D2" s="121"/>
      <c r="E2" s="121"/>
      <c r="F2" s="118" t="s">
        <v>312</v>
      </c>
    </row>
    <row r="3" ht="42" customHeight="1" spans="1:6">
      <c r="A3" s="122" t="str">
        <f>"2025"&amp;"年部门政府性基金预算支出预算表"</f>
        <v>2025年部门政府性基金预算支出预算表</v>
      </c>
      <c r="B3" s="122" t="s">
        <v>313</v>
      </c>
      <c r="C3" s="123"/>
      <c r="D3" s="124"/>
      <c r="E3" s="124"/>
      <c r="F3" s="124"/>
    </row>
    <row r="4" ht="13.5" customHeight="1" spans="1:6">
      <c r="A4" s="5" t="str">
        <f>"单位名称："&amp;"昆明市官渡区曙光小学"</f>
        <v>单位名称：昆明市官渡区曙光小学</v>
      </c>
      <c r="B4" s="5" t="s">
        <v>314</v>
      </c>
      <c r="C4" s="119"/>
      <c r="D4" s="121"/>
      <c r="E4" s="121"/>
      <c r="F4" s="118" t="s">
        <v>1</v>
      </c>
    </row>
    <row r="5" ht="19.5" customHeight="1" spans="1:6">
      <c r="A5" s="125" t="s">
        <v>182</v>
      </c>
      <c r="B5" s="126" t="s">
        <v>72</v>
      </c>
      <c r="C5" s="125" t="s">
        <v>73</v>
      </c>
      <c r="D5" s="11" t="s">
        <v>315</v>
      </c>
      <c r="E5" s="12"/>
      <c r="F5" s="13"/>
    </row>
    <row r="6" ht="18.75" customHeight="1" spans="1:6">
      <c r="A6" s="127"/>
      <c r="B6" s="128"/>
      <c r="C6" s="127"/>
      <c r="D6" s="16" t="s">
        <v>55</v>
      </c>
      <c r="E6" s="11" t="s">
        <v>75</v>
      </c>
      <c r="F6" s="16" t="s">
        <v>76</v>
      </c>
    </row>
    <row r="7" ht="18.75" customHeight="1" spans="1:6">
      <c r="A7" s="68">
        <v>1</v>
      </c>
      <c r="B7" s="129" t="s">
        <v>83</v>
      </c>
      <c r="C7" s="68">
        <v>3</v>
      </c>
      <c r="D7" s="130">
        <v>4</v>
      </c>
      <c r="E7" s="130">
        <v>5</v>
      </c>
      <c r="F7" s="130">
        <v>6</v>
      </c>
    </row>
    <row r="8" ht="21" customHeight="1" spans="1:6">
      <c r="A8" s="21"/>
      <c r="B8" s="21"/>
      <c r="C8" s="21"/>
      <c r="D8" s="80"/>
      <c r="E8" s="80"/>
      <c r="F8" s="80"/>
    </row>
    <row r="9" ht="21" customHeight="1" spans="1:6">
      <c r="A9" s="21"/>
      <c r="B9" s="21"/>
      <c r="C9" s="21"/>
      <c r="D9" s="80"/>
      <c r="E9" s="80"/>
      <c r="F9" s="80"/>
    </row>
    <row r="10" ht="18.75" customHeight="1" spans="1:6">
      <c r="A10" s="131" t="s">
        <v>171</v>
      </c>
      <c r="B10" s="131" t="s">
        <v>171</v>
      </c>
      <c r="C10" s="132" t="s">
        <v>171</v>
      </c>
      <c r="D10" s="80"/>
      <c r="E10" s="80"/>
      <c r="F10" s="80"/>
    </row>
    <row r="11" customHeight="1" spans="1:1">
      <c r="A11" t="s">
        <v>316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4"/>
      <c r="C2" s="84"/>
      <c r="R2" s="3"/>
      <c r="S2" s="3" t="s">
        <v>317</v>
      </c>
    </row>
    <row r="3" ht="41.25" customHeight="1" spans="1:19">
      <c r="A3" s="73" t="str">
        <f>"2025"&amp;"年部门政府采购预算表"</f>
        <v>2025年部门政府采购预算表</v>
      </c>
      <c r="B3" s="66"/>
      <c r="C3" s="66"/>
      <c r="D3" s="4"/>
      <c r="E3" s="4"/>
      <c r="F3" s="4"/>
      <c r="G3" s="4"/>
      <c r="H3" s="4"/>
      <c r="I3" s="4"/>
      <c r="J3" s="4"/>
      <c r="K3" s="4"/>
      <c r="L3" s="4"/>
      <c r="M3" s="66"/>
      <c r="N3" s="4"/>
      <c r="O3" s="4"/>
      <c r="P3" s="66"/>
      <c r="Q3" s="4"/>
      <c r="R3" s="66"/>
      <c r="S3" s="66"/>
    </row>
    <row r="4" ht="18.75" customHeight="1" spans="1:19">
      <c r="A4" s="111" t="str">
        <f>"单位名称："&amp;"昆明市官渡区曙光小学"</f>
        <v>单位名称：昆明市官渡区曙光小学</v>
      </c>
      <c r="B4" s="86"/>
      <c r="C4" s="86"/>
      <c r="D4" s="7"/>
      <c r="E4" s="7"/>
      <c r="F4" s="7"/>
      <c r="G4" s="7"/>
      <c r="H4" s="7"/>
      <c r="I4" s="7"/>
      <c r="J4" s="7"/>
      <c r="K4" s="7"/>
      <c r="L4" s="7"/>
      <c r="R4" s="8"/>
      <c r="S4" s="118" t="s">
        <v>1</v>
      </c>
    </row>
    <row r="5" ht="15.75" customHeight="1" spans="1:19">
      <c r="A5" s="10" t="s">
        <v>181</v>
      </c>
      <c r="B5" s="87" t="s">
        <v>182</v>
      </c>
      <c r="C5" s="87" t="s">
        <v>318</v>
      </c>
      <c r="D5" s="88" t="s">
        <v>319</v>
      </c>
      <c r="E5" s="88" t="s">
        <v>320</v>
      </c>
      <c r="F5" s="88" t="s">
        <v>321</v>
      </c>
      <c r="G5" s="88" t="s">
        <v>322</v>
      </c>
      <c r="H5" s="88" t="s">
        <v>323</v>
      </c>
      <c r="I5" s="101" t="s">
        <v>189</v>
      </c>
      <c r="J5" s="101"/>
      <c r="K5" s="101"/>
      <c r="L5" s="101"/>
      <c r="M5" s="102"/>
      <c r="N5" s="101"/>
      <c r="O5" s="101"/>
      <c r="P5" s="81"/>
      <c r="Q5" s="101"/>
      <c r="R5" s="102"/>
      <c r="S5" s="82"/>
    </row>
    <row r="6" ht="17.25" customHeight="1" spans="1:19">
      <c r="A6" s="15"/>
      <c r="B6" s="89"/>
      <c r="C6" s="89"/>
      <c r="D6" s="90"/>
      <c r="E6" s="90"/>
      <c r="F6" s="90"/>
      <c r="G6" s="90"/>
      <c r="H6" s="90"/>
      <c r="I6" s="90" t="s">
        <v>55</v>
      </c>
      <c r="J6" s="90" t="s">
        <v>58</v>
      </c>
      <c r="K6" s="90" t="s">
        <v>324</v>
      </c>
      <c r="L6" s="90" t="s">
        <v>325</v>
      </c>
      <c r="M6" s="103" t="s">
        <v>326</v>
      </c>
      <c r="N6" s="104" t="s">
        <v>327</v>
      </c>
      <c r="O6" s="104"/>
      <c r="P6" s="109"/>
      <c r="Q6" s="104"/>
      <c r="R6" s="110"/>
      <c r="S6" s="91"/>
    </row>
    <row r="7" ht="54" customHeight="1" spans="1:19">
      <c r="A7" s="18"/>
      <c r="B7" s="91"/>
      <c r="C7" s="91"/>
      <c r="D7" s="92"/>
      <c r="E7" s="92"/>
      <c r="F7" s="92"/>
      <c r="G7" s="92"/>
      <c r="H7" s="92"/>
      <c r="I7" s="92"/>
      <c r="J7" s="92" t="s">
        <v>57</v>
      </c>
      <c r="K7" s="92"/>
      <c r="L7" s="92"/>
      <c r="M7" s="105"/>
      <c r="N7" s="92" t="s">
        <v>57</v>
      </c>
      <c r="O7" s="92" t="s">
        <v>64</v>
      </c>
      <c r="P7" s="91" t="s">
        <v>65</v>
      </c>
      <c r="Q7" s="92" t="s">
        <v>66</v>
      </c>
      <c r="R7" s="105" t="s">
        <v>67</v>
      </c>
      <c r="S7" s="91" t="s">
        <v>68</v>
      </c>
    </row>
    <row r="8" ht="18" customHeight="1" spans="1:19">
      <c r="A8" s="112">
        <v>1</v>
      </c>
      <c r="B8" s="112" t="s">
        <v>83</v>
      </c>
      <c r="C8" s="113">
        <v>3</v>
      </c>
      <c r="D8" s="113">
        <v>4</v>
      </c>
      <c r="E8" s="112">
        <v>5</v>
      </c>
      <c r="F8" s="112">
        <v>6</v>
      </c>
      <c r="G8" s="112">
        <v>7</v>
      </c>
      <c r="H8" s="112">
        <v>8</v>
      </c>
      <c r="I8" s="112">
        <v>9</v>
      </c>
      <c r="J8" s="112">
        <v>10</v>
      </c>
      <c r="K8" s="112">
        <v>11</v>
      </c>
      <c r="L8" s="112">
        <v>12</v>
      </c>
      <c r="M8" s="112">
        <v>13</v>
      </c>
      <c r="N8" s="112">
        <v>14</v>
      </c>
      <c r="O8" s="112">
        <v>15</v>
      </c>
      <c r="P8" s="112">
        <v>16</v>
      </c>
      <c r="Q8" s="112">
        <v>17</v>
      </c>
      <c r="R8" s="112">
        <v>18</v>
      </c>
      <c r="S8" s="112">
        <v>19</v>
      </c>
    </row>
    <row r="9" ht="21" customHeight="1" spans="1:19">
      <c r="A9" s="93" t="s">
        <v>199</v>
      </c>
      <c r="B9" s="94" t="s">
        <v>70</v>
      </c>
      <c r="C9" s="94" t="s">
        <v>232</v>
      </c>
      <c r="D9" s="95" t="s">
        <v>328</v>
      </c>
      <c r="E9" s="95" t="s">
        <v>328</v>
      </c>
      <c r="F9" s="95" t="s">
        <v>300</v>
      </c>
      <c r="G9" s="114">
        <v>25</v>
      </c>
      <c r="H9" s="80">
        <v>900000</v>
      </c>
      <c r="I9" s="80">
        <v>900000</v>
      </c>
      <c r="J9" s="80">
        <v>900000</v>
      </c>
      <c r="K9" s="80"/>
      <c r="L9" s="80"/>
      <c r="M9" s="80"/>
      <c r="N9" s="80"/>
      <c r="O9" s="80"/>
      <c r="P9" s="80"/>
      <c r="Q9" s="80"/>
      <c r="R9" s="80"/>
      <c r="S9" s="80"/>
    </row>
    <row r="10" ht="21" customHeight="1" spans="1:19">
      <c r="A10" s="96" t="s">
        <v>171</v>
      </c>
      <c r="B10" s="97"/>
      <c r="C10" s="97"/>
      <c r="D10" s="98"/>
      <c r="E10" s="98"/>
      <c r="F10" s="98"/>
      <c r="G10" s="115"/>
      <c r="H10" s="80">
        <v>900000</v>
      </c>
      <c r="I10" s="80">
        <v>900000</v>
      </c>
      <c r="J10" s="80">
        <v>900000</v>
      </c>
      <c r="K10" s="80"/>
      <c r="L10" s="80"/>
      <c r="M10" s="80"/>
      <c r="N10" s="80"/>
      <c r="O10" s="80"/>
      <c r="P10" s="80"/>
      <c r="Q10" s="80"/>
      <c r="R10" s="80"/>
      <c r="S10" s="80"/>
    </row>
    <row r="11" ht="21" customHeight="1" spans="1:19">
      <c r="A11" s="111" t="s">
        <v>329</v>
      </c>
      <c r="B11" s="5"/>
      <c r="C11" s="5"/>
      <c r="D11" s="111"/>
      <c r="E11" s="111"/>
      <c r="F11" s="111"/>
      <c r="G11" s="116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7"/>
      <c r="B2" s="84"/>
      <c r="C2" s="84"/>
      <c r="D2" s="84"/>
      <c r="E2" s="84"/>
      <c r="F2" s="84"/>
      <c r="G2" s="84"/>
      <c r="H2" s="77"/>
      <c r="I2" s="77"/>
      <c r="J2" s="77"/>
      <c r="K2" s="77"/>
      <c r="L2" s="77"/>
      <c r="M2" s="77"/>
      <c r="N2" s="99"/>
      <c r="O2" s="77"/>
      <c r="P2" s="77"/>
      <c r="Q2" s="84"/>
      <c r="R2" s="77"/>
      <c r="S2" s="107"/>
      <c r="T2" s="107" t="s">
        <v>330</v>
      </c>
    </row>
    <row r="3" ht="41.25" customHeight="1" spans="1:20">
      <c r="A3" s="73" t="str">
        <f>"2025"&amp;"年部门政府购买服务预算表"</f>
        <v>2025年部门政府购买服务预算表</v>
      </c>
      <c r="B3" s="66"/>
      <c r="C3" s="66"/>
      <c r="D3" s="66"/>
      <c r="E3" s="66"/>
      <c r="F3" s="66"/>
      <c r="G3" s="66"/>
      <c r="H3" s="85"/>
      <c r="I3" s="85"/>
      <c r="J3" s="85"/>
      <c r="K3" s="85"/>
      <c r="L3" s="85"/>
      <c r="M3" s="85"/>
      <c r="N3" s="100"/>
      <c r="O3" s="85"/>
      <c r="P3" s="85"/>
      <c r="Q3" s="66"/>
      <c r="R3" s="85"/>
      <c r="S3" s="100"/>
      <c r="T3" s="66"/>
    </row>
    <row r="4" ht="22.5" customHeight="1" spans="1:20">
      <c r="A4" s="74" t="str">
        <f>"单位名称："&amp;"昆明市官渡区曙光小学"</f>
        <v>单位名称：昆明市官渡区曙光小学</v>
      </c>
      <c r="B4" s="86"/>
      <c r="C4" s="86"/>
      <c r="D4" s="86"/>
      <c r="E4" s="86"/>
      <c r="F4" s="86"/>
      <c r="G4" s="86"/>
      <c r="H4" s="75"/>
      <c r="I4" s="75"/>
      <c r="J4" s="75"/>
      <c r="K4" s="75"/>
      <c r="L4" s="75"/>
      <c r="M4" s="75"/>
      <c r="N4" s="99"/>
      <c r="O4" s="77"/>
      <c r="P4" s="77"/>
      <c r="Q4" s="84"/>
      <c r="R4" s="77"/>
      <c r="S4" s="108"/>
      <c r="T4" s="107" t="s">
        <v>1</v>
      </c>
    </row>
    <row r="5" ht="24" customHeight="1" spans="1:20">
      <c r="A5" s="10" t="s">
        <v>181</v>
      </c>
      <c r="B5" s="87" t="s">
        <v>182</v>
      </c>
      <c r="C5" s="87" t="s">
        <v>318</v>
      </c>
      <c r="D5" s="87" t="s">
        <v>331</v>
      </c>
      <c r="E5" s="87" t="s">
        <v>332</v>
      </c>
      <c r="F5" s="87" t="s">
        <v>333</v>
      </c>
      <c r="G5" s="87" t="s">
        <v>334</v>
      </c>
      <c r="H5" s="88" t="s">
        <v>335</v>
      </c>
      <c r="I5" s="88" t="s">
        <v>336</v>
      </c>
      <c r="J5" s="101" t="s">
        <v>189</v>
      </c>
      <c r="K5" s="101"/>
      <c r="L5" s="101"/>
      <c r="M5" s="101"/>
      <c r="N5" s="102"/>
      <c r="O5" s="101"/>
      <c r="P5" s="101"/>
      <c r="Q5" s="81"/>
      <c r="R5" s="101"/>
      <c r="S5" s="102"/>
      <c r="T5" s="82"/>
    </row>
    <row r="6" ht="24" customHeight="1" spans="1:20">
      <c r="A6" s="15"/>
      <c r="B6" s="89"/>
      <c r="C6" s="89"/>
      <c r="D6" s="89"/>
      <c r="E6" s="89"/>
      <c r="F6" s="89"/>
      <c r="G6" s="89"/>
      <c r="H6" s="90"/>
      <c r="I6" s="90"/>
      <c r="J6" s="90" t="s">
        <v>55</v>
      </c>
      <c r="K6" s="90" t="s">
        <v>58</v>
      </c>
      <c r="L6" s="90" t="s">
        <v>324</v>
      </c>
      <c r="M6" s="90" t="s">
        <v>325</v>
      </c>
      <c r="N6" s="103" t="s">
        <v>326</v>
      </c>
      <c r="O6" s="104" t="s">
        <v>327</v>
      </c>
      <c r="P6" s="104"/>
      <c r="Q6" s="109"/>
      <c r="R6" s="104"/>
      <c r="S6" s="110"/>
      <c r="T6" s="91"/>
    </row>
    <row r="7" ht="54" customHeight="1" spans="1:20">
      <c r="A7" s="18"/>
      <c r="B7" s="91"/>
      <c r="C7" s="91"/>
      <c r="D7" s="91"/>
      <c r="E7" s="91"/>
      <c r="F7" s="91"/>
      <c r="G7" s="91"/>
      <c r="H7" s="92"/>
      <c r="I7" s="92"/>
      <c r="J7" s="92"/>
      <c r="K7" s="92" t="s">
        <v>57</v>
      </c>
      <c r="L7" s="92"/>
      <c r="M7" s="92"/>
      <c r="N7" s="105"/>
      <c r="O7" s="92" t="s">
        <v>57</v>
      </c>
      <c r="P7" s="92" t="s">
        <v>64</v>
      </c>
      <c r="Q7" s="91" t="s">
        <v>65</v>
      </c>
      <c r="R7" s="92" t="s">
        <v>66</v>
      </c>
      <c r="S7" s="105" t="s">
        <v>67</v>
      </c>
      <c r="T7" s="91" t="s">
        <v>68</v>
      </c>
    </row>
    <row r="8" ht="17.25" customHeight="1" spans="1:20">
      <c r="A8" s="19">
        <v>1</v>
      </c>
      <c r="B8" s="91">
        <v>2</v>
      </c>
      <c r="C8" s="19">
        <v>3</v>
      </c>
      <c r="D8" s="19">
        <v>4</v>
      </c>
      <c r="E8" s="91">
        <v>5</v>
      </c>
      <c r="F8" s="19">
        <v>6</v>
      </c>
      <c r="G8" s="19">
        <v>7</v>
      </c>
      <c r="H8" s="91">
        <v>8</v>
      </c>
      <c r="I8" s="19">
        <v>9</v>
      </c>
      <c r="J8" s="19">
        <v>10</v>
      </c>
      <c r="K8" s="91">
        <v>11</v>
      </c>
      <c r="L8" s="19">
        <v>12</v>
      </c>
      <c r="M8" s="19">
        <v>13</v>
      </c>
      <c r="N8" s="91">
        <v>14</v>
      </c>
      <c r="O8" s="19">
        <v>15</v>
      </c>
      <c r="P8" s="19">
        <v>16</v>
      </c>
      <c r="Q8" s="91">
        <v>17</v>
      </c>
      <c r="R8" s="19">
        <v>18</v>
      </c>
      <c r="S8" s="19">
        <v>19</v>
      </c>
      <c r="T8" s="19">
        <v>20</v>
      </c>
    </row>
    <row r="9" ht="21" customHeight="1" spans="1:20">
      <c r="A9" s="93"/>
      <c r="B9" s="94"/>
      <c r="C9" s="94"/>
      <c r="D9" s="94"/>
      <c r="E9" s="94"/>
      <c r="F9" s="94"/>
      <c r="G9" s="94"/>
      <c r="H9" s="95"/>
      <c r="I9" s="95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0" ht="21" customHeight="1" spans="1:20">
      <c r="A10" s="96" t="s">
        <v>171</v>
      </c>
      <c r="B10" s="97"/>
      <c r="C10" s="97"/>
      <c r="D10" s="97"/>
      <c r="E10" s="97"/>
      <c r="F10" s="97"/>
      <c r="G10" s="97"/>
      <c r="H10" s="98"/>
      <c r="I10" s="106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</row>
    <row r="11" customHeight="1" spans="1:1">
      <c r="A11" t="s">
        <v>337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2"/>
      <c r="W2" s="3"/>
      <c r="X2" s="3" t="s">
        <v>338</v>
      </c>
    </row>
    <row r="3" ht="41.25" customHeight="1" spans="1:24">
      <c r="A3" s="73" t="str">
        <f>"2025"&amp;"年市对下转移支付预算表"</f>
        <v>2025年市对下转移支付预算表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6"/>
      <c r="X3" s="66"/>
    </row>
    <row r="4" ht="18" customHeight="1" spans="1:24">
      <c r="A4" s="74" t="str">
        <f>"单位名称："&amp;"昆明市官渡区曙光小学"</f>
        <v>单位名称：昆明市官渡区曙光小学</v>
      </c>
      <c r="B4" s="75"/>
      <c r="C4" s="75"/>
      <c r="D4" s="76"/>
      <c r="E4" s="77"/>
      <c r="F4" s="77"/>
      <c r="G4" s="77"/>
      <c r="H4" s="77"/>
      <c r="I4" s="77"/>
      <c r="W4" s="8"/>
      <c r="X4" s="8" t="s">
        <v>1</v>
      </c>
    </row>
    <row r="5" ht="19.5" customHeight="1" spans="1:24">
      <c r="A5" s="27" t="s">
        <v>339</v>
      </c>
      <c r="B5" s="11" t="s">
        <v>189</v>
      </c>
      <c r="C5" s="12"/>
      <c r="D5" s="12"/>
      <c r="E5" s="11" t="s">
        <v>340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1"/>
      <c r="X5" s="82"/>
    </row>
    <row r="6" ht="40.5" customHeight="1" spans="1:24">
      <c r="A6" s="19"/>
      <c r="B6" s="28" t="s">
        <v>55</v>
      </c>
      <c r="C6" s="10" t="s">
        <v>58</v>
      </c>
      <c r="D6" s="78" t="s">
        <v>324</v>
      </c>
      <c r="E6" s="48" t="s">
        <v>341</v>
      </c>
      <c r="F6" s="48" t="s">
        <v>342</v>
      </c>
      <c r="G6" s="48" t="s">
        <v>343</v>
      </c>
      <c r="H6" s="48" t="s">
        <v>344</v>
      </c>
      <c r="I6" s="48" t="s">
        <v>345</v>
      </c>
      <c r="J6" s="48" t="s">
        <v>346</v>
      </c>
      <c r="K6" s="48" t="s">
        <v>347</v>
      </c>
      <c r="L6" s="48" t="s">
        <v>348</v>
      </c>
      <c r="M6" s="48" t="s">
        <v>349</v>
      </c>
      <c r="N6" s="48" t="s">
        <v>350</v>
      </c>
      <c r="O6" s="48" t="s">
        <v>351</v>
      </c>
      <c r="P6" s="48" t="s">
        <v>352</v>
      </c>
      <c r="Q6" s="48" t="s">
        <v>353</v>
      </c>
      <c r="R6" s="48" t="s">
        <v>354</v>
      </c>
      <c r="S6" s="48" t="s">
        <v>355</v>
      </c>
      <c r="T6" s="48" t="s">
        <v>356</v>
      </c>
      <c r="U6" s="48" t="s">
        <v>357</v>
      </c>
      <c r="V6" s="48" t="s">
        <v>358</v>
      </c>
      <c r="W6" s="48" t="s">
        <v>359</v>
      </c>
      <c r="X6" s="83" t="s">
        <v>360</v>
      </c>
    </row>
    <row r="7" ht="19.5" customHeight="1" spans="1:24">
      <c r="A7" s="20">
        <v>1</v>
      </c>
      <c r="B7" s="20">
        <v>2</v>
      </c>
      <c r="C7" s="20">
        <v>3</v>
      </c>
      <c r="D7" s="79">
        <v>4</v>
      </c>
      <c r="E7" s="36">
        <v>5</v>
      </c>
      <c r="F7" s="20">
        <v>6</v>
      </c>
      <c r="G7" s="20">
        <v>7</v>
      </c>
      <c r="H7" s="79">
        <v>8</v>
      </c>
      <c r="I7" s="20">
        <v>9</v>
      </c>
      <c r="J7" s="20">
        <v>10</v>
      </c>
      <c r="K7" s="20">
        <v>11</v>
      </c>
      <c r="L7" s="79">
        <v>12</v>
      </c>
      <c r="M7" s="20">
        <v>13</v>
      </c>
      <c r="N7" s="20">
        <v>14</v>
      </c>
      <c r="O7" s="20">
        <v>15</v>
      </c>
      <c r="P7" s="79">
        <v>16</v>
      </c>
      <c r="Q7" s="20">
        <v>17</v>
      </c>
      <c r="R7" s="20">
        <v>18</v>
      </c>
      <c r="S7" s="20">
        <v>19</v>
      </c>
      <c r="T7" s="79">
        <v>20</v>
      </c>
      <c r="U7" s="79">
        <v>21</v>
      </c>
      <c r="V7" s="79">
        <v>22</v>
      </c>
      <c r="W7" s="36">
        <v>23</v>
      </c>
      <c r="X7" s="36">
        <v>24</v>
      </c>
    </row>
    <row r="8" ht="19.5" customHeight="1" spans="1:24">
      <c r="A8" s="29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ht="19.5" customHeight="1" spans="1:24">
      <c r="A9" s="69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</row>
    <row r="10" customHeight="1" spans="1:1">
      <c r="A10" t="s">
        <v>361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362</v>
      </c>
    </row>
    <row r="3" ht="41.25" customHeight="1" spans="1:10">
      <c r="A3" s="65" t="str">
        <f>"2025"&amp;"年市对下转移支付绩效目标表"</f>
        <v>2025年市对下转移支付绩效目标表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"单位名称："&amp;"昆明市官渡区曙光小学"</f>
        <v>单位名称：昆明市官渡区曙光小学</v>
      </c>
    </row>
    <row r="5" ht="44.25" customHeight="1" spans="1:10">
      <c r="A5" s="67" t="s">
        <v>339</v>
      </c>
      <c r="B5" s="67" t="s">
        <v>270</v>
      </c>
      <c r="C5" s="67" t="s">
        <v>271</v>
      </c>
      <c r="D5" s="67" t="s">
        <v>272</v>
      </c>
      <c r="E5" s="67" t="s">
        <v>273</v>
      </c>
      <c r="F5" s="68" t="s">
        <v>274</v>
      </c>
      <c r="G5" s="67" t="s">
        <v>275</v>
      </c>
      <c r="H5" s="68" t="s">
        <v>276</v>
      </c>
      <c r="I5" s="68" t="s">
        <v>277</v>
      </c>
      <c r="J5" s="67" t="s">
        <v>278</v>
      </c>
    </row>
    <row r="6" ht="14.25" customHeight="1" spans="1:10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8">
        <v>6</v>
      </c>
      <c r="G6" s="67">
        <v>7</v>
      </c>
      <c r="H6" s="68">
        <v>8</v>
      </c>
      <c r="I6" s="68">
        <v>9</v>
      </c>
      <c r="J6" s="67">
        <v>10</v>
      </c>
    </row>
    <row r="7" ht="42" customHeight="1" spans="1:10">
      <c r="A7" s="29"/>
      <c r="B7" s="69"/>
      <c r="C7" s="69"/>
      <c r="D7" s="69"/>
      <c r="E7" s="54"/>
      <c r="F7" s="70"/>
      <c r="G7" s="54"/>
      <c r="H7" s="70"/>
      <c r="I7" s="70"/>
      <c r="J7" s="54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s="71" t="s">
        <v>363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 t="s">
        <v>364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tr">
        <f>"单位名称："&amp;"昆明市官渡区曙光小学"</f>
        <v>单位名称：昆明市官渡区曙光小学</v>
      </c>
      <c r="B4" s="45"/>
      <c r="C4" s="45"/>
      <c r="D4" s="46"/>
      <c r="F4" s="43"/>
      <c r="G4" s="42"/>
      <c r="H4" s="42"/>
      <c r="I4" s="64" t="s">
        <v>1</v>
      </c>
    </row>
    <row r="5" ht="28.5" customHeight="1" spans="1:9">
      <c r="A5" s="47" t="s">
        <v>181</v>
      </c>
      <c r="B5" s="48" t="s">
        <v>182</v>
      </c>
      <c r="C5" s="49" t="s">
        <v>365</v>
      </c>
      <c r="D5" s="47" t="s">
        <v>366</v>
      </c>
      <c r="E5" s="47" t="s">
        <v>367</v>
      </c>
      <c r="F5" s="47" t="s">
        <v>368</v>
      </c>
      <c r="G5" s="48" t="s">
        <v>369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322</v>
      </c>
      <c r="H6" s="48" t="s">
        <v>370</v>
      </c>
      <c r="I6" s="48" t="s">
        <v>371</v>
      </c>
    </row>
    <row r="7" ht="17.25" customHeight="1" spans="1:9">
      <c r="A7" s="52" t="s">
        <v>82</v>
      </c>
      <c r="B7" s="53"/>
      <c r="C7" s="52">
        <v>2</v>
      </c>
      <c r="D7" s="54">
        <v>3</v>
      </c>
      <c r="E7" s="52">
        <v>4</v>
      </c>
      <c r="F7" s="53">
        <v>5</v>
      </c>
      <c r="G7" s="55">
        <v>6</v>
      </c>
      <c r="H7" s="54">
        <v>7</v>
      </c>
      <c r="I7" s="54">
        <v>8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  <row r="10" customHeight="1" spans="1:1">
      <c r="A10" s="63" t="s">
        <v>372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373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"单位名称："&amp;"昆明市官渡区曙光小学"</f>
        <v>单位名称：昆明市官渡区曙光小学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254</v>
      </c>
      <c r="B5" s="9" t="s">
        <v>184</v>
      </c>
      <c r="C5" s="9" t="s">
        <v>255</v>
      </c>
      <c r="D5" s="10" t="s">
        <v>185</v>
      </c>
      <c r="E5" s="10" t="s">
        <v>186</v>
      </c>
      <c r="F5" s="10" t="s">
        <v>256</v>
      </c>
      <c r="G5" s="10" t="s">
        <v>257</v>
      </c>
      <c r="H5" s="27" t="s">
        <v>55</v>
      </c>
      <c r="I5" s="11" t="s">
        <v>374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7"/>
      <c r="J9" s="37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171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4">
      <c r="A12" s="35" t="s">
        <v>375</v>
      </c>
      <c r="B12" s="35"/>
      <c r="C12" s="35"/>
      <c r="D12" s="35"/>
    </row>
  </sheetData>
  <mergeCells count="16">
    <mergeCell ref="A3:K3"/>
    <mergeCell ref="A4:G4"/>
    <mergeCell ref="I5:K5"/>
    <mergeCell ref="A11:G11"/>
    <mergeCell ref="A12:D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abSelected="1" workbookViewId="0">
      <pane ySplit="1" topLeftCell="A2" activePane="bottomLeft" state="frozen"/>
      <selection/>
      <selection pane="bottomLeft" activeCell="D23" sqref="D23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376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"单位名称："&amp;"昆明市官渡区曙光小学"</f>
        <v>单位名称：昆明市官渡区曙光小学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255</v>
      </c>
      <c r="B5" s="9" t="s">
        <v>254</v>
      </c>
      <c r="C5" s="9" t="s">
        <v>184</v>
      </c>
      <c r="D5" s="10" t="s">
        <v>377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931600</v>
      </c>
      <c r="F9" s="23"/>
      <c r="G9" s="23"/>
    </row>
    <row r="10" ht="18.75" customHeight="1" spans="1:7">
      <c r="A10" s="21"/>
      <c r="B10" s="21" t="s">
        <v>378</v>
      </c>
      <c r="C10" s="21" t="s">
        <v>268</v>
      </c>
      <c r="D10" s="21" t="s">
        <v>379</v>
      </c>
      <c r="E10" s="23">
        <v>931600</v>
      </c>
      <c r="F10" s="23"/>
      <c r="G10" s="23"/>
    </row>
    <row r="11" ht="18.75" customHeight="1" spans="1:7">
      <c r="A11" s="24" t="s">
        <v>55</v>
      </c>
      <c r="B11" s="25" t="s">
        <v>380</v>
      </c>
      <c r="C11" s="25"/>
      <c r="D11" s="26"/>
      <c r="E11" s="23">
        <v>931600</v>
      </c>
      <c r="F11" s="23"/>
      <c r="G11" s="23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鸡毛蒜皮</cp:lastModifiedBy>
  <dcterms:created xsi:type="dcterms:W3CDTF">2025-02-27T01:35:00Z</dcterms:created>
  <dcterms:modified xsi:type="dcterms:W3CDTF">2025-02-27T01:59:32Z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FA4ED41E198B495C9D67D6E47191105B_12</vt:lpwstr>
  </property>
  <property fmtid="{D5CDD505-2E9C-101B-9397-08002B2CF9AE}" pid="3" name="KSOProductBuildVer">
    <vt:lpwstr>2052-12.1.0.20305</vt:lpwstr>
  </property>
</Properties>
</file>