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210" windowHeight="12465" firstSheet="13"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<sst xmlns="http://schemas.openxmlformats.org/spreadsheetml/2006/main" count="1709" uniqueCount="560">
  <si>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</si>
  <si>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</si>
  <si>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</si>
  <si>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</si>
  <si>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</si>
  <si>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</si>
  <si>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</si>
  <si>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</si>
  <si>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</si>
  <si>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</si>
  <si>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</si>
  <si>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</si>
  <si>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</si>
  <si>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</si>
  <si>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</si>
  <si>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</si>
  <si>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</si>
  <si>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</si>
  <si>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</si>
  <si>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</si>
  <si>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</si>
  <si>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</si>
  <si>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</si>
  <si>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</si>
  <si>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</si>
  <si>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</si>
  <si>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</si>
  <si>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</si>
  <si>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</si>
  <si>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</si>
  <si>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</si>
  <si>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</si>
  <si>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</si>
  <si>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</si>
  <si>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</si>
  <si>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</si>
  <si>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</si>
  <si>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</si>
  <si>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</si>
  <si>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</si>
  <si>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</si>
  <si>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</si>
  <si>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</si>
  <si>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</si>
  <si>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</si>
  <si>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</si>
  <si>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</si>
  <si>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</si>
  <si>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</si>
  <si>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</si>
  <si>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</si>
  <si>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</si>
  <si>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</si>
  <si>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</si>
  <si>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</si>
  <si>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</si>
  <si>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</si>
  <si>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</si>
  <si>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</si>
  <si>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</si>
  <si>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</si>
  <si>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</si>
  <si>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</si>
  <si>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</si>
  <si>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</si>
  <si>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</si>
  <si>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</si>
  <si>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</si>
  <si>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</si>
  <si>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552</t>
  </si>
  <si>
    <t>昆明市官渡区人民政府金马街道办事处</t>
  </si>
  <si>
    <t>552001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</si>
  <si>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</si>
  <si>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</si>
  <si>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</si>
  <si>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</si>
  <si>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</si>
  <si>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</si>
  <si>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</si>
  <si>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</si>
  <si>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</si>
  <si>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</si>
  <si>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</si>
  <si>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</si>
  <si>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</si>
  <si>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</si>
  <si>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</si>
  <si>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</si>
  <si>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</si>
  <si>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</si>
  <si>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</si>
  <si>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</si>
  <si>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</si>
  <si>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</si>
  <si>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</si>
  <si>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</si>
  <si>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</si>
  <si>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</si>
  <si>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</si>
  <si>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</si>
  <si>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</si>
  <si>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</si>
  <si>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2010301</t>
  </si>
  <si>
    <t>行政运行</t>
  </si>
  <si>
    <t>2010302</t>
  </si>
  <si>
    <t>一般行政管理事务</t>
  </si>
  <si>
    <t>20139</t>
  </si>
  <si>
    <t>社会工作事务</t>
  </si>
  <si>
    <t>2013904</t>
  </si>
  <si>
    <t>专项业务</t>
  </si>
  <si>
    <t>203</t>
  </si>
  <si>
    <t>国防支出</t>
  </si>
  <si>
    <t>20306</t>
  </si>
  <si>
    <t>国防动员</t>
  </si>
  <si>
    <t>2030607</t>
  </si>
  <si>
    <t>民兵</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</si>
  <si>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</si>
  <si>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</si>
  <si>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</si>
  <si>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</si>
  <si>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</si>
  <si>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</si>
  <si>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</si>
  <si>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</si>
  <si>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</si>
  <si>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</si>
  <si>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</si>
  <si>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</si>
  <si>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</si>
  <si>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</si>
  <si>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2080705</t>
  </si>
  <si>
    <t>公益性岗位补贴</t>
  </si>
  <si>
    <t>210</t>
  </si>
  <si>
    <t>卫生健康支出</t>
  </si>
  <si>
    <t>21011</t>
  </si>
  <si>
    <t>行政事业单位医疗</t>
  </si>
  <si>
    <t>2101101</t>
  </si>
  <si>
    <t>行政单位医疗</t>
  </si>
  <si>
    <t>2101103</t>
  </si>
  <si>
    <t>公务员医疗补助</t>
  </si>
  <si>
    <t>2101199</t>
  </si>
  <si>
    <t>其他行政事业单位医疗支出</t>
  </si>
  <si>
    <t>212</t>
  </si>
  <si>
    <t>城乡社区支出</t>
  </si>
  <si>
    <t>21201</t>
  </si>
  <si>
    <t>城乡社区管理事务</t>
  </si>
  <si>
    <t>2120102</t>
  </si>
  <si>
    <t>21299</t>
  </si>
  <si>
    <t>其他城乡社区支出</t>
  </si>
  <si>
    <t>2129999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</si>
  <si>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</si>
  <si>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</si>
  <si>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</si>
  <si>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</si>
  <si>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</si>
  <si>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</si>
  <si>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</si>
  <si>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</si>
  <si>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</si>
  <si>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</si>
  <si>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</si>
  <si>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</si>
  <si>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</si>
  <si>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</si>
  <si>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</si>
  <si>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</si>
  <si>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</si>
  <si>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</si>
  <si>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</si>
  <si>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</si>
  <si>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</si>
  <si>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</si>
  <si>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</si>
  <si>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</si>
  <si>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</si>
  <si>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</si>
  <si>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</si>
  <si>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</si>
  <si>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</si>
  <si>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</si>
  <si>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</si>
  <si>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</si>
  <si>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</si>
  <si>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</si>
  <si>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</si>
  <si>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</si>
  <si>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</si>
  <si>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</si>
  <si>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</si>
  <si>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</si>
  <si>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</si>
  <si>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</si>
  <si>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</si>
  <si>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</si>
  <si>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</si>
  <si>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</si>
  <si>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</si>
  <si>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</si>
  <si>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</si>
  <si>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</si>
  <si>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</si>
  <si>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</si>
  <si>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</si>
  <si>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</si>
  <si>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</si>
  <si>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</si>
  <si>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</si>
  <si>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</si>
  <si>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</si>
  <si>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</si>
  <si>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</si>
  <si>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</si>
  <si>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</si>
  <si>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</si>
  <si>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</si>
  <si>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</si>
  <si>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</si>
  <si>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</si>
  <si>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</si>
  <si>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</si>
  <si>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</si>
  <si>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530111210000000005121</t>
  </si>
  <si>
    <t>行政人员工资支出</t>
  </si>
  <si>
    <t>30101</t>
  </si>
  <si>
    <t>基本工资</t>
  </si>
  <si>
    <t>30102</t>
  </si>
  <si>
    <t>津贴补贴</t>
  </si>
  <si>
    <t>30103</t>
  </si>
  <si>
    <t>奖金</t>
  </si>
  <si>
    <t>530111210000000005122</t>
  </si>
  <si>
    <t>事业人员工资支出</t>
  </si>
  <si>
    <t>30107</t>
  </si>
  <si>
    <t>绩效工资</t>
  </si>
  <si>
    <t>530111210000000005123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</si>
  <si>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</si>
  <si>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</si>
  <si>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</si>
  <si>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</si>
  <si>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</si>
  <si>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</si>
  <si>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</si>
  <si>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</si>
  <si>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</si>
  <si>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</si>
  <si>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</si>
  <si>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530111210000000005124</t>
  </si>
  <si>
    <t>30113</t>
  </si>
  <si>
    <t>530111210000000005127</t>
  </si>
  <si>
    <t>公车购置及运维费</t>
  </si>
  <si>
    <t>30231</t>
  </si>
  <si>
    <t>公务用车运行维护费</t>
  </si>
  <si>
    <t>530111210000000005128</t>
  </si>
  <si>
    <t>公务交通补贴</t>
  </si>
  <si>
    <t>30239</t>
  </si>
  <si>
    <t>其他交通费用</t>
  </si>
  <si>
    <t>530111210000000005129</t>
  </si>
  <si>
    <t>工会经费</t>
  </si>
  <si>
    <t>30228</t>
  </si>
  <si>
    <t>530111210000000005130</t>
  </si>
  <si>
    <t>一般公用支出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</si>
  <si>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</si>
  <si>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</si>
  <si>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</si>
  <si>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</si>
  <si>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</si>
  <si>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</si>
  <si>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</si>
  <si>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</si>
  <si>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</si>
  <si>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</si>
  <si>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</si>
  <si>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</si>
  <si>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</si>
  <si>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</si>
  <si>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</si>
  <si>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</si>
  <si>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</si>
  <si>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</si>
  <si>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</si>
  <si>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</si>
  <si>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530111231100001528234</t>
  </si>
  <si>
    <t>离退休人员支出</t>
  </si>
  <si>
    <t>30305</t>
  </si>
  <si>
    <t>生活补助</t>
  </si>
  <si>
    <t>530111231100001528249</t>
  </si>
  <si>
    <t>行政人员绩效奖励</t>
  </si>
  <si>
    <t>530111231100001528251</t>
  </si>
  <si>
    <t>事业人员绩效奖励</t>
  </si>
  <si>
    <t>530111241100002108313</t>
  </si>
  <si>
    <t>离退休干部走访慰问经费</t>
  </si>
  <si>
    <t>530111241100002112126</t>
  </si>
  <si>
    <t>其他人员生活补助</t>
  </si>
  <si>
    <t>530111241100002112127</t>
  </si>
  <si>
    <t>其他人员支出</t>
  </si>
  <si>
    <t>30199</t>
  </si>
  <si>
    <t>其他工资福利支出</t>
  </si>
  <si>
    <t>530111241100002337619</t>
  </si>
  <si>
    <t>其他财政供养人员工资支出</t>
  </si>
  <si>
    <t>530111251100003640394</t>
  </si>
  <si>
    <t>行政人员公共交通专项经费</t>
  </si>
  <si>
    <t>530111251100003640396</t>
  </si>
  <si>
    <t>事业人员公共交通专项经费</t>
  </si>
  <si>
    <t>530111251100003737405</t>
  </si>
  <si>
    <t>社区工作经费</t>
  </si>
  <si>
    <t>预算05-1表</t>
  </si>
  <si>
    <t>项目分类</t>
  </si>
  <si>
    <t>项目单位</t>
  </si>
  <si>
    <t>经济科目编码</t>
  </si>
  <si>
    <t>经济科目名称</t>
  </si>
  <si>
    <t>本年拨款</t>
  </si>
  <si>
    <t>其中：本次下达</t>
  </si>
  <si>
    <t>专项业务类</t>
  </si>
  <si>
    <t>530111231100001142850</t>
  </si>
  <si>
    <t>金马街道武装部工作经费</t>
  </si>
  <si>
    <t>530111231100001616501</t>
  </si>
  <si>
    <t>金马街道2022年专户结转工作经费</t>
  </si>
  <si>
    <t>530111231100001959713</t>
  </si>
  <si>
    <t>收支专用账户7月（2季度）上缴利息专项资金</t>
  </si>
  <si>
    <t>530111241100002750143</t>
  </si>
  <si>
    <t>收支专用账户1月（4季度）上缴利息专项资金</t>
  </si>
  <si>
    <t>530111241100003053029</t>
  </si>
  <si>
    <t>收支专用账户4月（1季度）上缴利息专项资金</t>
  </si>
  <si>
    <t>事业发展类</t>
  </si>
  <si>
    <t>530111210000000004028</t>
  </si>
  <si>
    <t>金马街道行政工作经费</t>
  </si>
  <si>
    <t>530111221100000214141</t>
  </si>
  <si>
    <t>新增资产采购专项资金</t>
  </si>
  <si>
    <t>530111231100001143816</t>
  </si>
  <si>
    <t>金马街道后勤保障工作经费</t>
  </si>
  <si>
    <t>530111231100001143869</t>
  </si>
  <si>
    <t>金马街道社区各项工作考核兑现经费</t>
  </si>
  <si>
    <t>530111231100001144669</t>
  </si>
  <si>
    <t>金马街道消防安全、交通安全、安全生产工作经费</t>
  </si>
  <si>
    <t>530111231100002129005</t>
  </si>
  <si>
    <t>收支专用账户10月（3季度）上缴利息专项资金</t>
  </si>
  <si>
    <t>530111251100003688436</t>
  </si>
  <si>
    <t>金马街道公益性岗位保险单位部分经费</t>
  </si>
  <si>
    <t>预算05-2表</t>
  </si>
  <si>
    <t>项目年度绩效目标</t>
  </si>
  <si>
    <t>一级指标</t>
  </si>
  <si>
    <t>二级指标</t>
  </si>
  <si>
    <t>三级指标</t>
  </si>
  <si>
    <t>指标性质</t>
  </si>
  <si>
    <t>指标值</t>
  </si>
  <si>
    <t>度量单位</t>
  </si>
  <si>
    <t>指标属性</t>
  </si>
  <si>
    <t>指标内容</t>
  </si>
  <si>
    <t>一、做好街道机关全体干部职工的就餐等后勤保障工作，同时做好各类食品的安全保障以及询价比对等工作，积极发扬勤俭节约、珍惜粮食等美德。
二、保障街道日常工作、精神文明建设工作、经济工作、招商引资工作、文体事业开展工作、宣传工作、社会保障工作、社会稳定工作、社会治理、环境卫生工作、纪检监察工作、妇女工作等等顺利开展
三、包括机关的水电费用不足部分的补充及保障机关正常运行的一些支出
四、保障部分机关的运行费用</t>
  </si>
  <si>
    <t>产出指标</t>
  </si>
  <si>
    <t>数量指标</t>
  </si>
  <si>
    <t>全体机关干部职工的就餐服务量</t>
  </si>
  <si>
    <t>&gt;=</t>
  </si>
  <si>
    <t>250</t>
  </si>
  <si>
    <t>人</t>
  </si>
  <si>
    <t>定量指标</t>
  </si>
  <si>
    <t>在职在编人数、执法人数、部委办局派驻人数、环卫工人等全部的总和</t>
  </si>
  <si>
    <t>质量指标</t>
  </si>
  <si>
    <t>无食品安全事故</t>
  </si>
  <si>
    <t>=</t>
  </si>
  <si>
    <t>0</t>
  </si>
  <si>
    <t>%</t>
  </si>
  <si>
    <t>无食品安全事故得满分，否则不得分</t>
  </si>
  <si>
    <t>效益指标</t>
  </si>
  <si>
    <t>社会效益</t>
  </si>
  <si>
    <t>食品安全保障率</t>
  </si>
  <si>
    <t>100</t>
  </si>
  <si>
    <t>杜绝发生食品安全事件</t>
  </si>
  <si>
    <t>为民服务中心工作日开放率</t>
  </si>
  <si>
    <t>要求达到为民服务中心工作日全部开放</t>
  </si>
  <si>
    <t>可持续影响</t>
  </si>
  <si>
    <t>民生保障工作完成率</t>
  </si>
  <si>
    <t>全部完成区委区政府对金马街道2024年民生工作</t>
  </si>
  <si>
    <t>满意度指标</t>
  </si>
  <si>
    <t>服务对象满意度</t>
  </si>
  <si>
    <t>机关干部职工满意度</t>
  </si>
  <si>
    <t>95</t>
  </si>
  <si>
    <t>对机关干部职工进行满意度调查</t>
  </si>
  <si>
    <t>2025年金马街道办事处安排31个公益性岗位人员埍完成社保及禁毒工作</t>
  </si>
  <si>
    <t>公益性岗位人数</t>
  </si>
  <si>
    <t>31</t>
  </si>
  <si>
    <t>解决就业问题，安排31名公益性岗位人员</t>
  </si>
  <si>
    <t>社保工作正常开展</t>
  </si>
  <si>
    <t>正常开展</t>
  </si>
  <si>
    <t>定性指标</t>
  </si>
  <si>
    <t>安排31名公益性岗位人员协助完成社保工作和禁毒工作，昆人社通【2020】37号，官禁办法【2024】28号</t>
  </si>
  <si>
    <t>辖区群众满意度</t>
  </si>
  <si>
    <t>90</t>
  </si>
  <si>
    <t>完成官渡区政府安排的党委、纪检监察、人大、组织、宣传、精神文明建设、统战、团委、妇联、工会等工作。完成办事处日常工作、文秘、会务、目督、保密、档案、财务、国有资产管理、后勤保障服务等工作。完成街道经济发展各项指标、规划工作。完成安全生产工作；完成环境保护、招商引资、产业培育、工商、统计、税务、农经、会计委托代理、内审、市场监管等工作；完成重点项目推进和管理服务工作。完成社区建设工作；完成保障性住房的分配工作、完成民政、双拥、残联、老龄、民宗、人口计生等工作；完成人力资源和社会保障、教育、科技、文化、体育、旅游、医疗卫生、广播电视等工作。完成城市更新改造、道路建设与管理、城市建设与管理、市政管理、绿化美化、市容市貌综合整治等工作。按照相关规定，依法做好辖区内城市规划建设管理及国土资源管理相关工作。完成社会治安综合治理、信访、维稳以及交通安全、消防安全，加强社会治理等工作</t>
  </si>
  <si>
    <t>“大竞赛”指标完成率</t>
  </si>
  <si>
    <t>全部并超额完成区委区政府下达2024年“大竞赛”相关指标</t>
  </si>
  <si>
    <t>综治维稳信访工作调解率</t>
  </si>
  <si>
    <t>全部完成综治维稳信访工作调解任务</t>
  </si>
  <si>
    <t>文明城市创建工作完成率</t>
  </si>
  <si>
    <t>全部完成文明城市创建工作</t>
  </si>
  <si>
    <t>辖区群众满意度指标</t>
  </si>
  <si>
    <t>98</t>
  </si>
  <si>
    <t>对辖区内居民20人进行街道服务工作满意度调查，满意度达98%以上</t>
  </si>
  <si>
    <t>便民服务中心服务对象满意度指标</t>
  </si>
  <si>
    <t>到便民服务中心办理医保、社保及其他便民服务的群众进行随机抽样调查，20人，满意度达98%以上</t>
  </si>
  <si>
    <t>上缴昆明市官渡区人民政府金马街道办事处收支专用账户2024年4季度利息，单位资金收支专用账户基本启用以来，单位资金收支专用账户中产生的按规定应作为非税收入缴纳的利息部分，自该通知发布之日起均应通过预算管理一体化系统缴纳。</t>
  </si>
  <si>
    <t>上缴利息金额</t>
  </si>
  <si>
    <t>500</t>
  </si>
  <si>
    <t>元</t>
  </si>
  <si>
    <t>不少缴纳一分利息，按实际发生上缴</t>
  </si>
  <si>
    <t>上缴昆明市官渡区人民政府金马街道办事处收支专用账户2023年4季度利息，单位资金收支专用账户基本启用以来，单位资金收支专用账户中产生的按规定应作为非税收入缴纳的利息部分，自该通知发布之日起均应通过预算管理一体化系统缴纳。</t>
  </si>
  <si>
    <t>利息上缴金额</t>
  </si>
  <si>
    <t>不少缴纳一分利息，安排好实际发生上缴</t>
  </si>
  <si>
    <t>利息缴纳率</t>
  </si>
  <si>
    <t>不少缴纳一分利息</t>
  </si>
  <si>
    <t>按照街道重点工作目标任务责任书以及社区主要工作目标考核工作方案完成对13个社区的考核评分，并按照考核评分情况进行分等次兑现考核奖励</t>
  </si>
  <si>
    <t>重点项目推进完成情况</t>
  </si>
  <si>
    <t>区委区政府下达的2024年重点项目推进清单内容</t>
  </si>
  <si>
    <t>社区治理工作完成率</t>
  </si>
  <si>
    <t>全面完成社区治理工作</t>
  </si>
  <si>
    <t>党建工作完成率</t>
  </si>
  <si>
    <t>全部完成区委区政府下达的党建工作</t>
  </si>
  <si>
    <t>对辖区的群众进行满意度调查满意率在95%以上</t>
  </si>
  <si>
    <t>上缴昆明市官渡区人民政府金马街道办事处收支专用账户2025年1季度利息，单位资金收支专用账户基本启用以来，单位资金收支专用账户中产生的按规定应作为非税收入缴纳的利息部分，自该通知发布之日起均应通过预算管理一体化系统缴纳。</t>
  </si>
  <si>
    <t>上缴昆明市官渡区人民政府金马街道办事处收支专用账户2024年1季度利息，单位资金收支专用账户基本启用以来，单位资金收支专用账户中产生的按规定应作为非税收入缴纳的利息部分，自该通知发布之日起均应通过预算管理一体化系统缴纳。</t>
  </si>
  <si>
    <t>官渡区交通安全委员会办公室产《关于报请区财政2024年道路交通安全工作经费的预算报告》
官交安办[2023]30号
根据上级相关工作布置完成以下工作：
一、做好“两站、两员”建设，要“坚持永远在路上的工作理念，做到重视不减、力度不弱、标准不降、队伍不散、投入秒少“
二、完成交通安全宣传工作，每月开展一次宣传
三、做好小微型面包车一车一档的建档维护工作，完成农交安系统8277辆微型面包车建档工作
四、开展安全生产监督员日常安全生产工作检查
五、做好13个社区和办事处共14个微型消防站消防装备维护</t>
  </si>
  <si>
    <t>小微型面包车一车一档建档维护工作</t>
  </si>
  <si>
    <t>&lt;=</t>
  </si>
  <si>
    <t>8277</t>
  </si>
  <si>
    <t>辆</t>
  </si>
  <si>
    <t>辖区内8277辆面包车“一车一档”管理，保证交通安全</t>
  </si>
  <si>
    <t>交通安全员及劝导员</t>
  </si>
  <si>
    <t>17</t>
  </si>
  <si>
    <t>13个社区13人，1个交通劝导站2人，1个交通管理站2人</t>
  </si>
  <si>
    <t>时效指标</t>
  </si>
  <si>
    <t>面包车一车一档维护工作完成时效</t>
  </si>
  <si>
    <t>年</t>
  </si>
  <si>
    <t>2023年完成辖区内小微型面包车维护工作，并及时与交管部门沟通联系</t>
  </si>
  <si>
    <t>交通安全宣传</t>
  </si>
  <si>
    <t>50000</t>
  </si>
  <si>
    <t>人次</t>
  </si>
  <si>
    <t>通过微信、微博、宣传展板、交通安全劝导员等方式进行宣传</t>
  </si>
  <si>
    <t>安全生产监督检查</t>
  </si>
  <si>
    <t>52</t>
  </si>
  <si>
    <t>次</t>
  </si>
  <si>
    <t>每年完成安全生产监督检查不低于52次</t>
  </si>
  <si>
    <t>随机对辖区群众20人进行交通安全满意度调查，满意度达95%以上</t>
  </si>
  <si>
    <t>金马街道办事处2022年末结转区内各部委办局实拨在专户的资金共有余额有884623.39元，需要转到2023年继续使用，2024年末结转约130万元的经费，以便更好的开展2025年的区委区政府布置的各项工作，如社会救助工作、党组织建设、治安工作、公共文化服务、市场维护、水灾防治工作等的连续性工作支出。</t>
  </si>
  <si>
    <t>各部委局的工作完成率</t>
  </si>
  <si>
    <t>完成各部委办局委托街道的工作不低于95%</t>
  </si>
  <si>
    <t>金马街道办事处2022年末结转区内各部委办局实拨在专户的资金共有余额有884623.39元，需要转到2023年继续使用，以便更好的开展2023年的区委区政府布置的各项工作，如社会救助工作、低保工作、优抚对象慰问、党组织建设、治安工作、公共文化服务工作等的连续性</t>
  </si>
  <si>
    <t>区委区政府安排的2023年工作任务完成率</t>
  </si>
  <si>
    <t>完成区委区政府安排的2023年工作任务不低于95%</t>
  </si>
  <si>
    <t>在辖区群众中选20人做满意度调查，满意率达95%</t>
  </si>
  <si>
    <t>一、完成民兵整组、民兵训练、购买民兵装设备、民兵体检
二、完成春、秋两季征兵工作的体检
三、民兵训练、征兵体检工作的车辆使用
四、参与社会突发事件的求助及协助工作</t>
  </si>
  <si>
    <t>完成征兵工作</t>
  </si>
  <si>
    <t>按上级要求完成春秋两季的征兵工作</t>
  </si>
  <si>
    <t>民兵训练</t>
  </si>
  <si>
    <t>为提高民兵整体和个人素质</t>
  </si>
  <si>
    <t>社会公众满意度</t>
  </si>
  <si>
    <t>随机对辖区群众20人进行安全满意度调查</t>
  </si>
  <si>
    <t>上缴昆明市官渡区人民政府金马街道办事处收支专用账户2季度利息，单位资金收支专用账户基本启用以来，单位资金收支专用账户中产生的按规定应作为非税收入缴纳的利息部分，自该通知发布之日起均应通过预算管理一体化系统缴纳。</t>
  </si>
  <si>
    <t>金马街道办事处的收支专用账户2季度产生的利息全部上缴财政</t>
  </si>
  <si>
    <t>上缴利息时间</t>
  </si>
  <si>
    <t>月</t>
  </si>
  <si>
    <t>2季度的利息在7月份内上缴财政</t>
  </si>
  <si>
    <t>利息全额缴纳</t>
  </si>
  <si>
    <t>2025年通过政府采购复印纸165件</t>
  </si>
  <si>
    <t>购置复印纸数量</t>
  </si>
  <si>
    <t>165</t>
  </si>
  <si>
    <t>件</t>
  </si>
  <si>
    <t>反映购置数量完成情况。</t>
  </si>
  <si>
    <t>2024年购入复印纸165件</t>
  </si>
  <si>
    <t>购置计划完成率</t>
  </si>
  <si>
    <t>反映部门购置计划执行情况购置计划执行情况。
购置计划完成率=（实际购置交付装备数量/计划购置交付装备数量）*100%。</t>
  </si>
  <si>
    <t>验收通过率</t>
  </si>
  <si>
    <t>反映设备购置的产品质量情况。
验收通过率=（通过验收的购置数量/购置总数量）*100%。</t>
  </si>
  <si>
    <t>购置设备利用率</t>
  </si>
  <si>
    <t>反映设备利用情况。
设备利用率=（投入使用设备数/购置设备总数）*100%。</t>
  </si>
  <si>
    <t>经济效益</t>
  </si>
  <si>
    <t>设备采购经济性</t>
  </si>
  <si>
    <t>46900</t>
  </si>
  <si>
    <t>反映设备采购成本低于计划数所获得的经济效益。</t>
  </si>
  <si>
    <t>使用人员满意度</t>
  </si>
  <si>
    <t>反映服务对象对购置设备的整体满意情况。
使用人员满意度=（对购置设备满意的人数/问卷调查人数）*100%。</t>
  </si>
  <si>
    <t>上缴昆明市官渡区人民政府金马街道办事处收支专用账户3季度利息，单位资金收支专用账户基本启用以来，单位资金收支专用账户中产生的按规定应作为非税收入缴纳的利息部分，自该通知发布之日起均应通过预算管理一体化系统缴纳。</t>
  </si>
  <si>
    <t>反映金马街道办事处的收支专用账户3季度产生的利息要全部上缴财政</t>
  </si>
  <si>
    <t>3季度的利息在10月份内上缴财政</t>
  </si>
  <si>
    <t>利息缴纳金额</t>
  </si>
  <si>
    <t>反映单位3季度的利息要金额上缴财政</t>
  </si>
  <si>
    <t>预算06表</t>
  </si>
  <si>
    <t>政府性基金预算支出预算表</t>
  </si>
  <si>
    <t>单位名称：昆明市发展和改革委员会</t>
  </si>
  <si>
    <t>政府性基金预算支出</t>
  </si>
  <si>
    <t>昆明市官渡区人民政府金马街道办事处202年无政府性基金预算支出，故此表无数据</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</si>
  <si>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</si>
  <si>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</si>
  <si>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</si>
  <si>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</si>
  <si>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</si>
  <si>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</si>
  <si>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</si>
  <si>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</si>
  <si>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</si>
  <si>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</si>
  <si>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</si>
  <si>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车辆加油、填加燃料服务</t>
  </si>
  <si>
    <t>车辆加油、添加燃料服务</t>
  </si>
  <si>
    <t>车辆维修和保养</t>
  </si>
  <si>
    <t>车辆维修和保养服务</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</si>
  <si>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</si>
  <si>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</si>
  <si>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</si>
  <si>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</si>
  <si>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</si>
  <si>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</si>
  <si>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</si>
  <si>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</si>
  <si>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</si>
  <si>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B1101 维修保养服务</t>
  </si>
  <si>
    <t>B 政府履职辅助性服务</t>
  </si>
  <si>
    <t>车辆维修服务和保养服务</t>
  </si>
  <si>
    <t>预算09-1表</t>
  </si>
  <si>
    <t>对下转移支付预算表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</si>
  <si>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</si>
  <si>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</si>
  <si>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</si>
  <si>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</si>
  <si>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</si>
  <si>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</si>
  <si>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</si>
  <si>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</si>
  <si>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</si>
  <si>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</si>
  <si>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</si>
  <si>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</si>
  <si>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</si>
  <si>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</si>
  <si>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</si>
  <si>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</si>
  <si>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</si>
  <si>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</si>
  <si>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</si>
  <si>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</si>
  <si>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</si>
  <si>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</si>
  <si>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昆明市官渡区人民政府金马街道办事处2025年无对下转移支付预算支出，故此表无数据</t>
  </si>
  <si>
    <t>预算09-2表</t>
  </si>
  <si>
    <t xml:space="preserve">预算10表
</t>
  </si>
  <si>
    <t>资产类别</t>
  </si>
  <si>
    <t>资产分类代码.名称</t>
  </si>
  <si>
    <t>资产名称</t>
  </si>
  <si>
    <t>计量单位</t>
  </si>
  <si>
    <t>财政部门批复数（元）</t>
  </si>
  <si>
    <t>单价</t>
  </si>
  <si>
    <t>金额</t>
  </si>
  <si>
    <t>昆明市官渡区人民政府金马街道办事处无2025年新增资产配置预算支出，故此表无数据</t>
  </si>
  <si>
    <t>预算11表</t>
  </si>
  <si>
    <t>上级补助</t>
  </si>
  <si>
    <t>昆明市官渡区人民政府金马街道办事处无2025年上级转移支付补助项目预算支出，故此表无数据</t>
  </si>
  <si>
    <t>预算12表</t>
  </si>
  <si>
    <t>项目级次</t>
  </si>
  <si>
    <t>311 专项业务类</t>
  </si>
  <si>
    <t>本级</t>
  </si>
  <si>
    <t>313 事业发展类</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</si>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</sst>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9"/>
      <name val="宋体"/>
      <charset val="134"/>
    </font>
    <font>
      <sz val="11"/>
      <color rgb="FF9C0006"/>
      <name val="宋体"/>
      <charset val="0"/>
      <scheme val="minor"/>
    </font>
    <font>
      <sz val="11"/>
      <color rgb="FF9C6500"/>
      <name val="宋体"/>
      <charset val="0"/>
      <scheme val="minor"/>
    </font>
    <font>
      <sz val="11"/>
      <color rgb="FF3F3F76"/>
      <name val="宋体"/>
      <charset val="0"/>
      <scheme val="minor"/>
    </font>
    <font>
      <sz val="11"/>
      <color rgb="FFFF0000"/>
      <name val="宋体"/>
      <charset val="0"/>
      <scheme val="minor"/>
    </font>
    <font>
      <sz val="11"/>
      <color theme="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7">
    <xf numFmtId="0" fontId="0" fillId="0" borderId="0"/>
    <xf numFmtId="42" fontId="0" fillId="0" borderId="0" applyFont="0" applyFill="0" applyBorder="0" applyAlignment="0" applyProtection="0">
      <alignment vertical="center"/>
    </xf>
    <xf numFmtId="0" fontId="18" fillId="6" borderId="0" applyNumberFormat="0" applyBorder="0" applyAlignment="0" applyProtection="0">
      <alignment vertical="center"/>
    </xf>
    <xf numFmtId="0" fontId="23" fillId="9"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20" fillId="0" borderId="7">
      <alignment horizontal="right" vertical="center"/>
    </xf>
    <xf numFmtId="0" fontId="18" fillId="4" borderId="0" applyNumberFormat="0" applyBorder="0" applyAlignment="0" applyProtection="0">
      <alignment vertical="center"/>
    </xf>
    <xf numFmtId="0" fontId="21" fillId="7" borderId="0" applyNumberFormat="0" applyBorder="0" applyAlignment="0" applyProtection="0">
      <alignment vertical="center"/>
    </xf>
    <xf numFmtId="43" fontId="0" fillId="0" borderId="0" applyFont="0" applyFill="0" applyBorder="0" applyAlignment="0" applyProtection="0">
      <alignment vertical="center"/>
    </xf>
    <xf numFmtId="0" fontId="25"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177" fontId="20" fillId="0" borderId="7">
      <alignment horizontal="right" vertical="center"/>
    </xf>
    <xf numFmtId="0" fontId="27" fillId="0" borderId="0" applyNumberFormat="0" applyFill="0" applyBorder="0" applyAlignment="0" applyProtection="0">
      <alignment vertical="center"/>
    </xf>
    <xf numFmtId="0" fontId="0" fillId="12" borderId="16" applyNumberFormat="0" applyFont="0" applyAlignment="0" applyProtection="0">
      <alignment vertical="center"/>
    </xf>
    <xf numFmtId="0" fontId="25" fillId="13" borderId="0" applyNumberFormat="0" applyBorder="0" applyAlignment="0" applyProtection="0">
      <alignment vertical="center"/>
    </xf>
    <xf numFmtId="0" fontId="1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0" borderId="14" applyNumberFormat="0" applyFill="0" applyAlignment="0" applyProtection="0">
      <alignment vertical="center"/>
    </xf>
    <xf numFmtId="0" fontId="29" fillId="0" borderId="14" applyNumberFormat="0" applyFill="0" applyAlignment="0" applyProtection="0">
      <alignment vertical="center"/>
    </xf>
    <xf numFmtId="0" fontId="25" fillId="10" borderId="0" applyNumberFormat="0" applyBorder="0" applyAlignment="0" applyProtection="0">
      <alignment vertical="center"/>
    </xf>
    <xf numFmtId="0" fontId="19" fillId="0" borderId="18" applyNumberFormat="0" applyFill="0" applyAlignment="0" applyProtection="0">
      <alignment vertical="center"/>
    </xf>
    <xf numFmtId="0" fontId="25" fillId="16" borderId="0" applyNumberFormat="0" applyBorder="0" applyAlignment="0" applyProtection="0">
      <alignment vertical="center"/>
    </xf>
    <xf numFmtId="0" fontId="31" fillId="17" borderId="19" applyNumberFormat="0" applyAlignment="0" applyProtection="0">
      <alignment vertical="center"/>
    </xf>
    <xf numFmtId="0" fontId="32" fillId="17" borderId="15" applyNumberFormat="0" applyAlignment="0" applyProtection="0">
      <alignment vertical="center"/>
    </xf>
    <xf numFmtId="0" fontId="33" fillId="18" borderId="20" applyNumberFormat="0" applyAlignment="0" applyProtection="0">
      <alignment vertical="center"/>
    </xf>
    <xf numFmtId="0" fontId="18" fillId="20" borderId="0" applyNumberFormat="0" applyBorder="0" applyAlignment="0" applyProtection="0">
      <alignment vertical="center"/>
    </xf>
    <xf numFmtId="0" fontId="25" fillId="21" borderId="0" applyNumberFormat="0" applyBorder="0" applyAlignment="0" applyProtection="0">
      <alignment vertical="center"/>
    </xf>
    <xf numFmtId="0" fontId="34" fillId="0" borderId="21" applyNumberFormat="0" applyFill="0" applyAlignment="0" applyProtection="0">
      <alignment vertical="center"/>
    </xf>
    <xf numFmtId="0" fontId="28" fillId="0" borderId="17" applyNumberFormat="0" applyFill="0" applyAlignment="0" applyProtection="0">
      <alignment vertical="center"/>
    </xf>
    <xf numFmtId="0" fontId="30" fillId="14" borderId="0" applyNumberFormat="0" applyBorder="0" applyAlignment="0" applyProtection="0">
      <alignment vertical="center"/>
    </xf>
    <xf numFmtId="0" fontId="22" fillId="8" borderId="0" applyNumberFormat="0" applyBorder="0" applyAlignment="0" applyProtection="0">
      <alignment vertical="center"/>
    </xf>
    <xf numFmtId="10" fontId="20" fillId="0" borderId="7">
      <alignment horizontal="right" vertical="center"/>
    </xf>
    <xf numFmtId="0" fontId="18" fillId="22" borderId="0" applyNumberFormat="0" applyBorder="0" applyAlignment="0" applyProtection="0">
      <alignment vertical="center"/>
    </xf>
    <xf numFmtId="0" fontId="25" fillId="24" borderId="0" applyNumberFormat="0" applyBorder="0" applyAlignment="0" applyProtection="0">
      <alignment vertical="center"/>
    </xf>
    <xf numFmtId="0" fontId="18" fillId="5" borderId="0" applyNumberFormat="0" applyBorder="0" applyAlignment="0" applyProtection="0">
      <alignment vertical="center"/>
    </xf>
    <xf numFmtId="0" fontId="18" fillId="3"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5" fillId="23" borderId="0" applyNumberFormat="0" applyBorder="0" applyAlignment="0" applyProtection="0">
      <alignment vertical="center"/>
    </xf>
    <xf numFmtId="0" fontId="25" fillId="28" borderId="0" applyNumberFormat="0" applyBorder="0" applyAlignment="0" applyProtection="0">
      <alignment vertical="center"/>
    </xf>
    <xf numFmtId="0" fontId="18" fillId="19" borderId="0" applyNumberFormat="0" applyBorder="0" applyAlignment="0" applyProtection="0">
      <alignment vertical="center"/>
    </xf>
    <xf numFmtId="0" fontId="18" fillId="30" borderId="0" applyNumberFormat="0" applyBorder="0" applyAlignment="0" applyProtection="0">
      <alignment vertical="center"/>
    </xf>
    <xf numFmtId="0" fontId="25" fillId="31" borderId="0" applyNumberFormat="0" applyBorder="0" applyAlignment="0" applyProtection="0">
      <alignment vertical="center"/>
    </xf>
    <xf numFmtId="0" fontId="18" fillId="32" borderId="0" applyNumberFormat="0" applyBorder="0" applyAlignment="0" applyProtection="0">
      <alignment vertical="center"/>
    </xf>
    <xf numFmtId="0" fontId="25" fillId="33" borderId="0" applyNumberFormat="0" applyBorder="0" applyAlignment="0" applyProtection="0">
      <alignment vertical="center"/>
    </xf>
    <xf numFmtId="0" fontId="25" fillId="27" borderId="0" applyNumberFormat="0" applyBorder="0" applyAlignment="0" applyProtection="0">
      <alignment vertical="center"/>
    </xf>
    <xf numFmtId="0" fontId="18" fillId="29" borderId="0" applyNumberFormat="0" applyBorder="0" applyAlignment="0" applyProtection="0">
      <alignment vertical="center"/>
    </xf>
    <xf numFmtId="0" fontId="25" fillId="15" borderId="0" applyNumberFormat="0" applyBorder="0" applyAlignment="0" applyProtection="0">
      <alignment vertical="center"/>
    </xf>
    <xf numFmtId="178" fontId="20" fillId="0" borderId="7">
      <alignment horizontal="right" vertical="center"/>
    </xf>
    <xf numFmtId="49" fontId="20" fillId="0" borderId="7">
      <alignment horizontal="left" vertical="center" wrapText="1"/>
    </xf>
    <xf numFmtId="178" fontId="20" fillId="0" borderId="7">
      <alignment horizontal="right" vertical="center"/>
    </xf>
    <xf numFmtId="179" fontId="20" fillId="0" borderId="7">
      <alignment horizontal="right" vertical="center"/>
    </xf>
    <xf numFmtId="180" fontId="20" fillId="0" borderId="7">
      <alignment horizontal="right" vertical="center"/>
    </xf>
  </cellStyleXfs>
  <cellXfs count="200">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0" fillId="0" borderId="0" xfId="0" applyFont="1" applyFill="1" applyBorder="1" applyAlignment="1">
      <alignmen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8"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180" fontId="5" fillId="0" borderId="6" xfId="56" applyNumberFormat="1" applyFont="1" applyBorder="1" applyAlignment="1">
      <alignment horizontal="center" vertical="center"/>
    </xf>
    <xf numFmtId="180" fontId="5" fillId="0" borderId="11" xfId="56" applyNumberFormat="1" applyFont="1" applyBorder="1" applyAlignment="1">
      <alignment horizontal="center" vertical="center"/>
    </xf>
    <xf numFmtId="180" fontId="5" fillId="0" borderId="11"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8"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8"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Right="0"/>
    <pageSetUpPr fitToPage="1"/>
  </sheetPr>
  <dimension ref="A1:D36"/>
  <sheetViews>
    <sheetView showGridLines="0" showZeros="0" workbookViewId="0">
      <selection activeCell="B15" sqref="B15"/>
    </sheetView>
  </sheetViews>
  <sheetFormatPr defaultColWidth="8.575" defaultRowHeight="12.75" customHeight="1" outlineLevelCol="3"/>
  <cols>
    <col min="1" max="4" width="41" customWidth="1"/>
  </cols>
  <sheetData>
    <row r="1" ht="15" customHeight="1" spans="1:4">
      <c r="A1" s="46"/>
      <c r="B1" s="46"/>
      <c r="C1" s="46"/>
      <c r="D1" s="63" t="s">
        <v>0</v>
      </c>
    </row>
    <row r="2" ht="41.25" customHeight="1" spans="1:1">
      <c r="A2" s="41" t="str">
        <f>"2025"&amp;"年部门财务收支预算总表"</f>
        <v>2025年部门财务收支预算总表</v>
      </c>
    </row>
    <row r="3" ht="17.25" customHeight="1" spans="1:4">
      <c r="A3" s="44" t="str">
        <f>"单位名称："&amp;"昆明市官渡区人民政府金马街道办事处"</f>
        <v>单位名称：昆明市官渡区人民政府金马街道办事处</v>
      </c>
      <c r="B3" s="164"/>
      <c r="D3" s="144" t="s">
        <v>1</v>
      </c>
    </row>
    <row r="4" ht="23.25" customHeight="1" spans="1:4">
      <c r="A4" s="165" t="s">
        <v>2</v>
      </c>
      <c r="B4" s="166"/>
      <c r="C4" s="165" t="s">
        <v>3</v>
      </c>
      <c r="D4" s="166"/>
    </row>
    <row r="5" ht="24" customHeight="1" spans="1:4">
      <c r="A5" s="165" t="s">
        <v>4</v>
      </c>
      <c r="B5" s="165" t="s">
        <v>5</v>
      </c>
      <c r="C5" s="165" t="s">
        <v>6</v>
      </c>
      <c r="D5" s="165" t="s">
        <v>5</v>
      </c>
    </row>
    <row r="6" ht="17.25" customHeight="1" spans="1:4">
      <c r="A6" s="167" t="s">
        <v>7</v>
      </c>
      <c r="B6" s="78">
        <v>38206022.64</v>
      </c>
      <c r="C6" s="167" t="s">
        <v>8</v>
      </c>
      <c r="D6" s="78">
        <v>31456556</v>
      </c>
    </row>
    <row r="7" ht="17.25" customHeight="1" spans="1:4">
      <c r="A7" s="167" t="s">
        <v>9</v>
      </c>
      <c r="B7" s="78"/>
      <c r="C7" s="167" t="s">
        <v>10</v>
      </c>
      <c r="D7" s="78"/>
    </row>
    <row r="8" ht="17.25" customHeight="1" spans="1:4">
      <c r="A8" s="167" t="s">
        <v>11</v>
      </c>
      <c r="B8" s="78"/>
      <c r="C8" s="199" t="s">
        <v>12</v>
      </c>
      <c r="D8" s="78">
        <v>20000</v>
      </c>
    </row>
    <row r="9" ht="17.25" customHeight="1" spans="1:4">
      <c r="A9" s="167" t="s">
        <v>13</v>
      </c>
      <c r="B9" s="78"/>
      <c r="C9" s="199" t="s">
        <v>14</v>
      </c>
      <c r="D9" s="78"/>
    </row>
    <row r="10" ht="17.25" customHeight="1" spans="1:4">
      <c r="A10" s="167" t="s">
        <v>15</v>
      </c>
      <c r="B10" s="78">
        <v>1302000</v>
      </c>
      <c r="C10" s="199" t="s">
        <v>16</v>
      </c>
      <c r="D10" s="78"/>
    </row>
    <row r="11" ht="17.25" customHeight="1" spans="1:4">
      <c r="A11" s="167" t="s">
        <v>17</v>
      </c>
      <c r="B11" s="78"/>
      <c r="C11" s="199" t="s">
        <v>18</v>
      </c>
      <c r="D11" s="78"/>
    </row>
    <row r="12" ht="17.25" customHeight="1" spans="1:4">
      <c r="A12" s="167" t="s">
        <v>19</v>
      </c>
      <c r="B12" s="78"/>
      <c r="C12" s="31" t="s">
        <v>20</v>
      </c>
      <c r="D12" s="78"/>
    </row>
    <row r="13" ht="17.25" customHeight="1" spans="1:4">
      <c r="A13" s="167" t="s">
        <v>21</v>
      </c>
      <c r="B13" s="78"/>
      <c r="C13" s="31" t="s">
        <v>22</v>
      </c>
      <c r="D13" s="78">
        <v>3527885.68</v>
      </c>
    </row>
    <row r="14" ht="17.25" customHeight="1" spans="1:4">
      <c r="A14" s="167" t="s">
        <v>23</v>
      </c>
      <c r="B14" s="78"/>
      <c r="C14" s="31" t="s">
        <v>24</v>
      </c>
      <c r="D14" s="78">
        <v>1661348.96</v>
      </c>
    </row>
    <row r="15" ht="17.25" customHeight="1" spans="1:4">
      <c r="A15" s="167" t="s">
        <v>25</v>
      </c>
      <c r="B15" s="78">
        <v>1302000</v>
      </c>
      <c r="C15" s="31" t="s">
        <v>26</v>
      </c>
      <c r="D15" s="78"/>
    </row>
    <row r="16" ht="17.25" customHeight="1" spans="1:4">
      <c r="A16" s="149"/>
      <c r="B16" s="78"/>
      <c r="C16" s="31" t="s">
        <v>27</v>
      </c>
      <c r="D16" s="78">
        <v>1230000</v>
      </c>
    </row>
    <row r="17" ht="17.25" customHeight="1" spans="1:4">
      <c r="A17" s="168"/>
      <c r="B17" s="78"/>
      <c r="C17" s="31" t="s">
        <v>28</v>
      </c>
      <c r="D17" s="78"/>
    </row>
    <row r="18" ht="17.25" customHeight="1" spans="1:4">
      <c r="A18" s="168"/>
      <c r="B18" s="78"/>
      <c r="C18" s="31" t="s">
        <v>29</v>
      </c>
      <c r="D18" s="78"/>
    </row>
    <row r="19" ht="17.25" customHeight="1" spans="1:4">
      <c r="A19" s="168"/>
      <c r="B19" s="78"/>
      <c r="C19" s="31" t="s">
        <v>30</v>
      </c>
      <c r="D19" s="78"/>
    </row>
    <row r="20" ht="17.25" customHeight="1" spans="1:4">
      <c r="A20" s="168"/>
      <c r="B20" s="78"/>
      <c r="C20" s="31" t="s">
        <v>31</v>
      </c>
      <c r="D20" s="78"/>
    </row>
    <row r="21" ht="17.25" customHeight="1" spans="1:4">
      <c r="A21" s="168"/>
      <c r="B21" s="78"/>
      <c r="C21" s="31" t="s">
        <v>32</v>
      </c>
      <c r="D21" s="78"/>
    </row>
    <row r="22" ht="17.25" customHeight="1" spans="1:4">
      <c r="A22" s="168"/>
      <c r="B22" s="78"/>
      <c r="C22" s="31" t="s">
        <v>33</v>
      </c>
      <c r="D22" s="78"/>
    </row>
    <row r="23" ht="17.25" customHeight="1" spans="1:4">
      <c r="A23" s="168"/>
      <c r="B23" s="78"/>
      <c r="C23" s="31" t="s">
        <v>34</v>
      </c>
      <c r="D23" s="78"/>
    </row>
    <row r="24" ht="17.25" customHeight="1" spans="1:4">
      <c r="A24" s="168"/>
      <c r="B24" s="78"/>
      <c r="C24" s="31" t="s">
        <v>35</v>
      </c>
      <c r="D24" s="78">
        <v>1612232</v>
      </c>
    </row>
    <row r="25" ht="17.25" customHeight="1" spans="1:4">
      <c r="A25" s="168"/>
      <c r="B25" s="78"/>
      <c r="C25" s="31" t="s">
        <v>36</v>
      </c>
      <c r="D25" s="78"/>
    </row>
    <row r="26" ht="17.25" customHeight="1" spans="1:4">
      <c r="A26" s="168"/>
      <c r="B26" s="78"/>
      <c r="C26" s="149" t="s">
        <v>37</v>
      </c>
      <c r="D26" s="78"/>
    </row>
    <row r="27" ht="17.25" customHeight="1" spans="1:4">
      <c r="A27" s="168"/>
      <c r="B27" s="78"/>
      <c r="C27" s="31" t="s">
        <v>38</v>
      </c>
      <c r="D27" s="78"/>
    </row>
    <row r="28" ht="16.5" customHeight="1" spans="1:4">
      <c r="A28" s="168"/>
      <c r="B28" s="78"/>
      <c r="C28" s="31" t="s">
        <v>39</v>
      </c>
      <c r="D28" s="78"/>
    </row>
    <row r="29" ht="16.5" customHeight="1" spans="1:4">
      <c r="A29" s="168"/>
      <c r="B29" s="78"/>
      <c r="C29" s="149" t="s">
        <v>40</v>
      </c>
      <c r="D29" s="78"/>
    </row>
    <row r="30" ht="17.25" customHeight="1" spans="1:4">
      <c r="A30" s="168"/>
      <c r="B30" s="78"/>
      <c r="C30" s="149" t="s">
        <v>41</v>
      </c>
      <c r="D30" s="78"/>
    </row>
    <row r="31" ht="17.25" customHeight="1" spans="1:4">
      <c r="A31" s="168"/>
      <c r="B31" s="78"/>
      <c r="C31" s="31" t="s">
        <v>42</v>
      </c>
      <c r="D31" s="78"/>
    </row>
    <row r="32" ht="16.5" customHeight="1" spans="1:4">
      <c r="A32" s="168" t="s">
        <v>43</v>
      </c>
      <c r="B32" s="78">
        <v>39508022.64</v>
      </c>
      <c r="C32" s="168" t="s">
        <v>44</v>
      </c>
      <c r="D32" s="78">
        <v>39508022.64</v>
      </c>
    </row>
    <row r="33" ht="16.5" customHeight="1" spans="1:4">
      <c r="A33" s="149" t="s">
        <v>45</v>
      </c>
      <c r="B33" s="78"/>
      <c r="C33" s="149" t="s">
        <v>46</v>
      </c>
      <c r="D33" s="78"/>
    </row>
    <row r="34" ht="16.5" customHeight="1" spans="1:4">
      <c r="A34" s="31" t="s">
        <v>47</v>
      </c>
      <c r="B34" s="78"/>
      <c r="C34" s="31" t="s">
        <v>47</v>
      </c>
      <c r="D34" s="78"/>
    </row>
    <row r="35" ht="16.5" customHeight="1" spans="1:4">
      <c r="A35" s="31" t="s">
        <v>48</v>
      </c>
      <c r="B35" s="78"/>
      <c r="C35" s="31" t="s">
        <v>49</v>
      </c>
      <c r="D35" s="78"/>
    </row>
    <row r="36" ht="16.5" customHeight="1" spans="1:4">
      <c r="A36" s="169" t="s">
        <v>50</v>
      </c>
      <c r="B36" s="78">
        <v>39508022.64</v>
      </c>
      <c r="C36" s="169" t="s">
        <v>51</v>
      </c>
      <c r="D36" s="78">
        <v>39508022.64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1" t="str">
        <f>"2025"&amp;"年部门收入预算表"</f>
        <v>2025年部门收入预算表</v>
      </c>
    </row>
    <row r="3" ht="17.25" customHeight="1" spans="1:19">
      <c r="A3" s="44" t="str">
        <f>"单位名称："&amp;"昆明市官渡区人民政府金马街道办事处"</f>
        <v>单位名称：昆明市官渡区人民政府金马街道办事处</v>
      </c>
      <c r="S3" s="46" t="s">
        <v>1</v>
      </c>
    </row>
    <row r="4" ht="21.75" customHeight="1" spans="1:19">
      <c r="A4" s="185" t="s">
        <v>53</v>
      </c>
      <c r="B4" s="186" t="s">
        <v>54</v>
      </c>
      <c r="C4" s="186" t="s">
        <v>55</v>
      </c>
      <c r="D4" s="187" t="s">
        <v>56</v>
      </c>
      <c r="E4" s="187"/>
      <c r="F4" s="187"/>
      <c r="G4" s="187"/>
      <c r="H4" s="187"/>
      <c r="I4" s="134"/>
      <c r="J4" s="187"/>
      <c r="K4" s="187"/>
      <c r="L4" s="187"/>
      <c r="M4" s="187"/>
      <c r="N4" s="194"/>
      <c r="O4" s="187" t="s">
        <v>45</v>
      </c>
      <c r="P4" s="187"/>
      <c r="Q4" s="187"/>
      <c r="R4" s="187"/>
      <c r="S4" s="194"/>
    </row>
    <row r="5" ht="27" customHeight="1" spans="1:19">
      <c r="A5" s="188"/>
      <c r="B5" s="189"/>
      <c r="C5" s="189"/>
      <c r="D5" s="189" t="s">
        <v>57</v>
      </c>
      <c r="E5" s="189" t="s">
        <v>58</v>
      </c>
      <c r="F5" s="189" t="s">
        <v>59</v>
      </c>
      <c r="G5" s="189" t="s">
        <v>60</v>
      </c>
      <c r="H5" s="189" t="s">
        <v>61</v>
      </c>
      <c r="I5" s="195" t="s">
        <v>62</v>
      </c>
      <c r="J5" s="196"/>
      <c r="K5" s="196"/>
      <c r="L5" s="196"/>
      <c r="M5" s="196"/>
      <c r="N5" s="197"/>
      <c r="O5" s="189" t="s">
        <v>57</v>
      </c>
      <c r="P5" s="189" t="s">
        <v>58</v>
      </c>
      <c r="Q5" s="189" t="s">
        <v>59</v>
      </c>
      <c r="R5" s="189" t="s">
        <v>60</v>
      </c>
      <c r="S5" s="189" t="s">
        <v>63</v>
      </c>
    </row>
    <row r="6" ht="30" customHeight="1" spans="1:19">
      <c r="A6" s="190"/>
      <c r="B6" s="104"/>
      <c r="C6" s="116"/>
      <c r="D6" s="116"/>
      <c r="E6" s="116"/>
      <c r="F6" s="116"/>
      <c r="G6" s="116"/>
      <c r="H6" s="116"/>
      <c r="I6" s="69" t="s">
        <v>57</v>
      </c>
      <c r="J6" s="197" t="s">
        <v>64</v>
      </c>
      <c r="K6" s="197" t="s">
        <v>65</v>
      </c>
      <c r="L6" s="197" t="s">
        <v>66</v>
      </c>
      <c r="M6" s="197" t="s">
        <v>67</v>
      </c>
      <c r="N6" s="197" t="s">
        <v>68</v>
      </c>
      <c r="O6" s="198"/>
      <c r="P6" s="198"/>
      <c r="Q6" s="198"/>
      <c r="R6" s="198"/>
      <c r="S6" s="116"/>
    </row>
    <row r="7" ht="15" customHeight="1" spans="1:19">
      <c r="A7" s="191">
        <v>1</v>
      </c>
      <c r="B7" s="191">
        <v>2</v>
      </c>
      <c r="C7" s="191">
        <v>3</v>
      </c>
      <c r="D7" s="191">
        <v>4</v>
      </c>
      <c r="E7" s="191">
        <v>5</v>
      </c>
      <c r="F7" s="191">
        <v>6</v>
      </c>
      <c r="G7" s="191">
        <v>7</v>
      </c>
      <c r="H7" s="191">
        <v>8</v>
      </c>
      <c r="I7" s="69">
        <v>9</v>
      </c>
      <c r="J7" s="191">
        <v>10</v>
      </c>
      <c r="K7" s="191">
        <v>11</v>
      </c>
      <c r="L7" s="191">
        <v>12</v>
      </c>
      <c r="M7" s="191">
        <v>13</v>
      </c>
      <c r="N7" s="191">
        <v>14</v>
      </c>
      <c r="O7" s="191">
        <v>15</v>
      </c>
      <c r="P7" s="191">
        <v>16</v>
      </c>
      <c r="Q7" s="191">
        <v>17</v>
      </c>
      <c r="R7" s="191">
        <v>18</v>
      </c>
      <c r="S7" s="191">
        <v>19</v>
      </c>
    </row>
    <row r="8" ht="18" customHeight="1" spans="1:19">
      <c r="A8" s="20" t="s">
        <v>69</v>
      </c>
      <c r="B8" s="20" t="s">
        <v>70</v>
      </c>
      <c r="C8" s="78">
        <v>39508022.64</v>
      </c>
      <c r="D8" s="78">
        <v>39508022.64</v>
      </c>
      <c r="E8" s="78">
        <v>38206022.64</v>
      </c>
      <c r="F8" s="78"/>
      <c r="G8" s="78"/>
      <c r="H8" s="78"/>
      <c r="I8" s="78">
        <v>1302000</v>
      </c>
      <c r="J8" s="78"/>
      <c r="K8" s="78"/>
      <c r="L8" s="78"/>
      <c r="M8" s="78"/>
      <c r="N8" s="78">
        <v>1302000</v>
      </c>
      <c r="O8" s="78"/>
      <c r="P8" s="78"/>
      <c r="Q8" s="78"/>
      <c r="R8" s="78"/>
      <c r="S8" s="78"/>
    </row>
    <row r="9" ht="18" customHeight="1" spans="1:19">
      <c r="A9" s="192" t="s">
        <v>71</v>
      </c>
      <c r="B9" s="192" t="s">
        <v>70</v>
      </c>
      <c r="C9" s="78">
        <v>39508022.64</v>
      </c>
      <c r="D9" s="78">
        <v>39508022.64</v>
      </c>
      <c r="E9" s="78">
        <v>38206022.64</v>
      </c>
      <c r="F9" s="78"/>
      <c r="G9" s="78"/>
      <c r="H9" s="78"/>
      <c r="I9" s="78">
        <v>1302000</v>
      </c>
      <c r="J9" s="78"/>
      <c r="K9" s="78"/>
      <c r="L9" s="78"/>
      <c r="M9" s="78"/>
      <c r="N9" s="78">
        <v>1302000</v>
      </c>
      <c r="O9" s="78"/>
      <c r="P9" s="78"/>
      <c r="Q9" s="78"/>
      <c r="R9" s="78"/>
      <c r="S9" s="78"/>
    </row>
    <row r="10" ht="18" customHeight="1" spans="1:19">
      <c r="A10" s="49" t="s">
        <v>55</v>
      </c>
      <c r="B10" s="193"/>
      <c r="C10" s="78">
        <v>39508022.64</v>
      </c>
      <c r="D10" s="78">
        <v>39508022.64</v>
      </c>
      <c r="E10" s="78">
        <v>38206022.64</v>
      </c>
      <c r="F10" s="78"/>
      <c r="G10" s="78"/>
      <c r="H10" s="78"/>
      <c r="I10" s="78">
        <v>1302000</v>
      </c>
      <c r="J10" s="78"/>
      <c r="K10" s="78"/>
      <c r="L10" s="78"/>
      <c r="M10" s="78"/>
      <c r="N10" s="78">
        <v>1302000</v>
      </c>
      <c r="O10" s="78"/>
      <c r="P10" s="78"/>
      <c r="Q10" s="78"/>
      <c r="R10" s="78"/>
      <c r="S10" s="78"/>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Right="0"/>
    <pageSetUpPr fitToPage="1"/>
  </sheetPr>
  <dimension ref="A1:O37"/>
  <sheetViews>
    <sheetView showGridLines="0" showZeros="0" zoomScale="75" zoomScaleNormal="75" topLeftCell="A4" workbookViewId="0">
      <selection activeCell="A1" sqref="A1:O1"/>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72</v>
      </c>
    </row>
    <row r="2" ht="41.25" customHeight="1" spans="1:1">
      <c r="A2" s="41" t="str">
        <f>"2025"&amp;"年部门支出预算表"</f>
        <v>2025年部门支出预算表</v>
      </c>
    </row>
    <row r="3" ht="17.25" customHeight="1" spans="1:15">
      <c r="A3" s="44" t="str">
        <f>"单位名称："&amp;"昆明市官渡区人民政府金马街道办事处"</f>
        <v>单位名称：昆明市官渡区人民政府金马街道办事处</v>
      </c>
      <c r="O3" s="46" t="s">
        <v>1</v>
      </c>
    </row>
    <row r="4" ht="27" customHeight="1" spans="1:15">
      <c r="A4" s="171" t="s">
        <v>73</v>
      </c>
      <c r="B4" s="171" t="s">
        <v>74</v>
      </c>
      <c r="C4" s="171" t="s">
        <v>55</v>
      </c>
      <c r="D4" s="172" t="s">
        <v>58</v>
      </c>
      <c r="E4" s="173"/>
      <c r="F4" s="174"/>
      <c r="G4" s="175" t="s">
        <v>59</v>
      </c>
      <c r="H4" s="175" t="s">
        <v>60</v>
      </c>
      <c r="I4" s="175" t="s">
        <v>75</v>
      </c>
      <c r="J4" s="172" t="s">
        <v>62</v>
      </c>
      <c r="K4" s="173"/>
      <c r="L4" s="173"/>
      <c r="M4" s="173"/>
      <c r="N4" s="182"/>
      <c r="O4" s="183"/>
    </row>
    <row r="5" ht="42" customHeight="1" spans="1:15">
      <c r="A5" s="176"/>
      <c r="B5" s="176"/>
      <c r="C5" s="177"/>
      <c r="D5" s="178" t="s">
        <v>57</v>
      </c>
      <c r="E5" s="178" t="s">
        <v>76</v>
      </c>
      <c r="F5" s="178" t="s">
        <v>77</v>
      </c>
      <c r="G5" s="177"/>
      <c r="H5" s="177"/>
      <c r="I5" s="184"/>
      <c r="J5" s="178" t="s">
        <v>57</v>
      </c>
      <c r="K5" s="165" t="s">
        <v>78</v>
      </c>
      <c r="L5" s="165" t="s">
        <v>79</v>
      </c>
      <c r="M5" s="165" t="s">
        <v>80</v>
      </c>
      <c r="N5" s="165" t="s">
        <v>81</v>
      </c>
      <c r="O5" s="165" t="s">
        <v>82</v>
      </c>
    </row>
    <row r="6" ht="18" customHeight="1" spans="1:15">
      <c r="A6" s="52" t="s">
        <v>83</v>
      </c>
      <c r="B6" s="52" t="s">
        <v>84</v>
      </c>
      <c r="C6" s="52" t="s">
        <v>85</v>
      </c>
      <c r="D6" s="55" t="s">
        <v>86</v>
      </c>
      <c r="E6" s="55" t="s">
        <v>87</v>
      </c>
      <c r="F6" s="55" t="s">
        <v>88</v>
      </c>
      <c r="G6" s="55" t="s">
        <v>89</v>
      </c>
      <c r="H6" s="55" t="s">
        <v>90</v>
      </c>
      <c r="I6" s="55" t="s">
        <v>91</v>
      </c>
      <c r="J6" s="55" t="s">
        <v>92</v>
      </c>
      <c r="K6" s="55" t="s">
        <v>93</v>
      </c>
      <c r="L6" s="55" t="s">
        <v>94</v>
      </c>
      <c r="M6" s="55" t="s">
        <v>95</v>
      </c>
      <c r="N6" s="52" t="s">
        <v>96</v>
      </c>
      <c r="O6" s="55" t="s">
        <v>97</v>
      </c>
    </row>
    <row r="7" ht="21" customHeight="1" spans="1:15">
      <c r="A7" s="56" t="s">
        <v>98</v>
      </c>
      <c r="B7" s="56" t="s">
        <v>99</v>
      </c>
      <c r="C7" s="78">
        <v>31456556</v>
      </c>
      <c r="D7" s="78">
        <v>30154556</v>
      </c>
      <c r="E7" s="78">
        <v>28199556</v>
      </c>
      <c r="F7" s="78">
        <v>1955000</v>
      </c>
      <c r="G7" s="78"/>
      <c r="H7" s="78"/>
      <c r="I7" s="78"/>
      <c r="J7" s="78">
        <v>1302000</v>
      </c>
      <c r="K7" s="78"/>
      <c r="L7" s="78"/>
      <c r="M7" s="78"/>
      <c r="N7" s="78"/>
      <c r="O7" s="78">
        <v>1302000</v>
      </c>
    </row>
    <row r="8" ht="21" customHeight="1" spans="1:15">
      <c r="A8" s="179" t="s">
        <v>100</v>
      </c>
      <c r="B8" s="179" t="s">
        <v>101</v>
      </c>
      <c r="C8" s="78">
        <v>16653356</v>
      </c>
      <c r="D8" s="78">
        <v>15351356</v>
      </c>
      <c r="E8" s="78">
        <v>13396356</v>
      </c>
      <c r="F8" s="78">
        <v>1955000</v>
      </c>
      <c r="G8" s="78"/>
      <c r="H8" s="78"/>
      <c r="I8" s="78"/>
      <c r="J8" s="78">
        <v>1302000</v>
      </c>
      <c r="K8" s="78"/>
      <c r="L8" s="78"/>
      <c r="M8" s="78"/>
      <c r="N8" s="78"/>
      <c r="O8" s="78">
        <v>1302000</v>
      </c>
    </row>
    <row r="9" ht="21" customHeight="1" spans="1:15">
      <c r="A9" s="180" t="s">
        <v>102</v>
      </c>
      <c r="B9" s="180" t="s">
        <v>103</v>
      </c>
      <c r="C9" s="78">
        <v>13396356</v>
      </c>
      <c r="D9" s="78">
        <v>13396356</v>
      </c>
      <c r="E9" s="78">
        <v>13396356</v>
      </c>
      <c r="F9" s="78"/>
      <c r="G9" s="78"/>
      <c r="H9" s="78"/>
      <c r="I9" s="78"/>
      <c r="J9" s="78"/>
      <c r="K9" s="78"/>
      <c r="L9" s="78"/>
      <c r="M9" s="78"/>
      <c r="N9" s="78"/>
      <c r="O9" s="78"/>
    </row>
    <row r="10" ht="21" customHeight="1" spans="1:15">
      <c r="A10" s="180" t="s">
        <v>104</v>
      </c>
      <c r="B10" s="180" t="s">
        <v>105</v>
      </c>
      <c r="C10" s="78">
        <v>3257000</v>
      </c>
      <c r="D10" s="78">
        <v>1955000</v>
      </c>
      <c r="E10" s="78"/>
      <c r="F10" s="78">
        <v>1955000</v>
      </c>
      <c r="G10" s="78"/>
      <c r="H10" s="78"/>
      <c r="I10" s="78"/>
      <c r="J10" s="78">
        <v>1302000</v>
      </c>
      <c r="K10" s="78"/>
      <c r="L10" s="78"/>
      <c r="M10" s="78"/>
      <c r="N10" s="78"/>
      <c r="O10" s="78">
        <v>1302000</v>
      </c>
    </row>
    <row r="11" ht="21" customHeight="1" spans="1:15">
      <c r="A11" s="179" t="s">
        <v>106</v>
      </c>
      <c r="B11" s="179" t="s">
        <v>107</v>
      </c>
      <c r="C11" s="78">
        <v>14803200</v>
      </c>
      <c r="D11" s="78">
        <v>14803200</v>
      </c>
      <c r="E11" s="78">
        <v>14803200</v>
      </c>
      <c r="F11" s="78"/>
      <c r="G11" s="78"/>
      <c r="H11" s="78"/>
      <c r="I11" s="78"/>
      <c r="J11" s="78"/>
      <c r="K11" s="78"/>
      <c r="L11" s="78"/>
      <c r="M11" s="78"/>
      <c r="N11" s="78"/>
      <c r="O11" s="78"/>
    </row>
    <row r="12" ht="21" customHeight="1" spans="1:15">
      <c r="A12" s="180" t="s">
        <v>108</v>
      </c>
      <c r="B12" s="180" t="s">
        <v>109</v>
      </c>
      <c r="C12" s="78">
        <v>14803200</v>
      </c>
      <c r="D12" s="78">
        <v>14803200</v>
      </c>
      <c r="E12" s="78">
        <v>14803200</v>
      </c>
      <c r="F12" s="78"/>
      <c r="G12" s="78"/>
      <c r="H12" s="78"/>
      <c r="I12" s="78"/>
      <c r="J12" s="78"/>
      <c r="K12" s="78"/>
      <c r="L12" s="78"/>
      <c r="M12" s="78"/>
      <c r="N12" s="78"/>
      <c r="O12" s="78"/>
    </row>
    <row r="13" ht="21" customHeight="1" spans="1:15">
      <c r="A13" s="56" t="s">
        <v>110</v>
      </c>
      <c r="B13" s="56" t="s">
        <v>111</v>
      </c>
      <c r="C13" s="78">
        <v>20000</v>
      </c>
      <c r="D13" s="78">
        <v>20000</v>
      </c>
      <c r="E13" s="78"/>
      <c r="F13" s="78">
        <v>20000</v>
      </c>
      <c r="G13" s="78"/>
      <c r="H13" s="78"/>
      <c r="I13" s="78"/>
      <c r="J13" s="78"/>
      <c r="K13" s="78"/>
      <c r="L13" s="78"/>
      <c r="M13" s="78"/>
      <c r="N13" s="78"/>
      <c r="O13" s="78"/>
    </row>
    <row r="14" ht="21" customHeight="1" spans="1:15">
      <c r="A14" s="179" t="s">
        <v>112</v>
      </c>
      <c r="B14" s="179" t="s">
        <v>113</v>
      </c>
      <c r="C14" s="78">
        <v>20000</v>
      </c>
      <c r="D14" s="78">
        <v>20000</v>
      </c>
      <c r="E14" s="78"/>
      <c r="F14" s="78">
        <v>20000</v>
      </c>
      <c r="G14" s="78"/>
      <c r="H14" s="78"/>
      <c r="I14" s="78"/>
      <c r="J14" s="78"/>
      <c r="K14" s="78"/>
      <c r="L14" s="78"/>
      <c r="M14" s="78"/>
      <c r="N14" s="78"/>
      <c r="O14" s="78"/>
    </row>
    <row r="15" ht="21" customHeight="1" spans="1:15">
      <c r="A15" s="180" t="s">
        <v>114</v>
      </c>
      <c r="B15" s="180" t="s">
        <v>115</v>
      </c>
      <c r="C15" s="78">
        <v>20000</v>
      </c>
      <c r="D15" s="78">
        <v>20000</v>
      </c>
      <c r="E15" s="78"/>
      <c r="F15" s="78">
        <v>20000</v>
      </c>
      <c r="G15" s="78"/>
      <c r="H15" s="78"/>
      <c r="I15" s="78"/>
      <c r="J15" s="78"/>
      <c r="K15" s="78"/>
      <c r="L15" s="78"/>
      <c r="M15" s="78"/>
      <c r="N15" s="78"/>
      <c r="O15" s="78"/>
    </row>
    <row r="16" ht="21" customHeight="1" spans="1:15">
      <c r="A16" s="56" t="s">
        <v>116</v>
      </c>
      <c r="B16" s="56" t="s">
        <v>117</v>
      </c>
      <c r="C16" s="78">
        <v>3527885.68</v>
      </c>
      <c r="D16" s="78">
        <v>3527885.68</v>
      </c>
      <c r="E16" s="78">
        <v>3482885.68</v>
      </c>
      <c r="F16" s="78">
        <v>45000</v>
      </c>
      <c r="G16" s="78"/>
      <c r="H16" s="78"/>
      <c r="I16" s="78"/>
      <c r="J16" s="78"/>
      <c r="K16" s="78"/>
      <c r="L16" s="78"/>
      <c r="M16" s="78"/>
      <c r="N16" s="78"/>
      <c r="O16" s="78"/>
    </row>
    <row r="17" ht="21" customHeight="1" spans="1:15">
      <c r="A17" s="179" t="s">
        <v>118</v>
      </c>
      <c r="B17" s="179" t="s">
        <v>119</v>
      </c>
      <c r="C17" s="78">
        <v>3482885.68</v>
      </c>
      <c r="D17" s="78">
        <v>3482885.68</v>
      </c>
      <c r="E17" s="78">
        <v>3482885.68</v>
      </c>
      <c r="F17" s="78"/>
      <c r="G17" s="78"/>
      <c r="H17" s="78"/>
      <c r="I17" s="78"/>
      <c r="J17" s="78"/>
      <c r="K17" s="78"/>
      <c r="L17" s="78"/>
      <c r="M17" s="78"/>
      <c r="N17" s="78"/>
      <c r="O17" s="78"/>
    </row>
    <row r="18" ht="21" customHeight="1" spans="1:15">
      <c r="A18" s="180" t="s">
        <v>120</v>
      </c>
      <c r="B18" s="180" t="s">
        <v>121</v>
      </c>
      <c r="C18" s="78">
        <v>970800</v>
      </c>
      <c r="D18" s="78">
        <v>970800</v>
      </c>
      <c r="E18" s="78">
        <v>970800</v>
      </c>
      <c r="F18" s="78"/>
      <c r="G18" s="78"/>
      <c r="H18" s="78"/>
      <c r="I18" s="78"/>
      <c r="J18" s="78"/>
      <c r="K18" s="78"/>
      <c r="L18" s="78"/>
      <c r="M18" s="78"/>
      <c r="N18" s="78"/>
      <c r="O18" s="78"/>
    </row>
    <row r="19" ht="21" customHeight="1" spans="1:15">
      <c r="A19" s="180" t="s">
        <v>122</v>
      </c>
      <c r="B19" s="180" t="s">
        <v>123</v>
      </c>
      <c r="C19" s="78">
        <v>190400</v>
      </c>
      <c r="D19" s="78">
        <v>190400</v>
      </c>
      <c r="E19" s="78">
        <v>190400</v>
      </c>
      <c r="F19" s="78"/>
      <c r="G19" s="78"/>
      <c r="H19" s="78"/>
      <c r="I19" s="78"/>
      <c r="J19" s="78"/>
      <c r="K19" s="78"/>
      <c r="L19" s="78"/>
      <c r="M19" s="78"/>
      <c r="N19" s="78"/>
      <c r="O19" s="78"/>
    </row>
    <row r="20" ht="21" customHeight="1" spans="1:15">
      <c r="A20" s="180" t="s">
        <v>124</v>
      </c>
      <c r="B20" s="180" t="s">
        <v>125</v>
      </c>
      <c r="C20" s="78">
        <v>1709335.68</v>
      </c>
      <c r="D20" s="78">
        <v>1709335.68</v>
      </c>
      <c r="E20" s="78">
        <v>1709335.68</v>
      </c>
      <c r="F20" s="78"/>
      <c r="G20" s="78"/>
      <c r="H20" s="78"/>
      <c r="I20" s="78"/>
      <c r="J20" s="78"/>
      <c r="K20" s="78"/>
      <c r="L20" s="78"/>
      <c r="M20" s="78"/>
      <c r="N20" s="78"/>
      <c r="O20" s="78"/>
    </row>
    <row r="21" ht="21" customHeight="1" spans="1:15">
      <c r="A21" s="180" t="s">
        <v>126</v>
      </c>
      <c r="B21" s="180" t="s">
        <v>127</v>
      </c>
      <c r="C21" s="78">
        <v>612350</v>
      </c>
      <c r="D21" s="78">
        <v>612350</v>
      </c>
      <c r="E21" s="78">
        <v>612350</v>
      </c>
      <c r="F21" s="78"/>
      <c r="G21" s="78"/>
      <c r="H21" s="78"/>
      <c r="I21" s="78"/>
      <c r="J21" s="78"/>
      <c r="K21" s="78"/>
      <c r="L21" s="78"/>
      <c r="M21" s="78"/>
      <c r="N21" s="78"/>
      <c r="O21" s="78"/>
    </row>
    <row r="22" ht="21" customHeight="1" spans="1:15">
      <c r="A22" s="179" t="s">
        <v>128</v>
      </c>
      <c r="B22" s="179" t="s">
        <v>129</v>
      </c>
      <c r="C22" s="78">
        <v>45000</v>
      </c>
      <c r="D22" s="78">
        <v>45000</v>
      </c>
      <c r="E22" s="78"/>
      <c r="F22" s="78">
        <v>45000</v>
      </c>
      <c r="G22" s="78"/>
      <c r="H22" s="78"/>
      <c r="I22" s="78"/>
      <c r="J22" s="78"/>
      <c r="K22" s="78"/>
      <c r="L22" s="78"/>
      <c r="M22" s="78"/>
      <c r="N22" s="78"/>
      <c r="O22" s="78"/>
    </row>
    <row r="23" ht="21" customHeight="1" spans="1:15">
      <c r="A23" s="180" t="s">
        <v>130</v>
      </c>
      <c r="B23" s="180" t="s">
        <v>131</v>
      </c>
      <c r="C23" s="78">
        <v>45000</v>
      </c>
      <c r="D23" s="78">
        <v>45000</v>
      </c>
      <c r="E23" s="78"/>
      <c r="F23" s="78">
        <v>45000</v>
      </c>
      <c r="G23" s="78"/>
      <c r="H23" s="78"/>
      <c r="I23" s="78"/>
      <c r="J23" s="78"/>
      <c r="K23" s="78"/>
      <c r="L23" s="78"/>
      <c r="M23" s="78"/>
      <c r="N23" s="78"/>
      <c r="O23" s="78"/>
    </row>
    <row r="24" ht="21" customHeight="1" spans="1:15">
      <c r="A24" s="56" t="s">
        <v>132</v>
      </c>
      <c r="B24" s="56" t="s">
        <v>133</v>
      </c>
      <c r="C24" s="78">
        <v>1661348.96</v>
      </c>
      <c r="D24" s="78">
        <v>1661348.96</v>
      </c>
      <c r="E24" s="78">
        <v>1661348.96</v>
      </c>
      <c r="F24" s="78"/>
      <c r="G24" s="78"/>
      <c r="H24" s="78"/>
      <c r="I24" s="78"/>
      <c r="J24" s="78"/>
      <c r="K24" s="78"/>
      <c r="L24" s="78"/>
      <c r="M24" s="78"/>
      <c r="N24" s="78"/>
      <c r="O24" s="78"/>
    </row>
    <row r="25" ht="21" customHeight="1" spans="1:15">
      <c r="A25" s="179" t="s">
        <v>134</v>
      </c>
      <c r="B25" s="179" t="s">
        <v>135</v>
      </c>
      <c r="C25" s="78">
        <v>1661348.96</v>
      </c>
      <c r="D25" s="78">
        <v>1661348.96</v>
      </c>
      <c r="E25" s="78">
        <v>1661348.96</v>
      </c>
      <c r="F25" s="78"/>
      <c r="G25" s="78"/>
      <c r="H25" s="78"/>
      <c r="I25" s="78"/>
      <c r="J25" s="78"/>
      <c r="K25" s="78"/>
      <c r="L25" s="78"/>
      <c r="M25" s="78"/>
      <c r="N25" s="78"/>
      <c r="O25" s="78"/>
    </row>
    <row r="26" ht="21" customHeight="1" spans="1:15">
      <c r="A26" s="180" t="s">
        <v>136</v>
      </c>
      <c r="B26" s="180" t="s">
        <v>137</v>
      </c>
      <c r="C26" s="78">
        <v>769797</v>
      </c>
      <c r="D26" s="78">
        <v>769797</v>
      </c>
      <c r="E26" s="78">
        <v>769797</v>
      </c>
      <c r="F26" s="78"/>
      <c r="G26" s="78"/>
      <c r="H26" s="78"/>
      <c r="I26" s="78"/>
      <c r="J26" s="78"/>
      <c r="K26" s="78"/>
      <c r="L26" s="78"/>
      <c r="M26" s="78"/>
      <c r="N26" s="78"/>
      <c r="O26" s="78"/>
    </row>
    <row r="27" ht="21" customHeight="1" spans="1:15">
      <c r="A27" s="180" t="s">
        <v>138</v>
      </c>
      <c r="B27" s="180" t="s">
        <v>139</v>
      </c>
      <c r="C27" s="78">
        <v>607851.02</v>
      </c>
      <c r="D27" s="78">
        <v>607851.02</v>
      </c>
      <c r="E27" s="78">
        <v>607851.02</v>
      </c>
      <c r="F27" s="78"/>
      <c r="G27" s="78"/>
      <c r="H27" s="78"/>
      <c r="I27" s="78"/>
      <c r="J27" s="78"/>
      <c r="K27" s="78"/>
      <c r="L27" s="78"/>
      <c r="M27" s="78"/>
      <c r="N27" s="78"/>
      <c r="O27" s="78"/>
    </row>
    <row r="28" ht="21" customHeight="1" spans="1:15">
      <c r="A28" s="180" t="s">
        <v>140</v>
      </c>
      <c r="B28" s="180" t="s">
        <v>141</v>
      </c>
      <c r="C28" s="78">
        <v>283700.94</v>
      </c>
      <c r="D28" s="78">
        <v>283700.94</v>
      </c>
      <c r="E28" s="78">
        <v>283700.94</v>
      </c>
      <c r="F28" s="78"/>
      <c r="G28" s="78"/>
      <c r="H28" s="78"/>
      <c r="I28" s="78"/>
      <c r="J28" s="78"/>
      <c r="K28" s="78"/>
      <c r="L28" s="78"/>
      <c r="M28" s="78"/>
      <c r="N28" s="78"/>
      <c r="O28" s="78"/>
    </row>
    <row r="29" ht="21" customHeight="1" spans="1:15">
      <c r="A29" s="56" t="s">
        <v>142</v>
      </c>
      <c r="B29" s="56" t="s">
        <v>143</v>
      </c>
      <c r="C29" s="78">
        <v>1230000</v>
      </c>
      <c r="D29" s="78">
        <v>1230000</v>
      </c>
      <c r="E29" s="78">
        <v>750000</v>
      </c>
      <c r="F29" s="78">
        <v>480000</v>
      </c>
      <c r="G29" s="78"/>
      <c r="H29" s="78"/>
      <c r="I29" s="78"/>
      <c r="J29" s="78"/>
      <c r="K29" s="78"/>
      <c r="L29" s="78"/>
      <c r="M29" s="78"/>
      <c r="N29" s="78"/>
      <c r="O29" s="78"/>
    </row>
    <row r="30" ht="21" customHeight="1" spans="1:15">
      <c r="A30" s="179" t="s">
        <v>144</v>
      </c>
      <c r="B30" s="179" t="s">
        <v>145</v>
      </c>
      <c r="C30" s="78">
        <v>750000</v>
      </c>
      <c r="D30" s="78">
        <v>750000</v>
      </c>
      <c r="E30" s="78">
        <v>750000</v>
      </c>
      <c r="F30" s="78"/>
      <c r="G30" s="78"/>
      <c r="H30" s="78"/>
      <c r="I30" s="78"/>
      <c r="J30" s="78"/>
      <c r="K30" s="78"/>
      <c r="L30" s="78"/>
      <c r="M30" s="78"/>
      <c r="N30" s="78"/>
      <c r="O30" s="78"/>
    </row>
    <row r="31" ht="21" customHeight="1" spans="1:15">
      <c r="A31" s="180" t="s">
        <v>146</v>
      </c>
      <c r="B31" s="180" t="s">
        <v>105</v>
      </c>
      <c r="C31" s="78">
        <v>750000</v>
      </c>
      <c r="D31" s="78">
        <v>750000</v>
      </c>
      <c r="E31" s="78">
        <v>750000</v>
      </c>
      <c r="F31" s="78"/>
      <c r="G31" s="78"/>
      <c r="H31" s="78"/>
      <c r="I31" s="78"/>
      <c r="J31" s="78"/>
      <c r="K31" s="78"/>
      <c r="L31" s="78"/>
      <c r="M31" s="78"/>
      <c r="N31" s="78"/>
      <c r="O31" s="78"/>
    </row>
    <row r="32" ht="21" customHeight="1" spans="1:15">
      <c r="A32" s="179" t="s">
        <v>147</v>
      </c>
      <c r="B32" s="179" t="s">
        <v>148</v>
      </c>
      <c r="C32" s="78">
        <v>480000</v>
      </c>
      <c r="D32" s="78">
        <v>480000</v>
      </c>
      <c r="E32" s="78"/>
      <c r="F32" s="78">
        <v>480000</v>
      </c>
      <c r="G32" s="78"/>
      <c r="H32" s="78"/>
      <c r="I32" s="78"/>
      <c r="J32" s="78"/>
      <c r="K32" s="78"/>
      <c r="L32" s="78"/>
      <c r="M32" s="78"/>
      <c r="N32" s="78"/>
      <c r="O32" s="78"/>
    </row>
    <row r="33" ht="21" customHeight="1" spans="1:15">
      <c r="A33" s="180" t="s">
        <v>149</v>
      </c>
      <c r="B33" s="180" t="s">
        <v>148</v>
      </c>
      <c r="C33" s="78">
        <v>480000</v>
      </c>
      <c r="D33" s="78">
        <v>480000</v>
      </c>
      <c r="E33" s="78"/>
      <c r="F33" s="78">
        <v>480000</v>
      </c>
      <c r="G33" s="78"/>
      <c r="H33" s="78"/>
      <c r="I33" s="78"/>
      <c r="J33" s="78"/>
      <c r="K33" s="78"/>
      <c r="L33" s="78"/>
      <c r="M33" s="78"/>
      <c r="N33" s="78"/>
      <c r="O33" s="78"/>
    </row>
    <row r="34" ht="21" customHeight="1" spans="1:15">
      <c r="A34" s="56" t="s">
        <v>150</v>
      </c>
      <c r="B34" s="56" t="s">
        <v>151</v>
      </c>
      <c r="C34" s="78">
        <v>1612232</v>
      </c>
      <c r="D34" s="78">
        <v>1612232</v>
      </c>
      <c r="E34" s="78">
        <v>1612232</v>
      </c>
      <c r="F34" s="78"/>
      <c r="G34" s="78"/>
      <c r="H34" s="78"/>
      <c r="I34" s="78"/>
      <c r="J34" s="78"/>
      <c r="K34" s="78"/>
      <c r="L34" s="78"/>
      <c r="M34" s="78"/>
      <c r="N34" s="78"/>
      <c r="O34" s="78"/>
    </row>
    <row r="35" ht="21" customHeight="1" spans="1:15">
      <c r="A35" s="179" t="s">
        <v>152</v>
      </c>
      <c r="B35" s="179" t="s">
        <v>153</v>
      </c>
      <c r="C35" s="78">
        <v>1612232</v>
      </c>
      <c r="D35" s="78">
        <v>1612232</v>
      </c>
      <c r="E35" s="78">
        <v>1612232</v>
      </c>
      <c r="F35" s="78"/>
      <c r="G35" s="78"/>
      <c r="H35" s="78"/>
      <c r="I35" s="78"/>
      <c r="J35" s="78"/>
      <c r="K35" s="78"/>
      <c r="L35" s="78"/>
      <c r="M35" s="78"/>
      <c r="N35" s="78"/>
      <c r="O35" s="78"/>
    </row>
    <row r="36" ht="21" customHeight="1" spans="1:15">
      <c r="A36" s="180" t="s">
        <v>154</v>
      </c>
      <c r="B36" s="180" t="s">
        <v>155</v>
      </c>
      <c r="C36" s="78">
        <v>1612232</v>
      </c>
      <c r="D36" s="78">
        <v>1612232</v>
      </c>
      <c r="E36" s="78">
        <v>1612232</v>
      </c>
      <c r="F36" s="78"/>
      <c r="G36" s="78"/>
      <c r="H36" s="78"/>
      <c r="I36" s="78"/>
      <c r="J36" s="78"/>
      <c r="K36" s="78"/>
      <c r="L36" s="78"/>
      <c r="M36" s="78"/>
      <c r="N36" s="78"/>
      <c r="O36" s="78"/>
    </row>
    <row r="37" ht="21" customHeight="1" spans="1:15">
      <c r="A37" s="181" t="s">
        <v>55</v>
      </c>
      <c r="B37" s="34"/>
      <c r="C37" s="78">
        <v>39508022.64</v>
      </c>
      <c r="D37" s="78">
        <v>38206022.64</v>
      </c>
      <c r="E37" s="78">
        <v>35706022.64</v>
      </c>
      <c r="F37" s="78">
        <v>2500000</v>
      </c>
      <c r="G37" s="78"/>
      <c r="H37" s="78"/>
      <c r="I37" s="78"/>
      <c r="J37" s="78">
        <v>1302000</v>
      </c>
      <c r="K37" s="78"/>
      <c r="L37" s="78"/>
      <c r="M37" s="78"/>
      <c r="N37" s="78"/>
      <c r="O37" s="78">
        <v>1302000</v>
      </c>
    </row>
  </sheetData>
  <mergeCells count="12">
    <mergeCell ref="A1:O1"/>
    <mergeCell ref="A2:O2"/>
    <mergeCell ref="A3:B3"/>
    <mergeCell ref="D4:F4"/>
    <mergeCell ref="J4:O4"/>
    <mergeCell ref="A37:B37"/>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2"/>
      <c r="B1" s="46"/>
      <c r="C1" s="46"/>
      <c r="D1" s="46" t="s">
        <v>156</v>
      </c>
    </row>
    <row r="2" ht="41.25" customHeight="1" spans="1:1">
      <c r="A2" s="41" t="str">
        <f>"2025"&amp;"年部门财政拨款收支预算总表"</f>
        <v>2025年部门财政拨款收支预算总表</v>
      </c>
    </row>
    <row r="3" ht="17.25" customHeight="1" spans="1:4">
      <c r="A3" s="44" t="str">
        <f>"单位名称："&amp;"昆明市官渡区人民政府金马街道办事处"</f>
        <v>单位名称：昆明市官渡区人民政府金马街道办事处</v>
      </c>
      <c r="B3" s="164"/>
      <c r="D3" s="46" t="s">
        <v>1</v>
      </c>
    </row>
    <row r="4" ht="17.25" customHeight="1" spans="1:4">
      <c r="A4" s="165" t="s">
        <v>2</v>
      </c>
      <c r="B4" s="166"/>
      <c r="C4" s="165" t="s">
        <v>3</v>
      </c>
      <c r="D4" s="166"/>
    </row>
    <row r="5" ht="18.75" customHeight="1" spans="1:4">
      <c r="A5" s="165" t="s">
        <v>4</v>
      </c>
      <c r="B5" s="165" t="s">
        <v>5</v>
      </c>
      <c r="C5" s="165" t="s">
        <v>6</v>
      </c>
      <c r="D5" s="165" t="s">
        <v>5</v>
      </c>
    </row>
    <row r="6" ht="16.5" customHeight="1" spans="1:4">
      <c r="A6" s="167" t="s">
        <v>157</v>
      </c>
      <c r="B6" s="78">
        <v>38206022.64</v>
      </c>
      <c r="C6" s="167" t="s">
        <v>158</v>
      </c>
      <c r="D6" s="78">
        <v>38206022.64</v>
      </c>
    </row>
    <row r="7" ht="16.5" customHeight="1" spans="1:4">
      <c r="A7" s="167" t="s">
        <v>159</v>
      </c>
      <c r="B7" s="78">
        <v>38206022.64</v>
      </c>
      <c r="C7" s="167" t="s">
        <v>160</v>
      </c>
      <c r="D7" s="78">
        <v>30154556</v>
      </c>
    </row>
    <row r="8" ht="16.5" customHeight="1" spans="1:4">
      <c r="A8" s="167" t="s">
        <v>161</v>
      </c>
      <c r="B8" s="78"/>
      <c r="C8" s="167" t="s">
        <v>162</v>
      </c>
      <c r="D8" s="78"/>
    </row>
    <row r="9" ht="16.5" customHeight="1" spans="1:4">
      <c r="A9" s="167" t="s">
        <v>163</v>
      </c>
      <c r="B9" s="78"/>
      <c r="C9" s="167" t="s">
        <v>164</v>
      </c>
      <c r="D9" s="78">
        <v>20000</v>
      </c>
    </row>
    <row r="10" ht="16.5" customHeight="1" spans="1:4">
      <c r="A10" s="167" t="s">
        <v>165</v>
      </c>
      <c r="B10" s="78"/>
      <c r="C10" s="167" t="s">
        <v>166</v>
      </c>
      <c r="D10" s="78"/>
    </row>
    <row r="11" ht="16.5" customHeight="1" spans="1:4">
      <c r="A11" s="167" t="s">
        <v>159</v>
      </c>
      <c r="B11" s="78"/>
      <c r="C11" s="167" t="s">
        <v>167</v>
      </c>
      <c r="D11" s="78"/>
    </row>
    <row r="12" ht="16.5" customHeight="1" spans="1:4">
      <c r="A12" s="149" t="s">
        <v>161</v>
      </c>
      <c r="B12" s="78"/>
      <c r="C12" s="68" t="s">
        <v>168</v>
      </c>
      <c r="D12" s="78"/>
    </row>
    <row r="13" ht="16.5" customHeight="1" spans="1:4">
      <c r="A13" s="149" t="s">
        <v>163</v>
      </c>
      <c r="B13" s="78"/>
      <c r="C13" s="68" t="s">
        <v>169</v>
      </c>
      <c r="D13" s="78"/>
    </row>
    <row r="14" ht="16.5" customHeight="1" spans="1:4">
      <c r="A14" s="168"/>
      <c r="B14" s="78"/>
      <c r="C14" s="68" t="s">
        <v>170</v>
      </c>
      <c r="D14" s="78">
        <v>3527885.68</v>
      </c>
    </row>
    <row r="15" ht="16.5" customHeight="1" spans="1:4">
      <c r="A15" s="168"/>
      <c r="B15" s="78"/>
      <c r="C15" s="68" t="s">
        <v>171</v>
      </c>
      <c r="D15" s="78">
        <v>1661348.96</v>
      </c>
    </row>
    <row r="16" ht="16.5" customHeight="1" spans="1:4">
      <c r="A16" s="168"/>
      <c r="B16" s="78"/>
      <c r="C16" s="68" t="s">
        <v>172</v>
      </c>
      <c r="D16" s="78"/>
    </row>
    <row r="17" ht="16.5" customHeight="1" spans="1:4">
      <c r="A17" s="168"/>
      <c r="B17" s="78"/>
      <c r="C17" s="68" t="s">
        <v>173</v>
      </c>
      <c r="D17" s="78">
        <v>1230000</v>
      </c>
    </row>
    <row r="18" ht="16.5" customHeight="1" spans="1:4">
      <c r="A18" s="168"/>
      <c r="B18" s="78"/>
      <c r="C18" s="68" t="s">
        <v>174</v>
      </c>
      <c r="D18" s="78"/>
    </row>
    <row r="19" ht="16.5" customHeight="1" spans="1:4">
      <c r="A19" s="168"/>
      <c r="B19" s="78"/>
      <c r="C19" s="68" t="s">
        <v>175</v>
      </c>
      <c r="D19" s="78"/>
    </row>
    <row r="20" ht="16.5" customHeight="1" spans="1:4">
      <c r="A20" s="168"/>
      <c r="B20" s="78"/>
      <c r="C20" s="68" t="s">
        <v>176</v>
      </c>
      <c r="D20" s="78"/>
    </row>
    <row r="21" ht="16.5" customHeight="1" spans="1:4">
      <c r="A21" s="168"/>
      <c r="B21" s="78"/>
      <c r="C21" s="68" t="s">
        <v>177</v>
      </c>
      <c r="D21" s="78"/>
    </row>
    <row r="22" ht="16.5" customHeight="1" spans="1:4">
      <c r="A22" s="168"/>
      <c r="B22" s="78"/>
      <c r="C22" s="68" t="s">
        <v>178</v>
      </c>
      <c r="D22" s="78"/>
    </row>
    <row r="23" ht="16.5" customHeight="1" spans="1:4">
      <c r="A23" s="168"/>
      <c r="B23" s="78"/>
      <c r="C23" s="68" t="s">
        <v>179</v>
      </c>
      <c r="D23" s="78"/>
    </row>
    <row r="24" ht="16.5" customHeight="1" spans="1:4">
      <c r="A24" s="168"/>
      <c r="B24" s="78"/>
      <c r="C24" s="68" t="s">
        <v>180</v>
      </c>
      <c r="D24" s="78"/>
    </row>
    <row r="25" ht="16.5" customHeight="1" spans="1:4">
      <c r="A25" s="168"/>
      <c r="B25" s="78"/>
      <c r="C25" s="68" t="s">
        <v>181</v>
      </c>
      <c r="D25" s="78">
        <v>1612232</v>
      </c>
    </row>
    <row r="26" ht="16.5" customHeight="1" spans="1:4">
      <c r="A26" s="168"/>
      <c r="B26" s="78"/>
      <c r="C26" s="68" t="s">
        <v>182</v>
      </c>
      <c r="D26" s="78"/>
    </row>
    <row r="27" ht="16.5" customHeight="1" spans="1:4">
      <c r="A27" s="168"/>
      <c r="B27" s="78"/>
      <c r="C27" s="68" t="s">
        <v>183</v>
      </c>
      <c r="D27" s="78"/>
    </row>
    <row r="28" ht="16.5" customHeight="1" spans="1:4">
      <c r="A28" s="168"/>
      <c r="B28" s="78"/>
      <c r="C28" s="68" t="s">
        <v>184</v>
      </c>
      <c r="D28" s="78"/>
    </row>
    <row r="29" ht="16.5" customHeight="1" spans="1:4">
      <c r="A29" s="168"/>
      <c r="B29" s="78"/>
      <c r="C29" s="68" t="s">
        <v>185</v>
      </c>
      <c r="D29" s="78"/>
    </row>
    <row r="30" ht="16.5" customHeight="1" spans="1:4">
      <c r="A30" s="168"/>
      <c r="B30" s="78"/>
      <c r="C30" s="68" t="s">
        <v>186</v>
      </c>
      <c r="D30" s="78"/>
    </row>
    <row r="31" ht="16.5" customHeight="1" spans="1:4">
      <c r="A31" s="168"/>
      <c r="B31" s="78"/>
      <c r="C31" s="149" t="s">
        <v>187</v>
      </c>
      <c r="D31" s="78"/>
    </row>
    <row r="32" ht="16.5" customHeight="1" spans="1:4">
      <c r="A32" s="168"/>
      <c r="B32" s="78"/>
      <c r="C32" s="149" t="s">
        <v>188</v>
      </c>
      <c r="D32" s="78"/>
    </row>
    <row r="33" ht="16.5" customHeight="1" spans="1:4">
      <c r="A33" s="168"/>
      <c r="B33" s="78"/>
      <c r="C33" s="29" t="s">
        <v>189</v>
      </c>
      <c r="D33" s="78"/>
    </row>
    <row r="34" ht="15" customHeight="1" spans="1:4">
      <c r="A34" s="169" t="s">
        <v>50</v>
      </c>
      <c r="B34" s="170">
        <v>38206022.64</v>
      </c>
      <c r="C34" s="169" t="s">
        <v>51</v>
      </c>
      <c r="D34" s="170">
        <v>38206022.64</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Right="0"/>
    <pageSetUpPr fitToPage="1"/>
  </sheetPr>
  <dimension ref="A1:G37"/>
  <sheetViews>
    <sheetView showZeros="0" topLeftCell="A13" workbookViewId="0">
      <selection activeCell="A1" sqref="A1"/>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9"/>
      <c r="F1" s="70"/>
      <c r="G1" s="144" t="s">
        <v>190</v>
      </c>
    </row>
    <row r="2" ht="41.25" customHeight="1" spans="1:7">
      <c r="A2" s="127" t="str">
        <f>"2025"&amp;"年一般公共预算支出预算表（按功能科目分类）"</f>
        <v>2025年一般公共预算支出预算表（按功能科目分类）</v>
      </c>
      <c r="B2" s="127"/>
      <c r="C2" s="127"/>
      <c r="D2" s="127"/>
      <c r="E2" s="127"/>
      <c r="F2" s="127"/>
      <c r="G2" s="127"/>
    </row>
    <row r="3" ht="18" customHeight="1" spans="1:7">
      <c r="A3" s="4" t="str">
        <f>"单位名称："&amp;"昆明市官渡区人民政府金马街道办事处"</f>
        <v>单位名称：昆明市官渡区人民政府金马街道办事处</v>
      </c>
      <c r="F3" s="124"/>
      <c r="G3" s="144" t="s">
        <v>1</v>
      </c>
    </row>
    <row r="4" ht="20.25" customHeight="1" spans="1:7">
      <c r="A4" s="160" t="s">
        <v>191</v>
      </c>
      <c r="B4" s="161"/>
      <c r="C4" s="128" t="s">
        <v>55</v>
      </c>
      <c r="D4" s="150" t="s">
        <v>76</v>
      </c>
      <c r="E4" s="11"/>
      <c r="F4" s="12"/>
      <c r="G4" s="141" t="s">
        <v>77</v>
      </c>
    </row>
    <row r="5" ht="20.25" customHeight="1" spans="1:7">
      <c r="A5" s="162" t="s">
        <v>73</v>
      </c>
      <c r="B5" s="162" t="s">
        <v>74</v>
      </c>
      <c r="C5" s="18"/>
      <c r="D5" s="133" t="s">
        <v>57</v>
      </c>
      <c r="E5" s="133" t="s">
        <v>192</v>
      </c>
      <c r="F5" s="133" t="s">
        <v>193</v>
      </c>
      <c r="G5" s="143"/>
    </row>
    <row r="6" ht="15" customHeight="1" spans="1:7">
      <c r="A6" s="59" t="s">
        <v>83</v>
      </c>
      <c r="B6" s="59" t="s">
        <v>84</v>
      </c>
      <c r="C6" s="59" t="s">
        <v>85</v>
      </c>
      <c r="D6" s="59" t="s">
        <v>86</v>
      </c>
      <c r="E6" s="59" t="s">
        <v>87</v>
      </c>
      <c r="F6" s="59" t="s">
        <v>88</v>
      </c>
      <c r="G6" s="59" t="s">
        <v>89</v>
      </c>
    </row>
    <row r="7" ht="18" customHeight="1" spans="1:7">
      <c r="A7" s="29" t="s">
        <v>98</v>
      </c>
      <c r="B7" s="29" t="s">
        <v>99</v>
      </c>
      <c r="C7" s="78">
        <v>30154556</v>
      </c>
      <c r="D7" s="78">
        <v>28199556</v>
      </c>
      <c r="E7" s="78">
        <v>26759740</v>
      </c>
      <c r="F7" s="78">
        <v>1439816</v>
      </c>
      <c r="G7" s="78">
        <v>1955000</v>
      </c>
    </row>
    <row r="8" ht="18" customHeight="1" spans="1:7">
      <c r="A8" s="137" t="s">
        <v>100</v>
      </c>
      <c r="B8" s="137" t="s">
        <v>101</v>
      </c>
      <c r="C8" s="78">
        <v>15351356</v>
      </c>
      <c r="D8" s="78">
        <v>13396356</v>
      </c>
      <c r="E8" s="78">
        <v>11956540</v>
      </c>
      <c r="F8" s="78">
        <v>1439816</v>
      </c>
      <c r="G8" s="78">
        <v>1955000</v>
      </c>
    </row>
    <row r="9" ht="18" customHeight="1" spans="1:7">
      <c r="A9" s="138" t="s">
        <v>102</v>
      </c>
      <c r="B9" s="138" t="s">
        <v>103</v>
      </c>
      <c r="C9" s="78">
        <v>13396356</v>
      </c>
      <c r="D9" s="78">
        <v>13396356</v>
      </c>
      <c r="E9" s="78">
        <v>11956540</v>
      </c>
      <c r="F9" s="78">
        <v>1439816</v>
      </c>
      <c r="G9" s="78"/>
    </row>
    <row r="10" ht="18" customHeight="1" spans="1:7">
      <c r="A10" s="138" t="s">
        <v>104</v>
      </c>
      <c r="B10" s="138" t="s">
        <v>105</v>
      </c>
      <c r="C10" s="78">
        <v>1955000</v>
      </c>
      <c r="D10" s="78"/>
      <c r="E10" s="78"/>
      <c r="F10" s="78"/>
      <c r="G10" s="78">
        <v>1955000</v>
      </c>
    </row>
    <row r="11" ht="18" customHeight="1" spans="1:7">
      <c r="A11" s="137" t="s">
        <v>106</v>
      </c>
      <c r="B11" s="137" t="s">
        <v>107</v>
      </c>
      <c r="C11" s="78">
        <v>14803200</v>
      </c>
      <c r="D11" s="78">
        <v>14803200</v>
      </c>
      <c r="E11" s="78">
        <v>14803200</v>
      </c>
      <c r="F11" s="78"/>
      <c r="G11" s="78"/>
    </row>
    <row r="12" ht="18" customHeight="1" spans="1:7">
      <c r="A12" s="138" t="s">
        <v>108</v>
      </c>
      <c r="B12" s="138" t="s">
        <v>109</v>
      </c>
      <c r="C12" s="78">
        <v>14803200</v>
      </c>
      <c r="D12" s="78">
        <v>14803200</v>
      </c>
      <c r="E12" s="78">
        <v>14803200</v>
      </c>
      <c r="F12" s="78"/>
      <c r="G12" s="78"/>
    </row>
    <row r="13" ht="18" customHeight="1" spans="1:7">
      <c r="A13" s="29" t="s">
        <v>110</v>
      </c>
      <c r="B13" s="29" t="s">
        <v>111</v>
      </c>
      <c r="C13" s="78">
        <v>20000</v>
      </c>
      <c r="D13" s="78"/>
      <c r="E13" s="78"/>
      <c r="F13" s="78"/>
      <c r="G13" s="78">
        <v>20000</v>
      </c>
    </row>
    <row r="14" ht="18" customHeight="1" spans="1:7">
      <c r="A14" s="137" t="s">
        <v>112</v>
      </c>
      <c r="B14" s="137" t="s">
        <v>113</v>
      </c>
      <c r="C14" s="78">
        <v>20000</v>
      </c>
      <c r="D14" s="78"/>
      <c r="E14" s="78"/>
      <c r="F14" s="78"/>
      <c r="G14" s="78">
        <v>20000</v>
      </c>
    </row>
    <row r="15" ht="18" customHeight="1" spans="1:7">
      <c r="A15" s="138" t="s">
        <v>114</v>
      </c>
      <c r="B15" s="138" t="s">
        <v>115</v>
      </c>
      <c r="C15" s="78">
        <v>20000</v>
      </c>
      <c r="D15" s="78"/>
      <c r="E15" s="78"/>
      <c r="F15" s="78"/>
      <c r="G15" s="78">
        <v>20000</v>
      </c>
    </row>
    <row r="16" ht="18" customHeight="1" spans="1:7">
      <c r="A16" s="29" t="s">
        <v>116</v>
      </c>
      <c r="B16" s="29" t="s">
        <v>117</v>
      </c>
      <c r="C16" s="78">
        <v>3527885.68</v>
      </c>
      <c r="D16" s="78">
        <v>3482885.68</v>
      </c>
      <c r="E16" s="78">
        <v>3341685.68</v>
      </c>
      <c r="F16" s="78">
        <v>141200</v>
      </c>
      <c r="G16" s="78">
        <v>45000</v>
      </c>
    </row>
    <row r="17" ht="18" customHeight="1" spans="1:7">
      <c r="A17" s="137" t="s">
        <v>118</v>
      </c>
      <c r="B17" s="137" t="s">
        <v>119</v>
      </c>
      <c r="C17" s="78">
        <v>3482885.68</v>
      </c>
      <c r="D17" s="78">
        <v>3482885.68</v>
      </c>
      <c r="E17" s="78">
        <v>3341685.68</v>
      </c>
      <c r="F17" s="78">
        <v>141200</v>
      </c>
      <c r="G17" s="78"/>
    </row>
    <row r="18" ht="18" customHeight="1" spans="1:7">
      <c r="A18" s="138" t="s">
        <v>120</v>
      </c>
      <c r="B18" s="138" t="s">
        <v>121</v>
      </c>
      <c r="C18" s="78">
        <v>970800</v>
      </c>
      <c r="D18" s="78">
        <v>970800</v>
      </c>
      <c r="E18" s="78">
        <v>856800</v>
      </c>
      <c r="F18" s="78">
        <v>114000</v>
      </c>
      <c r="G18" s="78"/>
    </row>
    <row r="19" ht="18" customHeight="1" spans="1:7">
      <c r="A19" s="138" t="s">
        <v>122</v>
      </c>
      <c r="B19" s="138" t="s">
        <v>123</v>
      </c>
      <c r="C19" s="78">
        <v>190400</v>
      </c>
      <c r="D19" s="78">
        <v>190400</v>
      </c>
      <c r="E19" s="78">
        <v>163200</v>
      </c>
      <c r="F19" s="78">
        <v>27200</v>
      </c>
      <c r="G19" s="78"/>
    </row>
    <row r="20" ht="18" customHeight="1" spans="1:7">
      <c r="A20" s="138" t="s">
        <v>124</v>
      </c>
      <c r="B20" s="138" t="s">
        <v>125</v>
      </c>
      <c r="C20" s="78">
        <v>1709335.68</v>
      </c>
      <c r="D20" s="78">
        <v>1709335.68</v>
      </c>
      <c r="E20" s="78">
        <v>1709335.68</v>
      </c>
      <c r="F20" s="78"/>
      <c r="G20" s="78"/>
    </row>
    <row r="21" ht="18" customHeight="1" spans="1:7">
      <c r="A21" s="138" t="s">
        <v>126</v>
      </c>
      <c r="B21" s="138" t="s">
        <v>127</v>
      </c>
      <c r="C21" s="78">
        <v>612350</v>
      </c>
      <c r="D21" s="78">
        <v>612350</v>
      </c>
      <c r="E21" s="78">
        <v>612350</v>
      </c>
      <c r="F21" s="78"/>
      <c r="G21" s="78"/>
    </row>
    <row r="22" ht="18" customHeight="1" spans="1:7">
      <c r="A22" s="137" t="s">
        <v>128</v>
      </c>
      <c r="B22" s="137" t="s">
        <v>129</v>
      </c>
      <c r="C22" s="78">
        <v>45000</v>
      </c>
      <c r="D22" s="78"/>
      <c r="E22" s="78"/>
      <c r="F22" s="78"/>
      <c r="G22" s="78">
        <v>45000</v>
      </c>
    </row>
    <row r="23" ht="18" customHeight="1" spans="1:7">
      <c r="A23" s="138" t="s">
        <v>130</v>
      </c>
      <c r="B23" s="138" t="s">
        <v>131</v>
      </c>
      <c r="C23" s="78">
        <v>45000</v>
      </c>
      <c r="D23" s="78"/>
      <c r="E23" s="78"/>
      <c r="F23" s="78"/>
      <c r="G23" s="78">
        <v>45000</v>
      </c>
    </row>
    <row r="24" ht="18" customHeight="1" spans="1:7">
      <c r="A24" s="29" t="s">
        <v>132</v>
      </c>
      <c r="B24" s="29" t="s">
        <v>133</v>
      </c>
      <c r="C24" s="78">
        <v>1661348.96</v>
      </c>
      <c r="D24" s="78">
        <v>1661348.96</v>
      </c>
      <c r="E24" s="78">
        <v>1661348.96</v>
      </c>
      <c r="F24" s="78"/>
      <c r="G24" s="78"/>
    </row>
    <row r="25" ht="18" customHeight="1" spans="1:7">
      <c r="A25" s="137" t="s">
        <v>134</v>
      </c>
      <c r="B25" s="137" t="s">
        <v>135</v>
      </c>
      <c r="C25" s="78">
        <v>1661348.96</v>
      </c>
      <c r="D25" s="78">
        <v>1661348.96</v>
      </c>
      <c r="E25" s="78">
        <v>1661348.96</v>
      </c>
      <c r="F25" s="78"/>
      <c r="G25" s="78"/>
    </row>
    <row r="26" ht="18" customHeight="1" spans="1:7">
      <c r="A26" s="138" t="s">
        <v>136</v>
      </c>
      <c r="B26" s="138" t="s">
        <v>137</v>
      </c>
      <c r="C26" s="78">
        <v>769797</v>
      </c>
      <c r="D26" s="78">
        <v>769797</v>
      </c>
      <c r="E26" s="78">
        <v>769797</v>
      </c>
      <c r="F26" s="78"/>
      <c r="G26" s="78"/>
    </row>
    <row r="27" ht="18" customHeight="1" spans="1:7">
      <c r="A27" s="138" t="s">
        <v>138</v>
      </c>
      <c r="B27" s="138" t="s">
        <v>139</v>
      </c>
      <c r="C27" s="78">
        <v>607851.02</v>
      </c>
      <c r="D27" s="78">
        <v>607851.02</v>
      </c>
      <c r="E27" s="78">
        <v>607851.02</v>
      </c>
      <c r="F27" s="78"/>
      <c r="G27" s="78"/>
    </row>
    <row r="28" ht="18" customHeight="1" spans="1:7">
      <c r="A28" s="138" t="s">
        <v>140</v>
      </c>
      <c r="B28" s="138" t="s">
        <v>141</v>
      </c>
      <c r="C28" s="78">
        <v>283700.94</v>
      </c>
      <c r="D28" s="78">
        <v>283700.94</v>
      </c>
      <c r="E28" s="78">
        <v>283700.94</v>
      </c>
      <c r="F28" s="78"/>
      <c r="G28" s="78"/>
    </row>
    <row r="29" ht="18" customHeight="1" spans="1:7">
      <c r="A29" s="29" t="s">
        <v>142</v>
      </c>
      <c r="B29" s="29" t="s">
        <v>143</v>
      </c>
      <c r="C29" s="78">
        <v>1230000</v>
      </c>
      <c r="D29" s="78">
        <v>750000</v>
      </c>
      <c r="E29" s="78"/>
      <c r="F29" s="78">
        <v>750000</v>
      </c>
      <c r="G29" s="78">
        <v>480000</v>
      </c>
    </row>
    <row r="30" ht="18" customHeight="1" spans="1:7">
      <c r="A30" s="137" t="s">
        <v>144</v>
      </c>
      <c r="B30" s="137" t="s">
        <v>145</v>
      </c>
      <c r="C30" s="78">
        <v>750000</v>
      </c>
      <c r="D30" s="78">
        <v>750000</v>
      </c>
      <c r="E30" s="78"/>
      <c r="F30" s="78">
        <v>750000</v>
      </c>
      <c r="G30" s="78"/>
    </row>
    <row r="31" ht="18" customHeight="1" spans="1:7">
      <c r="A31" s="138" t="s">
        <v>146</v>
      </c>
      <c r="B31" s="138" t="s">
        <v>105</v>
      </c>
      <c r="C31" s="78">
        <v>750000</v>
      </c>
      <c r="D31" s="78">
        <v>750000</v>
      </c>
      <c r="E31" s="78"/>
      <c r="F31" s="78">
        <v>750000</v>
      </c>
      <c r="G31" s="78"/>
    </row>
    <row r="32" ht="18" customHeight="1" spans="1:7">
      <c r="A32" s="137" t="s">
        <v>147</v>
      </c>
      <c r="B32" s="137" t="s">
        <v>148</v>
      </c>
      <c r="C32" s="78">
        <v>480000</v>
      </c>
      <c r="D32" s="78"/>
      <c r="E32" s="78"/>
      <c r="F32" s="78"/>
      <c r="G32" s="78">
        <v>480000</v>
      </c>
    </row>
    <row r="33" ht="18" customHeight="1" spans="1:7">
      <c r="A33" s="138" t="s">
        <v>149</v>
      </c>
      <c r="B33" s="138" t="s">
        <v>148</v>
      </c>
      <c r="C33" s="78">
        <v>480000</v>
      </c>
      <c r="D33" s="78"/>
      <c r="E33" s="78"/>
      <c r="F33" s="78"/>
      <c r="G33" s="78">
        <v>480000</v>
      </c>
    </row>
    <row r="34" ht="18" customHeight="1" spans="1:7">
      <c r="A34" s="29" t="s">
        <v>150</v>
      </c>
      <c r="B34" s="29" t="s">
        <v>151</v>
      </c>
      <c r="C34" s="78">
        <v>1612232</v>
      </c>
      <c r="D34" s="78">
        <v>1612232</v>
      </c>
      <c r="E34" s="78">
        <v>1612232</v>
      </c>
      <c r="F34" s="78"/>
      <c r="G34" s="78"/>
    </row>
    <row r="35" ht="18" customHeight="1" spans="1:7">
      <c r="A35" s="137" t="s">
        <v>152</v>
      </c>
      <c r="B35" s="137" t="s">
        <v>153</v>
      </c>
      <c r="C35" s="78">
        <v>1612232</v>
      </c>
      <c r="D35" s="78">
        <v>1612232</v>
      </c>
      <c r="E35" s="78">
        <v>1612232</v>
      </c>
      <c r="F35" s="78"/>
      <c r="G35" s="78"/>
    </row>
    <row r="36" ht="18" customHeight="1" spans="1:7">
      <c r="A36" s="138" t="s">
        <v>154</v>
      </c>
      <c r="B36" s="138" t="s">
        <v>155</v>
      </c>
      <c r="C36" s="78">
        <v>1612232</v>
      </c>
      <c r="D36" s="78">
        <v>1612232</v>
      </c>
      <c r="E36" s="78">
        <v>1612232</v>
      </c>
      <c r="F36" s="78"/>
      <c r="G36" s="78"/>
    </row>
    <row r="37" ht="18" customHeight="1" spans="1:7">
      <c r="A37" s="77" t="s">
        <v>194</v>
      </c>
      <c r="B37" s="163" t="s">
        <v>194</v>
      </c>
      <c r="C37" s="78">
        <v>38206022.64</v>
      </c>
      <c r="D37" s="78">
        <v>35706022.64</v>
      </c>
      <c r="E37" s="78">
        <v>33375006.64</v>
      </c>
      <c r="F37" s="78">
        <v>2331016</v>
      </c>
      <c r="G37" s="78">
        <v>2500000</v>
      </c>
    </row>
  </sheetData>
  <mergeCells count="6">
    <mergeCell ref="A2:G2"/>
    <mergeCell ref="A4:B4"/>
    <mergeCell ref="D4:F4"/>
    <mergeCell ref="A37:B37"/>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3"/>
      <c r="B1" s="43"/>
      <c r="C1" s="43"/>
      <c r="D1" s="43"/>
      <c r="E1" s="42"/>
      <c r="F1" s="156" t="s">
        <v>195</v>
      </c>
    </row>
    <row r="2" ht="41.25" customHeight="1" spans="1:6">
      <c r="A2" s="157" t="str">
        <f>"2025"&amp;"年一般公共预算“三公”经费支出预算表"</f>
        <v>2025年一般公共预算“三公”经费支出预算表</v>
      </c>
      <c r="B2" s="43"/>
      <c r="C2" s="43"/>
      <c r="D2" s="43"/>
      <c r="E2" s="42"/>
      <c r="F2" s="43"/>
    </row>
    <row r="3" customHeight="1" spans="1:6">
      <c r="A3" s="109" t="str">
        <f>"单位名称："&amp;"昆明市官渡区人民政府金马街道办事处"</f>
        <v>单位名称：昆明市官渡区人民政府金马街道办事处</v>
      </c>
      <c r="B3" s="158"/>
      <c r="D3" s="43"/>
      <c r="E3" s="42"/>
      <c r="F3" s="63" t="s">
        <v>1</v>
      </c>
    </row>
    <row r="4" ht="27" customHeight="1" spans="1:6">
      <c r="A4" s="47" t="s">
        <v>196</v>
      </c>
      <c r="B4" s="47" t="s">
        <v>197</v>
      </c>
      <c r="C4" s="49" t="s">
        <v>198</v>
      </c>
      <c r="D4" s="47"/>
      <c r="E4" s="48"/>
      <c r="F4" s="47" t="s">
        <v>199</v>
      </c>
    </row>
    <row r="5" ht="28.5" customHeight="1" spans="1:6">
      <c r="A5" s="159"/>
      <c r="B5" s="51"/>
      <c r="C5" s="48" t="s">
        <v>57</v>
      </c>
      <c r="D5" s="48" t="s">
        <v>200</v>
      </c>
      <c r="E5" s="48" t="s">
        <v>201</v>
      </c>
      <c r="F5" s="50"/>
    </row>
    <row r="6" ht="17.25" customHeight="1" spans="1:6">
      <c r="A6" s="55" t="s">
        <v>83</v>
      </c>
      <c r="B6" s="55" t="s">
        <v>84</v>
      </c>
      <c r="C6" s="55" t="s">
        <v>85</v>
      </c>
      <c r="D6" s="55" t="s">
        <v>86</v>
      </c>
      <c r="E6" s="55" t="s">
        <v>87</v>
      </c>
      <c r="F6" s="55" t="s">
        <v>88</v>
      </c>
    </row>
    <row r="7" ht="17.25" customHeight="1" spans="1:6">
      <c r="A7" s="78">
        <v>123120</v>
      </c>
      <c r="B7" s="78"/>
      <c r="C7" s="78">
        <v>123120</v>
      </c>
      <c r="D7" s="78"/>
      <c r="E7" s="78">
        <v>123120</v>
      </c>
      <c r="F7" s="78"/>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Right="0"/>
    <pageSetUpPr fitToPage="1"/>
  </sheetPr>
  <dimension ref="A1:X66"/>
  <sheetViews>
    <sheetView showZeros="0" topLeftCell="A13"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9"/>
      <c r="C1" s="145"/>
      <c r="E1" s="146"/>
      <c r="F1" s="146"/>
      <c r="G1" s="146"/>
      <c r="H1" s="146"/>
      <c r="I1" s="82"/>
      <c r="J1" s="82"/>
      <c r="K1" s="82"/>
      <c r="L1" s="82"/>
      <c r="M1" s="82"/>
      <c r="N1" s="82"/>
      <c r="R1" s="82"/>
      <c r="V1" s="145"/>
      <c r="X1" s="2" t="s">
        <v>202</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"单位名称："&amp;"昆明市官渡区人民政府金马街道办事处"</f>
        <v>单位名称：昆明市官渡区人民政府金马街道办事处</v>
      </c>
      <c r="B3" s="5"/>
      <c r="C3" s="147"/>
      <c r="D3" s="147"/>
      <c r="E3" s="147"/>
      <c r="F3" s="147"/>
      <c r="G3" s="147"/>
      <c r="H3" s="147"/>
      <c r="I3" s="84"/>
      <c r="J3" s="84"/>
      <c r="K3" s="84"/>
      <c r="L3" s="84"/>
      <c r="M3" s="84"/>
      <c r="N3" s="84"/>
      <c r="O3" s="6"/>
      <c r="P3" s="6"/>
      <c r="Q3" s="6"/>
      <c r="R3" s="84"/>
      <c r="V3" s="145"/>
      <c r="X3" s="2" t="s">
        <v>1</v>
      </c>
    </row>
    <row r="4" ht="18" customHeight="1" spans="1:24">
      <c r="A4" s="8" t="s">
        <v>203</v>
      </c>
      <c r="B4" s="8" t="s">
        <v>204</v>
      </c>
      <c r="C4" s="8" t="s">
        <v>205</v>
      </c>
      <c r="D4" s="8" t="s">
        <v>206</v>
      </c>
      <c r="E4" s="8" t="s">
        <v>207</v>
      </c>
      <c r="F4" s="8" t="s">
        <v>208</v>
      </c>
      <c r="G4" s="8" t="s">
        <v>209</v>
      </c>
      <c r="H4" s="8" t="s">
        <v>210</v>
      </c>
      <c r="I4" s="150" t="s">
        <v>211</v>
      </c>
      <c r="J4" s="79" t="s">
        <v>211</v>
      </c>
      <c r="K4" s="79"/>
      <c r="L4" s="79"/>
      <c r="M4" s="79"/>
      <c r="N4" s="79"/>
      <c r="O4" s="11"/>
      <c r="P4" s="11"/>
      <c r="Q4" s="11"/>
      <c r="R4" s="100" t="s">
        <v>61</v>
      </c>
      <c r="S4" s="79" t="s">
        <v>62</v>
      </c>
      <c r="T4" s="79"/>
      <c r="U4" s="79"/>
      <c r="V4" s="79"/>
      <c r="W4" s="79"/>
      <c r="X4" s="80"/>
    </row>
    <row r="5" ht="18" customHeight="1" spans="1:24">
      <c r="A5" s="13"/>
      <c r="B5" s="28"/>
      <c r="C5" s="130"/>
      <c r="D5" s="13"/>
      <c r="E5" s="13"/>
      <c r="F5" s="13"/>
      <c r="G5" s="13"/>
      <c r="H5" s="13"/>
      <c r="I5" s="128" t="s">
        <v>212</v>
      </c>
      <c r="J5" s="150" t="s">
        <v>58</v>
      </c>
      <c r="K5" s="79"/>
      <c r="L5" s="79"/>
      <c r="M5" s="79"/>
      <c r="N5" s="80"/>
      <c r="O5" s="10" t="s">
        <v>213</v>
      </c>
      <c r="P5" s="11"/>
      <c r="Q5" s="12"/>
      <c r="R5" s="8" t="s">
        <v>61</v>
      </c>
      <c r="S5" s="150" t="s">
        <v>62</v>
      </c>
      <c r="T5" s="100" t="s">
        <v>64</v>
      </c>
      <c r="U5" s="79" t="s">
        <v>62</v>
      </c>
      <c r="V5" s="100" t="s">
        <v>66</v>
      </c>
      <c r="W5" s="100" t="s">
        <v>67</v>
      </c>
      <c r="X5" s="153" t="s">
        <v>68</v>
      </c>
    </row>
    <row r="6" ht="19.5" customHeight="1" spans="1:24">
      <c r="A6" s="28"/>
      <c r="B6" s="28"/>
      <c r="C6" s="28"/>
      <c r="D6" s="28"/>
      <c r="E6" s="28"/>
      <c r="F6" s="28"/>
      <c r="G6" s="28"/>
      <c r="H6" s="28"/>
      <c r="I6" s="28"/>
      <c r="J6" s="151" t="s">
        <v>214</v>
      </c>
      <c r="K6" s="8" t="s">
        <v>215</v>
      </c>
      <c r="L6" s="8" t="s">
        <v>216</v>
      </c>
      <c r="M6" s="8" t="s">
        <v>217</v>
      </c>
      <c r="N6" s="8" t="s">
        <v>218</v>
      </c>
      <c r="O6" s="8" t="s">
        <v>58</v>
      </c>
      <c r="P6" s="8" t="s">
        <v>59</v>
      </c>
      <c r="Q6" s="8" t="s">
        <v>60</v>
      </c>
      <c r="R6" s="28"/>
      <c r="S6" s="8" t="s">
        <v>57</v>
      </c>
      <c r="T6" s="8" t="s">
        <v>64</v>
      </c>
      <c r="U6" s="8" t="s">
        <v>219</v>
      </c>
      <c r="V6" s="8" t="s">
        <v>66</v>
      </c>
      <c r="W6" s="8" t="s">
        <v>67</v>
      </c>
      <c r="X6" s="8" t="s">
        <v>68</v>
      </c>
    </row>
    <row r="7" ht="37.5" customHeight="1" spans="1:24">
      <c r="A7" s="148"/>
      <c r="B7" s="18"/>
      <c r="C7" s="148"/>
      <c r="D7" s="148"/>
      <c r="E7" s="148"/>
      <c r="F7" s="148"/>
      <c r="G7" s="148"/>
      <c r="H7" s="148"/>
      <c r="I7" s="148"/>
      <c r="J7" s="152" t="s">
        <v>57</v>
      </c>
      <c r="K7" s="16" t="s">
        <v>220</v>
      </c>
      <c r="L7" s="16" t="s">
        <v>216</v>
      </c>
      <c r="M7" s="16" t="s">
        <v>217</v>
      </c>
      <c r="N7" s="16" t="s">
        <v>218</v>
      </c>
      <c r="O7" s="16" t="s">
        <v>216</v>
      </c>
      <c r="P7" s="16" t="s">
        <v>217</v>
      </c>
      <c r="Q7" s="16" t="s">
        <v>218</v>
      </c>
      <c r="R7" s="16" t="s">
        <v>61</v>
      </c>
      <c r="S7" s="16" t="s">
        <v>57</v>
      </c>
      <c r="T7" s="16" t="s">
        <v>64</v>
      </c>
      <c r="U7" s="16" t="s">
        <v>219</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49" t="s">
        <v>70</v>
      </c>
      <c r="B9" s="149" t="s">
        <v>70</v>
      </c>
      <c r="C9" s="149" t="s">
        <v>221</v>
      </c>
      <c r="D9" s="149" t="s">
        <v>222</v>
      </c>
      <c r="E9" s="149" t="s">
        <v>102</v>
      </c>
      <c r="F9" s="149" t="s">
        <v>103</v>
      </c>
      <c r="G9" s="149" t="s">
        <v>223</v>
      </c>
      <c r="H9" s="149" t="s">
        <v>224</v>
      </c>
      <c r="I9" s="78">
        <v>1036980</v>
      </c>
      <c r="J9" s="78">
        <v>1036980</v>
      </c>
      <c r="K9" s="78"/>
      <c r="L9" s="78"/>
      <c r="M9" s="78">
        <v>1036980</v>
      </c>
      <c r="N9" s="78"/>
      <c r="O9" s="78"/>
      <c r="P9" s="78"/>
      <c r="Q9" s="78"/>
      <c r="R9" s="78"/>
      <c r="S9" s="78"/>
      <c r="T9" s="78"/>
      <c r="U9" s="78"/>
      <c r="V9" s="78"/>
      <c r="W9" s="78"/>
      <c r="X9" s="78"/>
    </row>
    <row r="10" ht="20.25" customHeight="1" spans="1:24">
      <c r="A10" s="149" t="s">
        <v>70</v>
      </c>
      <c r="B10" s="149" t="s">
        <v>70</v>
      </c>
      <c r="C10" s="149" t="s">
        <v>221</v>
      </c>
      <c r="D10" s="149" t="s">
        <v>222</v>
      </c>
      <c r="E10" s="149" t="s">
        <v>102</v>
      </c>
      <c r="F10" s="149" t="s">
        <v>103</v>
      </c>
      <c r="G10" s="149" t="s">
        <v>225</v>
      </c>
      <c r="H10" s="149" t="s">
        <v>226</v>
      </c>
      <c r="I10" s="78">
        <v>690000</v>
      </c>
      <c r="J10" s="78">
        <v>690000</v>
      </c>
      <c r="K10" s="23"/>
      <c r="L10" s="23"/>
      <c r="M10" s="78">
        <v>690000</v>
      </c>
      <c r="N10" s="23"/>
      <c r="O10" s="78"/>
      <c r="P10" s="78"/>
      <c r="Q10" s="78"/>
      <c r="R10" s="78"/>
      <c r="S10" s="78"/>
      <c r="T10" s="78"/>
      <c r="U10" s="78"/>
      <c r="V10" s="78"/>
      <c r="W10" s="78"/>
      <c r="X10" s="78"/>
    </row>
    <row r="11" ht="20.25" customHeight="1" spans="1:24">
      <c r="A11" s="149" t="s">
        <v>70</v>
      </c>
      <c r="B11" s="149" t="s">
        <v>70</v>
      </c>
      <c r="C11" s="149" t="s">
        <v>221</v>
      </c>
      <c r="D11" s="149" t="s">
        <v>222</v>
      </c>
      <c r="E11" s="149" t="s">
        <v>102</v>
      </c>
      <c r="F11" s="149" t="s">
        <v>103</v>
      </c>
      <c r="G11" s="149" t="s">
        <v>225</v>
      </c>
      <c r="H11" s="149" t="s">
        <v>226</v>
      </c>
      <c r="I11" s="78">
        <v>1543428</v>
      </c>
      <c r="J11" s="78">
        <v>1543428</v>
      </c>
      <c r="K11" s="23"/>
      <c r="L11" s="23"/>
      <c r="M11" s="78">
        <v>1543428</v>
      </c>
      <c r="N11" s="23"/>
      <c r="O11" s="78"/>
      <c r="P11" s="78"/>
      <c r="Q11" s="78"/>
      <c r="R11" s="78"/>
      <c r="S11" s="78"/>
      <c r="T11" s="78"/>
      <c r="U11" s="78"/>
      <c r="V11" s="78"/>
      <c r="W11" s="78"/>
      <c r="X11" s="78"/>
    </row>
    <row r="12" ht="20.25" customHeight="1" spans="1:24">
      <c r="A12" s="149" t="s">
        <v>70</v>
      </c>
      <c r="B12" s="149" t="s">
        <v>70</v>
      </c>
      <c r="C12" s="149" t="s">
        <v>221</v>
      </c>
      <c r="D12" s="149" t="s">
        <v>222</v>
      </c>
      <c r="E12" s="149" t="s">
        <v>102</v>
      </c>
      <c r="F12" s="149" t="s">
        <v>103</v>
      </c>
      <c r="G12" s="149" t="s">
        <v>227</v>
      </c>
      <c r="H12" s="149" t="s">
        <v>228</v>
      </c>
      <c r="I12" s="78">
        <v>9000</v>
      </c>
      <c r="J12" s="78">
        <v>9000</v>
      </c>
      <c r="K12" s="23"/>
      <c r="L12" s="23"/>
      <c r="M12" s="78">
        <v>9000</v>
      </c>
      <c r="N12" s="23"/>
      <c r="O12" s="78"/>
      <c r="P12" s="78"/>
      <c r="Q12" s="78"/>
      <c r="R12" s="78"/>
      <c r="S12" s="78"/>
      <c r="T12" s="78"/>
      <c r="U12" s="78"/>
      <c r="V12" s="78"/>
      <c r="W12" s="78"/>
      <c r="X12" s="78"/>
    </row>
    <row r="13" ht="20.25" customHeight="1" spans="1:24">
      <c r="A13" s="149" t="s">
        <v>70</v>
      </c>
      <c r="B13" s="149" t="s">
        <v>70</v>
      </c>
      <c r="C13" s="149" t="s">
        <v>221</v>
      </c>
      <c r="D13" s="149" t="s">
        <v>222</v>
      </c>
      <c r="E13" s="149" t="s">
        <v>102</v>
      </c>
      <c r="F13" s="149" t="s">
        <v>103</v>
      </c>
      <c r="G13" s="149" t="s">
        <v>227</v>
      </c>
      <c r="H13" s="149" t="s">
        <v>228</v>
      </c>
      <c r="I13" s="78">
        <v>86415</v>
      </c>
      <c r="J13" s="78">
        <v>86415</v>
      </c>
      <c r="K13" s="23"/>
      <c r="L13" s="23"/>
      <c r="M13" s="78">
        <v>86415</v>
      </c>
      <c r="N13" s="23"/>
      <c r="O13" s="78"/>
      <c r="P13" s="78"/>
      <c r="Q13" s="78"/>
      <c r="R13" s="78"/>
      <c r="S13" s="78"/>
      <c r="T13" s="78"/>
      <c r="U13" s="78"/>
      <c r="V13" s="78"/>
      <c r="W13" s="78"/>
      <c r="X13" s="78"/>
    </row>
    <row r="14" ht="20.25" customHeight="1" spans="1:24">
      <c r="A14" s="149" t="s">
        <v>70</v>
      </c>
      <c r="B14" s="149" t="s">
        <v>70</v>
      </c>
      <c r="C14" s="149" t="s">
        <v>229</v>
      </c>
      <c r="D14" s="149" t="s">
        <v>230</v>
      </c>
      <c r="E14" s="149" t="s">
        <v>102</v>
      </c>
      <c r="F14" s="149" t="s">
        <v>103</v>
      </c>
      <c r="G14" s="149" t="s">
        <v>223</v>
      </c>
      <c r="H14" s="149" t="s">
        <v>224</v>
      </c>
      <c r="I14" s="78">
        <v>2053176</v>
      </c>
      <c r="J14" s="78">
        <v>2053176</v>
      </c>
      <c r="K14" s="23"/>
      <c r="L14" s="23"/>
      <c r="M14" s="78">
        <v>2053176</v>
      </c>
      <c r="N14" s="23"/>
      <c r="O14" s="78"/>
      <c r="P14" s="78"/>
      <c r="Q14" s="78"/>
      <c r="R14" s="78"/>
      <c r="S14" s="78"/>
      <c r="T14" s="78"/>
      <c r="U14" s="78"/>
      <c r="V14" s="78"/>
      <c r="W14" s="78"/>
      <c r="X14" s="78"/>
    </row>
    <row r="15" ht="20.25" customHeight="1" spans="1:24">
      <c r="A15" s="149" t="s">
        <v>70</v>
      </c>
      <c r="B15" s="149" t="s">
        <v>70</v>
      </c>
      <c r="C15" s="149" t="s">
        <v>229</v>
      </c>
      <c r="D15" s="149" t="s">
        <v>230</v>
      </c>
      <c r="E15" s="149" t="s">
        <v>102</v>
      </c>
      <c r="F15" s="149" t="s">
        <v>103</v>
      </c>
      <c r="G15" s="149" t="s">
        <v>225</v>
      </c>
      <c r="H15" s="149" t="s">
        <v>226</v>
      </c>
      <c r="I15" s="78">
        <v>984</v>
      </c>
      <c r="J15" s="78">
        <v>984</v>
      </c>
      <c r="K15" s="23"/>
      <c r="L15" s="23"/>
      <c r="M15" s="78">
        <v>984</v>
      </c>
      <c r="N15" s="23"/>
      <c r="O15" s="78"/>
      <c r="P15" s="78"/>
      <c r="Q15" s="78"/>
      <c r="R15" s="78"/>
      <c r="S15" s="78"/>
      <c r="T15" s="78"/>
      <c r="U15" s="78"/>
      <c r="V15" s="78"/>
      <c r="W15" s="78"/>
      <c r="X15" s="78"/>
    </row>
    <row r="16" ht="20.25" customHeight="1" spans="1:24">
      <c r="A16" s="149" t="s">
        <v>70</v>
      </c>
      <c r="B16" s="149" t="s">
        <v>70</v>
      </c>
      <c r="C16" s="149" t="s">
        <v>229</v>
      </c>
      <c r="D16" s="149" t="s">
        <v>230</v>
      </c>
      <c r="E16" s="149" t="s">
        <v>102</v>
      </c>
      <c r="F16" s="149" t="s">
        <v>103</v>
      </c>
      <c r="G16" s="149" t="s">
        <v>227</v>
      </c>
      <c r="H16" s="149" t="s">
        <v>228</v>
      </c>
      <c r="I16" s="78">
        <v>19500</v>
      </c>
      <c r="J16" s="78">
        <v>19500</v>
      </c>
      <c r="K16" s="23"/>
      <c r="L16" s="23"/>
      <c r="M16" s="78">
        <v>19500</v>
      </c>
      <c r="N16" s="23"/>
      <c r="O16" s="78"/>
      <c r="P16" s="78"/>
      <c r="Q16" s="78"/>
      <c r="R16" s="78"/>
      <c r="S16" s="78"/>
      <c r="T16" s="78"/>
      <c r="U16" s="78"/>
      <c r="V16" s="78"/>
      <c r="W16" s="78"/>
      <c r="X16" s="78"/>
    </row>
    <row r="17" ht="20.25" customHeight="1" spans="1:24">
      <c r="A17" s="149" t="s">
        <v>70</v>
      </c>
      <c r="B17" s="149" t="s">
        <v>70</v>
      </c>
      <c r="C17" s="149" t="s">
        <v>229</v>
      </c>
      <c r="D17" s="149" t="s">
        <v>230</v>
      </c>
      <c r="E17" s="149" t="s">
        <v>102</v>
      </c>
      <c r="F17" s="149" t="s">
        <v>103</v>
      </c>
      <c r="G17" s="149" t="s">
        <v>227</v>
      </c>
      <c r="H17" s="149" t="s">
        <v>228</v>
      </c>
      <c r="I17" s="78">
        <v>171098</v>
      </c>
      <c r="J17" s="78">
        <v>171098</v>
      </c>
      <c r="K17" s="23"/>
      <c r="L17" s="23"/>
      <c r="M17" s="78">
        <v>171098</v>
      </c>
      <c r="N17" s="23"/>
      <c r="O17" s="78"/>
      <c r="P17" s="78"/>
      <c r="Q17" s="78"/>
      <c r="R17" s="78"/>
      <c r="S17" s="78"/>
      <c r="T17" s="78"/>
      <c r="U17" s="78"/>
      <c r="V17" s="78"/>
      <c r="W17" s="78"/>
      <c r="X17" s="78"/>
    </row>
    <row r="18" ht="20.25" customHeight="1" spans="1:24">
      <c r="A18" s="149" t="s">
        <v>70</v>
      </c>
      <c r="B18" s="149" t="s">
        <v>70</v>
      </c>
      <c r="C18" s="149" t="s">
        <v>229</v>
      </c>
      <c r="D18" s="149" t="s">
        <v>230</v>
      </c>
      <c r="E18" s="149" t="s">
        <v>102</v>
      </c>
      <c r="F18" s="149" t="s">
        <v>103</v>
      </c>
      <c r="G18" s="149" t="s">
        <v>231</v>
      </c>
      <c r="H18" s="149" t="s">
        <v>232</v>
      </c>
      <c r="I18" s="78">
        <v>453900</v>
      </c>
      <c r="J18" s="78">
        <v>453900</v>
      </c>
      <c r="K18" s="23"/>
      <c r="L18" s="23"/>
      <c r="M18" s="78">
        <v>453900</v>
      </c>
      <c r="N18" s="23"/>
      <c r="O18" s="78"/>
      <c r="P18" s="78"/>
      <c r="Q18" s="78"/>
      <c r="R18" s="78"/>
      <c r="S18" s="78"/>
      <c r="T18" s="78"/>
      <c r="U18" s="78"/>
      <c r="V18" s="78"/>
      <c r="W18" s="78"/>
      <c r="X18" s="78"/>
    </row>
    <row r="19" ht="20.25" customHeight="1" spans="1:24">
      <c r="A19" s="149" t="s">
        <v>70</v>
      </c>
      <c r="B19" s="149" t="s">
        <v>70</v>
      </c>
      <c r="C19" s="149" t="s">
        <v>229</v>
      </c>
      <c r="D19" s="149" t="s">
        <v>230</v>
      </c>
      <c r="E19" s="149" t="s">
        <v>102</v>
      </c>
      <c r="F19" s="149" t="s">
        <v>103</v>
      </c>
      <c r="G19" s="149" t="s">
        <v>231</v>
      </c>
      <c r="H19" s="149" t="s">
        <v>232</v>
      </c>
      <c r="I19" s="78">
        <v>1910100</v>
      </c>
      <c r="J19" s="78">
        <v>1910100</v>
      </c>
      <c r="K19" s="23"/>
      <c r="L19" s="23"/>
      <c r="M19" s="78">
        <v>1910100</v>
      </c>
      <c r="N19" s="23"/>
      <c r="O19" s="78"/>
      <c r="P19" s="78"/>
      <c r="Q19" s="78"/>
      <c r="R19" s="78"/>
      <c r="S19" s="78"/>
      <c r="T19" s="78"/>
      <c r="U19" s="78"/>
      <c r="V19" s="78"/>
      <c r="W19" s="78"/>
      <c r="X19" s="78"/>
    </row>
    <row r="20" ht="20.25" customHeight="1" spans="1:24">
      <c r="A20" s="149" t="s">
        <v>70</v>
      </c>
      <c r="B20" s="149" t="s">
        <v>70</v>
      </c>
      <c r="C20" s="149" t="s">
        <v>233</v>
      </c>
      <c r="D20" s="149" t="s">
        <v>234</v>
      </c>
      <c r="E20" s="149" t="s">
        <v>124</v>
      </c>
      <c r="F20" s="149" t="s">
        <v>125</v>
      </c>
      <c r="G20" s="149" t="s">
        <v>235</v>
      </c>
      <c r="H20" s="149" t="s">
        <v>236</v>
      </c>
      <c r="I20" s="78">
        <v>1709335.68</v>
      </c>
      <c r="J20" s="78">
        <v>1709335.68</v>
      </c>
      <c r="K20" s="23"/>
      <c r="L20" s="23"/>
      <c r="M20" s="78">
        <v>1709335.68</v>
      </c>
      <c r="N20" s="23"/>
      <c r="O20" s="78"/>
      <c r="P20" s="78"/>
      <c r="Q20" s="78"/>
      <c r="R20" s="78"/>
      <c r="S20" s="78"/>
      <c r="T20" s="78"/>
      <c r="U20" s="78"/>
      <c r="V20" s="78"/>
      <c r="W20" s="78"/>
      <c r="X20" s="78"/>
    </row>
    <row r="21" ht="20.25" customHeight="1" spans="1:24">
      <c r="A21" s="149" t="s">
        <v>70</v>
      </c>
      <c r="B21" s="149" t="s">
        <v>70</v>
      </c>
      <c r="C21" s="149" t="s">
        <v>233</v>
      </c>
      <c r="D21" s="149" t="s">
        <v>234</v>
      </c>
      <c r="E21" s="149" t="s">
        <v>126</v>
      </c>
      <c r="F21" s="149" t="s">
        <v>127</v>
      </c>
      <c r="G21" s="149" t="s">
        <v>237</v>
      </c>
      <c r="H21" s="149" t="s">
        <v>238</v>
      </c>
      <c r="I21" s="78">
        <v>612350</v>
      </c>
      <c r="J21" s="78">
        <v>612350</v>
      </c>
      <c r="K21" s="23"/>
      <c r="L21" s="23"/>
      <c r="M21" s="78">
        <v>612350</v>
      </c>
      <c r="N21" s="23"/>
      <c r="O21" s="78"/>
      <c r="P21" s="78"/>
      <c r="Q21" s="78"/>
      <c r="R21" s="78"/>
      <c r="S21" s="78"/>
      <c r="T21" s="78"/>
      <c r="U21" s="78"/>
      <c r="V21" s="78"/>
      <c r="W21" s="78"/>
      <c r="X21" s="78"/>
    </row>
    <row r="22" ht="20.25" customHeight="1" spans="1:24">
      <c r="A22" s="149" t="s">
        <v>70</v>
      </c>
      <c r="B22" s="149" t="s">
        <v>70</v>
      </c>
      <c r="C22" s="149" t="s">
        <v>233</v>
      </c>
      <c r="D22" s="149" t="s">
        <v>234</v>
      </c>
      <c r="E22" s="149" t="s">
        <v>136</v>
      </c>
      <c r="F22" s="149" t="s">
        <v>137</v>
      </c>
      <c r="G22" s="149" t="s">
        <v>239</v>
      </c>
      <c r="H22" s="149" t="s">
        <v>240</v>
      </c>
      <c r="I22" s="78">
        <v>769797</v>
      </c>
      <c r="J22" s="78">
        <v>769797</v>
      </c>
      <c r="K22" s="23"/>
      <c r="L22" s="23"/>
      <c r="M22" s="78">
        <v>769797</v>
      </c>
      <c r="N22" s="23"/>
      <c r="O22" s="78"/>
      <c r="P22" s="78"/>
      <c r="Q22" s="78"/>
      <c r="R22" s="78"/>
      <c r="S22" s="78"/>
      <c r="T22" s="78"/>
      <c r="U22" s="78"/>
      <c r="V22" s="78"/>
      <c r="W22" s="78"/>
      <c r="X22" s="78"/>
    </row>
    <row r="23" ht="20.25" customHeight="1" spans="1:24">
      <c r="A23" s="149" t="s">
        <v>70</v>
      </c>
      <c r="B23" s="149" t="s">
        <v>70</v>
      </c>
      <c r="C23" s="149" t="s">
        <v>233</v>
      </c>
      <c r="D23" s="149" t="s">
        <v>234</v>
      </c>
      <c r="E23" s="149" t="s">
        <v>138</v>
      </c>
      <c r="F23" s="149" t="s">
        <v>139</v>
      </c>
      <c r="G23" s="149" t="s">
        <v>241</v>
      </c>
      <c r="H23" s="149" t="s">
        <v>242</v>
      </c>
      <c r="I23" s="78">
        <v>607851.02</v>
      </c>
      <c r="J23" s="78">
        <v>607851.02</v>
      </c>
      <c r="K23" s="23"/>
      <c r="L23" s="23"/>
      <c r="M23" s="78">
        <v>607851.02</v>
      </c>
      <c r="N23" s="23"/>
      <c r="O23" s="78"/>
      <c r="P23" s="78"/>
      <c r="Q23" s="78"/>
      <c r="R23" s="78"/>
      <c r="S23" s="78"/>
      <c r="T23" s="78"/>
      <c r="U23" s="78"/>
      <c r="V23" s="78"/>
      <c r="W23" s="78"/>
      <c r="X23" s="78"/>
    </row>
    <row r="24" ht="20.25" customHeight="1" spans="1:24">
      <c r="A24" s="149" t="s">
        <v>70</v>
      </c>
      <c r="B24" s="149" t="s">
        <v>70</v>
      </c>
      <c r="C24" s="149" t="s">
        <v>233</v>
      </c>
      <c r="D24" s="149" t="s">
        <v>234</v>
      </c>
      <c r="E24" s="149" t="s">
        <v>140</v>
      </c>
      <c r="F24" s="149" t="s">
        <v>141</v>
      </c>
      <c r="G24" s="149" t="s">
        <v>243</v>
      </c>
      <c r="H24" s="149" t="s">
        <v>244</v>
      </c>
      <c r="I24" s="78">
        <v>124200</v>
      </c>
      <c r="J24" s="78">
        <v>124200</v>
      </c>
      <c r="K24" s="23"/>
      <c r="L24" s="23"/>
      <c r="M24" s="78">
        <v>124200</v>
      </c>
      <c r="N24" s="23"/>
      <c r="O24" s="78"/>
      <c r="P24" s="78"/>
      <c r="Q24" s="78"/>
      <c r="R24" s="78"/>
      <c r="S24" s="78"/>
      <c r="T24" s="78"/>
      <c r="U24" s="78"/>
      <c r="V24" s="78"/>
      <c r="W24" s="78"/>
      <c r="X24" s="78"/>
    </row>
    <row r="25" ht="20.25" customHeight="1" spans="1:24">
      <c r="A25" s="149" t="s">
        <v>70</v>
      </c>
      <c r="B25" s="149" t="s">
        <v>70</v>
      </c>
      <c r="C25" s="149" t="s">
        <v>233</v>
      </c>
      <c r="D25" s="149" t="s">
        <v>234</v>
      </c>
      <c r="E25" s="149" t="s">
        <v>140</v>
      </c>
      <c r="F25" s="149" t="s">
        <v>141</v>
      </c>
      <c r="G25" s="149" t="s">
        <v>243</v>
      </c>
      <c r="H25" s="149" t="s">
        <v>244</v>
      </c>
      <c r="I25" s="78">
        <v>159500.94</v>
      </c>
      <c r="J25" s="78">
        <v>159500.94</v>
      </c>
      <c r="K25" s="23"/>
      <c r="L25" s="23"/>
      <c r="M25" s="78">
        <v>159500.94</v>
      </c>
      <c r="N25" s="23"/>
      <c r="O25" s="78"/>
      <c r="P25" s="78"/>
      <c r="Q25" s="78"/>
      <c r="R25" s="78"/>
      <c r="S25" s="78"/>
      <c r="T25" s="78"/>
      <c r="U25" s="78"/>
      <c r="V25" s="78"/>
      <c r="W25" s="78"/>
      <c r="X25" s="78"/>
    </row>
    <row r="26" ht="20.25" customHeight="1" spans="1:24">
      <c r="A26" s="149" t="s">
        <v>70</v>
      </c>
      <c r="B26" s="149" t="s">
        <v>70</v>
      </c>
      <c r="C26" s="149" t="s">
        <v>245</v>
      </c>
      <c r="D26" s="149" t="s">
        <v>155</v>
      </c>
      <c r="E26" s="149" t="s">
        <v>154</v>
      </c>
      <c r="F26" s="149" t="s">
        <v>155</v>
      </c>
      <c r="G26" s="149" t="s">
        <v>246</v>
      </c>
      <c r="H26" s="149" t="s">
        <v>155</v>
      </c>
      <c r="I26" s="78">
        <v>1612232</v>
      </c>
      <c r="J26" s="78">
        <v>1612232</v>
      </c>
      <c r="K26" s="23"/>
      <c r="L26" s="23"/>
      <c r="M26" s="78">
        <v>1612232</v>
      </c>
      <c r="N26" s="23"/>
      <c r="O26" s="78"/>
      <c r="P26" s="78"/>
      <c r="Q26" s="78"/>
      <c r="R26" s="78"/>
      <c r="S26" s="78"/>
      <c r="T26" s="78"/>
      <c r="U26" s="78"/>
      <c r="V26" s="78"/>
      <c r="W26" s="78"/>
      <c r="X26" s="78"/>
    </row>
    <row r="27" ht="20.25" customHeight="1" spans="1:24">
      <c r="A27" s="149" t="s">
        <v>70</v>
      </c>
      <c r="B27" s="149" t="s">
        <v>70</v>
      </c>
      <c r="C27" s="149" t="s">
        <v>247</v>
      </c>
      <c r="D27" s="149" t="s">
        <v>248</v>
      </c>
      <c r="E27" s="149" t="s">
        <v>102</v>
      </c>
      <c r="F27" s="149" t="s">
        <v>103</v>
      </c>
      <c r="G27" s="149" t="s">
        <v>249</v>
      </c>
      <c r="H27" s="149" t="s">
        <v>250</v>
      </c>
      <c r="I27" s="78">
        <v>123120</v>
      </c>
      <c r="J27" s="78">
        <v>123120</v>
      </c>
      <c r="K27" s="23"/>
      <c r="L27" s="23"/>
      <c r="M27" s="78">
        <v>123120</v>
      </c>
      <c r="N27" s="23"/>
      <c r="O27" s="78"/>
      <c r="P27" s="78"/>
      <c r="Q27" s="78"/>
      <c r="R27" s="78"/>
      <c r="S27" s="78"/>
      <c r="T27" s="78"/>
      <c r="U27" s="78"/>
      <c r="V27" s="78"/>
      <c r="W27" s="78"/>
      <c r="X27" s="78"/>
    </row>
    <row r="28" ht="20.25" customHeight="1" spans="1:24">
      <c r="A28" s="149" t="s">
        <v>70</v>
      </c>
      <c r="B28" s="149" t="s">
        <v>70</v>
      </c>
      <c r="C28" s="149" t="s">
        <v>251</v>
      </c>
      <c r="D28" s="149" t="s">
        <v>252</v>
      </c>
      <c r="E28" s="149" t="s">
        <v>102</v>
      </c>
      <c r="F28" s="149" t="s">
        <v>103</v>
      </c>
      <c r="G28" s="149" t="s">
        <v>253</v>
      </c>
      <c r="H28" s="149" t="s">
        <v>254</v>
      </c>
      <c r="I28" s="78">
        <v>225000</v>
      </c>
      <c r="J28" s="78">
        <v>225000</v>
      </c>
      <c r="K28" s="23"/>
      <c r="L28" s="23"/>
      <c r="M28" s="78">
        <v>225000</v>
      </c>
      <c r="N28" s="23"/>
      <c r="O28" s="78"/>
      <c r="P28" s="78"/>
      <c r="Q28" s="78"/>
      <c r="R28" s="78"/>
      <c r="S28" s="78"/>
      <c r="T28" s="78"/>
      <c r="U28" s="78"/>
      <c r="V28" s="78"/>
      <c r="W28" s="78"/>
      <c r="X28" s="78"/>
    </row>
    <row r="29" ht="20.25" customHeight="1" spans="1:24">
      <c r="A29" s="149" t="s">
        <v>70</v>
      </c>
      <c r="B29" s="149" t="s">
        <v>70</v>
      </c>
      <c r="C29" s="149" t="s">
        <v>255</v>
      </c>
      <c r="D29" s="149" t="s">
        <v>256</v>
      </c>
      <c r="E29" s="149" t="s">
        <v>102</v>
      </c>
      <c r="F29" s="149" t="s">
        <v>103</v>
      </c>
      <c r="G29" s="149" t="s">
        <v>257</v>
      </c>
      <c r="H29" s="149" t="s">
        <v>256</v>
      </c>
      <c r="I29" s="78">
        <v>57720</v>
      </c>
      <c r="J29" s="78">
        <v>57720</v>
      </c>
      <c r="K29" s="23"/>
      <c r="L29" s="23"/>
      <c r="M29" s="78">
        <v>57720</v>
      </c>
      <c r="N29" s="23"/>
      <c r="O29" s="78"/>
      <c r="P29" s="78"/>
      <c r="Q29" s="78"/>
      <c r="R29" s="78"/>
      <c r="S29" s="78"/>
      <c r="T29" s="78"/>
      <c r="U29" s="78"/>
      <c r="V29" s="78"/>
      <c r="W29" s="78"/>
      <c r="X29" s="78"/>
    </row>
    <row r="30" ht="20.25" customHeight="1" spans="1:24">
      <c r="A30" s="149" t="s">
        <v>70</v>
      </c>
      <c r="B30" s="149" t="s">
        <v>70</v>
      </c>
      <c r="C30" s="149" t="s">
        <v>258</v>
      </c>
      <c r="D30" s="149" t="s">
        <v>259</v>
      </c>
      <c r="E30" s="149" t="s">
        <v>102</v>
      </c>
      <c r="F30" s="149" t="s">
        <v>103</v>
      </c>
      <c r="G30" s="149" t="s">
        <v>260</v>
      </c>
      <c r="H30" s="149" t="s">
        <v>261</v>
      </c>
      <c r="I30" s="78">
        <v>50750</v>
      </c>
      <c r="J30" s="78">
        <v>50750</v>
      </c>
      <c r="K30" s="23"/>
      <c r="L30" s="23"/>
      <c r="M30" s="78">
        <v>50750</v>
      </c>
      <c r="N30" s="23"/>
      <c r="O30" s="78"/>
      <c r="P30" s="78"/>
      <c r="Q30" s="78"/>
      <c r="R30" s="78"/>
      <c r="S30" s="78"/>
      <c r="T30" s="78"/>
      <c r="U30" s="78"/>
      <c r="V30" s="78"/>
      <c r="W30" s="78"/>
      <c r="X30" s="78"/>
    </row>
    <row r="31" ht="20.25" customHeight="1" spans="1:24">
      <c r="A31" s="149" t="s">
        <v>70</v>
      </c>
      <c r="B31" s="149" t="s">
        <v>70</v>
      </c>
      <c r="C31" s="149" t="s">
        <v>258</v>
      </c>
      <c r="D31" s="149" t="s">
        <v>259</v>
      </c>
      <c r="E31" s="149" t="s">
        <v>102</v>
      </c>
      <c r="F31" s="149" t="s">
        <v>103</v>
      </c>
      <c r="G31" s="149" t="s">
        <v>260</v>
      </c>
      <c r="H31" s="149" t="s">
        <v>261</v>
      </c>
      <c r="I31" s="78">
        <v>99470</v>
      </c>
      <c r="J31" s="78">
        <v>99470</v>
      </c>
      <c r="K31" s="23"/>
      <c r="L31" s="23"/>
      <c r="M31" s="78">
        <v>99470</v>
      </c>
      <c r="N31" s="23"/>
      <c r="O31" s="78"/>
      <c r="P31" s="78"/>
      <c r="Q31" s="78"/>
      <c r="R31" s="78"/>
      <c r="S31" s="78"/>
      <c r="T31" s="78"/>
      <c r="U31" s="78"/>
      <c r="V31" s="78"/>
      <c r="W31" s="78"/>
      <c r="X31" s="78"/>
    </row>
    <row r="32" ht="20.25" customHeight="1" spans="1:24">
      <c r="A32" s="149" t="s">
        <v>70</v>
      </c>
      <c r="B32" s="149" t="s">
        <v>70</v>
      </c>
      <c r="C32" s="149" t="s">
        <v>258</v>
      </c>
      <c r="D32" s="149" t="s">
        <v>259</v>
      </c>
      <c r="E32" s="149" t="s">
        <v>102</v>
      </c>
      <c r="F32" s="149" t="s">
        <v>103</v>
      </c>
      <c r="G32" s="149" t="s">
        <v>262</v>
      </c>
      <c r="H32" s="149" t="s">
        <v>263</v>
      </c>
      <c r="I32" s="78">
        <v>27158</v>
      </c>
      <c r="J32" s="78">
        <v>27158</v>
      </c>
      <c r="K32" s="23"/>
      <c r="L32" s="23"/>
      <c r="M32" s="78">
        <v>27158</v>
      </c>
      <c r="N32" s="23"/>
      <c r="O32" s="78"/>
      <c r="P32" s="78"/>
      <c r="Q32" s="78"/>
      <c r="R32" s="78"/>
      <c r="S32" s="78"/>
      <c r="T32" s="78"/>
      <c r="U32" s="78"/>
      <c r="V32" s="78"/>
      <c r="W32" s="78"/>
      <c r="X32" s="78"/>
    </row>
    <row r="33" ht="20.25" customHeight="1" spans="1:24">
      <c r="A33" s="149" t="s">
        <v>70</v>
      </c>
      <c r="B33" s="149" t="s">
        <v>70</v>
      </c>
      <c r="C33" s="149" t="s">
        <v>258</v>
      </c>
      <c r="D33" s="149" t="s">
        <v>259</v>
      </c>
      <c r="E33" s="149" t="s">
        <v>102</v>
      </c>
      <c r="F33" s="149" t="s">
        <v>103</v>
      </c>
      <c r="G33" s="149" t="s">
        <v>262</v>
      </c>
      <c r="H33" s="149" t="s">
        <v>263</v>
      </c>
      <c r="I33" s="78">
        <v>18620</v>
      </c>
      <c r="J33" s="78">
        <v>18620</v>
      </c>
      <c r="K33" s="23"/>
      <c r="L33" s="23"/>
      <c r="M33" s="78">
        <v>18620</v>
      </c>
      <c r="N33" s="23"/>
      <c r="O33" s="78"/>
      <c r="P33" s="78"/>
      <c r="Q33" s="78"/>
      <c r="R33" s="78"/>
      <c r="S33" s="78"/>
      <c r="T33" s="78"/>
      <c r="U33" s="78"/>
      <c r="V33" s="78"/>
      <c r="W33" s="78"/>
      <c r="X33" s="78"/>
    </row>
    <row r="34" ht="20.25" customHeight="1" spans="1:24">
      <c r="A34" s="149" t="s">
        <v>70</v>
      </c>
      <c r="B34" s="149" t="s">
        <v>70</v>
      </c>
      <c r="C34" s="149" t="s">
        <v>258</v>
      </c>
      <c r="D34" s="149" t="s">
        <v>259</v>
      </c>
      <c r="E34" s="149" t="s">
        <v>102</v>
      </c>
      <c r="F34" s="149" t="s">
        <v>103</v>
      </c>
      <c r="G34" s="149" t="s">
        <v>262</v>
      </c>
      <c r="H34" s="149" t="s">
        <v>263</v>
      </c>
      <c r="I34" s="78">
        <v>9500</v>
      </c>
      <c r="J34" s="78">
        <v>9500</v>
      </c>
      <c r="K34" s="23"/>
      <c r="L34" s="23"/>
      <c r="M34" s="78">
        <v>9500</v>
      </c>
      <c r="N34" s="23"/>
      <c r="O34" s="78"/>
      <c r="P34" s="78"/>
      <c r="Q34" s="78"/>
      <c r="R34" s="78"/>
      <c r="S34" s="78"/>
      <c r="T34" s="78"/>
      <c r="U34" s="78"/>
      <c r="V34" s="78"/>
      <c r="W34" s="78"/>
      <c r="X34" s="78"/>
    </row>
    <row r="35" ht="20.25" customHeight="1" spans="1:24">
      <c r="A35" s="149" t="s">
        <v>70</v>
      </c>
      <c r="B35" s="149" t="s">
        <v>70</v>
      </c>
      <c r="C35" s="149" t="s">
        <v>258</v>
      </c>
      <c r="D35" s="149" t="s">
        <v>259</v>
      </c>
      <c r="E35" s="149" t="s">
        <v>102</v>
      </c>
      <c r="F35" s="149" t="s">
        <v>103</v>
      </c>
      <c r="G35" s="149" t="s">
        <v>264</v>
      </c>
      <c r="H35" s="149" t="s">
        <v>265</v>
      </c>
      <c r="I35" s="78">
        <v>41958</v>
      </c>
      <c r="J35" s="78">
        <v>41958</v>
      </c>
      <c r="K35" s="23"/>
      <c r="L35" s="23"/>
      <c r="M35" s="78">
        <v>41958</v>
      </c>
      <c r="N35" s="23"/>
      <c r="O35" s="78"/>
      <c r="P35" s="78"/>
      <c r="Q35" s="78"/>
      <c r="R35" s="78"/>
      <c r="S35" s="78"/>
      <c r="T35" s="78"/>
      <c r="U35" s="78"/>
      <c r="V35" s="78"/>
      <c r="W35" s="78"/>
      <c r="X35" s="78"/>
    </row>
    <row r="36" ht="20.25" customHeight="1" spans="1:24">
      <c r="A36" s="149" t="s">
        <v>70</v>
      </c>
      <c r="B36" s="149" t="s">
        <v>70</v>
      </c>
      <c r="C36" s="149" t="s">
        <v>258</v>
      </c>
      <c r="D36" s="149" t="s">
        <v>259</v>
      </c>
      <c r="E36" s="149" t="s">
        <v>102</v>
      </c>
      <c r="F36" s="149" t="s">
        <v>103</v>
      </c>
      <c r="G36" s="149" t="s">
        <v>266</v>
      </c>
      <c r="H36" s="149" t="s">
        <v>267</v>
      </c>
      <c r="I36" s="78">
        <v>24500</v>
      </c>
      <c r="J36" s="78">
        <v>24500</v>
      </c>
      <c r="K36" s="23"/>
      <c r="L36" s="23"/>
      <c r="M36" s="78">
        <v>24500</v>
      </c>
      <c r="N36" s="23"/>
      <c r="O36" s="78"/>
      <c r="P36" s="78"/>
      <c r="Q36" s="78"/>
      <c r="R36" s="78"/>
      <c r="S36" s="78"/>
      <c r="T36" s="78"/>
      <c r="U36" s="78"/>
      <c r="V36" s="78"/>
      <c r="W36" s="78"/>
      <c r="X36" s="78"/>
    </row>
    <row r="37" ht="20.25" customHeight="1" spans="1:24">
      <c r="A37" s="149" t="s">
        <v>70</v>
      </c>
      <c r="B37" s="149" t="s">
        <v>70</v>
      </c>
      <c r="C37" s="149" t="s">
        <v>258</v>
      </c>
      <c r="D37" s="149" t="s">
        <v>259</v>
      </c>
      <c r="E37" s="149" t="s">
        <v>102</v>
      </c>
      <c r="F37" s="149" t="s">
        <v>103</v>
      </c>
      <c r="G37" s="149" t="s">
        <v>266</v>
      </c>
      <c r="H37" s="149" t="s">
        <v>267</v>
      </c>
      <c r="I37" s="78">
        <v>48020</v>
      </c>
      <c r="J37" s="78">
        <v>48020</v>
      </c>
      <c r="K37" s="23"/>
      <c r="L37" s="23"/>
      <c r="M37" s="78">
        <v>48020</v>
      </c>
      <c r="N37" s="23"/>
      <c r="O37" s="78"/>
      <c r="P37" s="78"/>
      <c r="Q37" s="78"/>
      <c r="R37" s="78"/>
      <c r="S37" s="78"/>
      <c r="T37" s="78"/>
      <c r="U37" s="78"/>
      <c r="V37" s="78"/>
      <c r="W37" s="78"/>
      <c r="X37" s="78"/>
    </row>
    <row r="38" ht="20.25" customHeight="1" spans="1:24">
      <c r="A38" s="149" t="s">
        <v>70</v>
      </c>
      <c r="B38" s="149" t="s">
        <v>70</v>
      </c>
      <c r="C38" s="149" t="s">
        <v>258</v>
      </c>
      <c r="D38" s="149" t="s">
        <v>259</v>
      </c>
      <c r="E38" s="149" t="s">
        <v>102</v>
      </c>
      <c r="F38" s="149" t="s">
        <v>103</v>
      </c>
      <c r="G38" s="149" t="s">
        <v>268</v>
      </c>
      <c r="H38" s="149" t="s">
        <v>269</v>
      </c>
      <c r="I38" s="78">
        <v>88800</v>
      </c>
      <c r="J38" s="78">
        <v>88800</v>
      </c>
      <c r="K38" s="23"/>
      <c r="L38" s="23"/>
      <c r="M38" s="78">
        <v>88800</v>
      </c>
      <c r="N38" s="23"/>
      <c r="O38" s="78"/>
      <c r="P38" s="78"/>
      <c r="Q38" s="78"/>
      <c r="R38" s="78"/>
      <c r="S38" s="78"/>
      <c r="T38" s="78"/>
      <c r="U38" s="78"/>
      <c r="V38" s="78"/>
      <c r="W38" s="78"/>
      <c r="X38" s="78"/>
    </row>
    <row r="39" ht="20.25" customHeight="1" spans="1:24">
      <c r="A39" s="149" t="s">
        <v>70</v>
      </c>
      <c r="B39" s="149" t="s">
        <v>70</v>
      </c>
      <c r="C39" s="149" t="s">
        <v>258</v>
      </c>
      <c r="D39" s="149" t="s">
        <v>259</v>
      </c>
      <c r="E39" s="149" t="s">
        <v>102</v>
      </c>
      <c r="F39" s="149" t="s">
        <v>103</v>
      </c>
      <c r="G39" s="149" t="s">
        <v>270</v>
      </c>
      <c r="H39" s="149" t="s">
        <v>271</v>
      </c>
      <c r="I39" s="78">
        <v>66150</v>
      </c>
      <c r="J39" s="78">
        <v>66150</v>
      </c>
      <c r="K39" s="23"/>
      <c r="L39" s="23"/>
      <c r="M39" s="78">
        <v>66150</v>
      </c>
      <c r="N39" s="23"/>
      <c r="O39" s="78"/>
      <c r="P39" s="78"/>
      <c r="Q39" s="78"/>
      <c r="R39" s="78"/>
      <c r="S39" s="78"/>
      <c r="T39" s="78"/>
      <c r="U39" s="78"/>
      <c r="V39" s="78"/>
      <c r="W39" s="78"/>
      <c r="X39" s="78"/>
    </row>
    <row r="40" ht="20.25" customHeight="1" spans="1:24">
      <c r="A40" s="149" t="s">
        <v>70</v>
      </c>
      <c r="B40" s="149" t="s">
        <v>70</v>
      </c>
      <c r="C40" s="149" t="s">
        <v>258</v>
      </c>
      <c r="D40" s="149" t="s">
        <v>259</v>
      </c>
      <c r="E40" s="149" t="s">
        <v>102</v>
      </c>
      <c r="F40" s="149" t="s">
        <v>103</v>
      </c>
      <c r="G40" s="149" t="s">
        <v>270</v>
      </c>
      <c r="H40" s="149" t="s">
        <v>271</v>
      </c>
      <c r="I40" s="78">
        <v>33750</v>
      </c>
      <c r="J40" s="78">
        <v>33750</v>
      </c>
      <c r="K40" s="23"/>
      <c r="L40" s="23"/>
      <c r="M40" s="78">
        <v>33750</v>
      </c>
      <c r="N40" s="23"/>
      <c r="O40" s="78"/>
      <c r="P40" s="78"/>
      <c r="Q40" s="78"/>
      <c r="R40" s="78"/>
      <c r="S40" s="78"/>
      <c r="T40" s="78"/>
      <c r="U40" s="78"/>
      <c r="V40" s="78"/>
      <c r="W40" s="78"/>
      <c r="X40" s="78"/>
    </row>
    <row r="41" ht="20.25" customHeight="1" spans="1:24">
      <c r="A41" s="149" t="s">
        <v>70</v>
      </c>
      <c r="B41" s="149" t="s">
        <v>70</v>
      </c>
      <c r="C41" s="149" t="s">
        <v>258</v>
      </c>
      <c r="D41" s="149" t="s">
        <v>259</v>
      </c>
      <c r="E41" s="149" t="s">
        <v>102</v>
      </c>
      <c r="F41" s="149" t="s">
        <v>103</v>
      </c>
      <c r="G41" s="149" t="s">
        <v>272</v>
      </c>
      <c r="H41" s="149" t="s">
        <v>273</v>
      </c>
      <c r="I41" s="78">
        <v>105080</v>
      </c>
      <c r="J41" s="78">
        <v>105080</v>
      </c>
      <c r="K41" s="23"/>
      <c r="L41" s="23"/>
      <c r="M41" s="78">
        <v>105080</v>
      </c>
      <c r="N41" s="23"/>
      <c r="O41" s="78"/>
      <c r="P41" s="78"/>
      <c r="Q41" s="78"/>
      <c r="R41" s="78"/>
      <c r="S41" s="78"/>
      <c r="T41" s="78"/>
      <c r="U41" s="78"/>
      <c r="V41" s="78"/>
      <c r="W41" s="78"/>
      <c r="X41" s="78"/>
    </row>
    <row r="42" ht="20.25" customHeight="1" spans="1:24">
      <c r="A42" s="149" t="s">
        <v>70</v>
      </c>
      <c r="B42" s="149" t="s">
        <v>70</v>
      </c>
      <c r="C42" s="149" t="s">
        <v>258</v>
      </c>
      <c r="D42" s="149" t="s">
        <v>259</v>
      </c>
      <c r="E42" s="149" t="s">
        <v>102</v>
      </c>
      <c r="F42" s="149" t="s">
        <v>103</v>
      </c>
      <c r="G42" s="149" t="s">
        <v>274</v>
      </c>
      <c r="H42" s="149" t="s">
        <v>275</v>
      </c>
      <c r="I42" s="78">
        <v>9500</v>
      </c>
      <c r="J42" s="78">
        <v>9500</v>
      </c>
      <c r="K42" s="23"/>
      <c r="L42" s="23"/>
      <c r="M42" s="78">
        <v>9500</v>
      </c>
      <c r="N42" s="23"/>
      <c r="O42" s="78"/>
      <c r="P42" s="78"/>
      <c r="Q42" s="78"/>
      <c r="R42" s="78"/>
      <c r="S42" s="78"/>
      <c r="T42" s="78"/>
      <c r="U42" s="78"/>
      <c r="V42" s="78"/>
      <c r="W42" s="78"/>
      <c r="X42" s="78"/>
    </row>
    <row r="43" ht="20.25" customHeight="1" spans="1:24">
      <c r="A43" s="149" t="s">
        <v>70</v>
      </c>
      <c r="B43" s="149" t="s">
        <v>70</v>
      </c>
      <c r="C43" s="149" t="s">
        <v>258</v>
      </c>
      <c r="D43" s="149" t="s">
        <v>259</v>
      </c>
      <c r="E43" s="149" t="s">
        <v>102</v>
      </c>
      <c r="F43" s="149" t="s">
        <v>103</v>
      </c>
      <c r="G43" s="149" t="s">
        <v>274</v>
      </c>
      <c r="H43" s="149" t="s">
        <v>275</v>
      </c>
      <c r="I43" s="78">
        <v>18620</v>
      </c>
      <c r="J43" s="78">
        <v>18620</v>
      </c>
      <c r="K43" s="23"/>
      <c r="L43" s="23"/>
      <c r="M43" s="78">
        <v>18620</v>
      </c>
      <c r="N43" s="23"/>
      <c r="O43" s="78"/>
      <c r="P43" s="78"/>
      <c r="Q43" s="78"/>
      <c r="R43" s="78"/>
      <c r="S43" s="78"/>
      <c r="T43" s="78"/>
      <c r="U43" s="78"/>
      <c r="V43" s="78"/>
      <c r="W43" s="78"/>
      <c r="X43" s="78"/>
    </row>
    <row r="44" ht="20.25" customHeight="1" spans="1:24">
      <c r="A44" s="149" t="s">
        <v>70</v>
      </c>
      <c r="B44" s="149" t="s">
        <v>70</v>
      </c>
      <c r="C44" s="149" t="s">
        <v>258</v>
      </c>
      <c r="D44" s="149" t="s">
        <v>259</v>
      </c>
      <c r="E44" s="149" t="s">
        <v>102</v>
      </c>
      <c r="F44" s="149" t="s">
        <v>103</v>
      </c>
      <c r="G44" s="149" t="s">
        <v>276</v>
      </c>
      <c r="H44" s="149" t="s">
        <v>277</v>
      </c>
      <c r="I44" s="78">
        <v>75000</v>
      </c>
      <c r="J44" s="78">
        <v>75000</v>
      </c>
      <c r="K44" s="23"/>
      <c r="L44" s="23"/>
      <c r="M44" s="78">
        <v>75000</v>
      </c>
      <c r="N44" s="23"/>
      <c r="O44" s="78"/>
      <c r="P44" s="78"/>
      <c r="Q44" s="78"/>
      <c r="R44" s="78"/>
      <c r="S44" s="78"/>
      <c r="T44" s="78"/>
      <c r="U44" s="78"/>
      <c r="V44" s="78"/>
      <c r="W44" s="78"/>
      <c r="X44" s="78"/>
    </row>
    <row r="45" ht="20.25" customHeight="1" spans="1:24">
      <c r="A45" s="149" t="s">
        <v>70</v>
      </c>
      <c r="B45" s="149" t="s">
        <v>70</v>
      </c>
      <c r="C45" s="149" t="s">
        <v>258</v>
      </c>
      <c r="D45" s="149" t="s">
        <v>259</v>
      </c>
      <c r="E45" s="149" t="s">
        <v>102</v>
      </c>
      <c r="F45" s="149" t="s">
        <v>103</v>
      </c>
      <c r="G45" s="149" t="s">
        <v>276</v>
      </c>
      <c r="H45" s="149" t="s">
        <v>277</v>
      </c>
      <c r="I45" s="78">
        <v>147000</v>
      </c>
      <c r="J45" s="78">
        <v>147000</v>
      </c>
      <c r="K45" s="23"/>
      <c r="L45" s="23"/>
      <c r="M45" s="78">
        <v>147000</v>
      </c>
      <c r="N45" s="23"/>
      <c r="O45" s="78"/>
      <c r="P45" s="78"/>
      <c r="Q45" s="78"/>
      <c r="R45" s="78"/>
      <c r="S45" s="78"/>
      <c r="T45" s="78"/>
      <c r="U45" s="78"/>
      <c r="V45" s="78"/>
      <c r="W45" s="78"/>
      <c r="X45" s="78"/>
    </row>
    <row r="46" ht="20.25" customHeight="1" spans="1:24">
      <c r="A46" s="149" t="s">
        <v>70</v>
      </c>
      <c r="B46" s="149" t="s">
        <v>70</v>
      </c>
      <c r="C46" s="149" t="s">
        <v>258</v>
      </c>
      <c r="D46" s="149" t="s">
        <v>259</v>
      </c>
      <c r="E46" s="149" t="s">
        <v>120</v>
      </c>
      <c r="F46" s="149" t="s">
        <v>121</v>
      </c>
      <c r="G46" s="149" t="s">
        <v>276</v>
      </c>
      <c r="H46" s="149" t="s">
        <v>277</v>
      </c>
      <c r="I46" s="78">
        <v>81600</v>
      </c>
      <c r="J46" s="78">
        <v>81600</v>
      </c>
      <c r="K46" s="23"/>
      <c r="L46" s="23"/>
      <c r="M46" s="78">
        <v>81600</v>
      </c>
      <c r="N46" s="23"/>
      <c r="O46" s="78"/>
      <c r="P46" s="78"/>
      <c r="Q46" s="78"/>
      <c r="R46" s="78"/>
      <c r="S46" s="78"/>
      <c r="T46" s="78"/>
      <c r="U46" s="78"/>
      <c r="V46" s="78"/>
      <c r="W46" s="78"/>
      <c r="X46" s="78"/>
    </row>
    <row r="47" ht="20.25" customHeight="1" spans="1:24">
      <c r="A47" s="149" t="s">
        <v>70</v>
      </c>
      <c r="B47" s="149" t="s">
        <v>70</v>
      </c>
      <c r="C47" s="149" t="s">
        <v>258</v>
      </c>
      <c r="D47" s="149" t="s">
        <v>259</v>
      </c>
      <c r="E47" s="149" t="s">
        <v>122</v>
      </c>
      <c r="F47" s="149" t="s">
        <v>123</v>
      </c>
      <c r="G47" s="149" t="s">
        <v>276</v>
      </c>
      <c r="H47" s="149" t="s">
        <v>277</v>
      </c>
      <c r="I47" s="78">
        <v>19200</v>
      </c>
      <c r="J47" s="78">
        <v>19200</v>
      </c>
      <c r="K47" s="23"/>
      <c r="L47" s="23"/>
      <c r="M47" s="78">
        <v>19200</v>
      </c>
      <c r="N47" s="23"/>
      <c r="O47" s="78"/>
      <c r="P47" s="78"/>
      <c r="Q47" s="78"/>
      <c r="R47" s="78"/>
      <c r="S47" s="78"/>
      <c r="T47" s="78"/>
      <c r="U47" s="78"/>
      <c r="V47" s="78"/>
      <c r="W47" s="78"/>
      <c r="X47" s="78"/>
    </row>
    <row r="48" ht="20.25" customHeight="1" spans="1:24">
      <c r="A48" s="149" t="s">
        <v>70</v>
      </c>
      <c r="B48" s="149" t="s">
        <v>70</v>
      </c>
      <c r="C48" s="149" t="s">
        <v>258</v>
      </c>
      <c r="D48" s="149" t="s">
        <v>259</v>
      </c>
      <c r="E48" s="149" t="s">
        <v>120</v>
      </c>
      <c r="F48" s="149" t="s">
        <v>121</v>
      </c>
      <c r="G48" s="149" t="s">
        <v>278</v>
      </c>
      <c r="H48" s="149" t="s">
        <v>279</v>
      </c>
      <c r="I48" s="78">
        <v>20400</v>
      </c>
      <c r="J48" s="78">
        <v>20400</v>
      </c>
      <c r="K48" s="23"/>
      <c r="L48" s="23"/>
      <c r="M48" s="78">
        <v>20400</v>
      </c>
      <c r="N48" s="23"/>
      <c r="O48" s="78"/>
      <c r="P48" s="78"/>
      <c r="Q48" s="78"/>
      <c r="R48" s="78"/>
      <c r="S48" s="78"/>
      <c r="T48" s="78"/>
      <c r="U48" s="78"/>
      <c r="V48" s="78"/>
      <c r="W48" s="78"/>
      <c r="X48" s="78"/>
    </row>
    <row r="49" ht="20.25" customHeight="1" spans="1:24">
      <c r="A49" s="149" t="s">
        <v>70</v>
      </c>
      <c r="B49" s="149" t="s">
        <v>70</v>
      </c>
      <c r="C49" s="149" t="s">
        <v>258</v>
      </c>
      <c r="D49" s="149" t="s">
        <v>259</v>
      </c>
      <c r="E49" s="149" t="s">
        <v>122</v>
      </c>
      <c r="F49" s="149" t="s">
        <v>123</v>
      </c>
      <c r="G49" s="149" t="s">
        <v>278</v>
      </c>
      <c r="H49" s="149" t="s">
        <v>279</v>
      </c>
      <c r="I49" s="78">
        <v>4800</v>
      </c>
      <c r="J49" s="78">
        <v>4800</v>
      </c>
      <c r="K49" s="23"/>
      <c r="L49" s="23"/>
      <c r="M49" s="78">
        <v>4800</v>
      </c>
      <c r="N49" s="23"/>
      <c r="O49" s="78"/>
      <c r="P49" s="78"/>
      <c r="Q49" s="78"/>
      <c r="R49" s="78"/>
      <c r="S49" s="78"/>
      <c r="T49" s="78"/>
      <c r="U49" s="78"/>
      <c r="V49" s="78"/>
      <c r="W49" s="78"/>
      <c r="X49" s="78"/>
    </row>
    <row r="50" ht="20.25" customHeight="1" spans="1:24">
      <c r="A50" s="149" t="s">
        <v>70</v>
      </c>
      <c r="B50" s="149" t="s">
        <v>70</v>
      </c>
      <c r="C50" s="149" t="s">
        <v>280</v>
      </c>
      <c r="D50" s="149" t="s">
        <v>281</v>
      </c>
      <c r="E50" s="149" t="s">
        <v>120</v>
      </c>
      <c r="F50" s="149" t="s">
        <v>121</v>
      </c>
      <c r="G50" s="149" t="s">
        <v>282</v>
      </c>
      <c r="H50" s="149" t="s">
        <v>283</v>
      </c>
      <c r="I50" s="78">
        <v>856800</v>
      </c>
      <c r="J50" s="78">
        <v>856800</v>
      </c>
      <c r="K50" s="23"/>
      <c r="L50" s="23"/>
      <c r="M50" s="78">
        <v>856800</v>
      </c>
      <c r="N50" s="23"/>
      <c r="O50" s="78"/>
      <c r="P50" s="78"/>
      <c r="Q50" s="78"/>
      <c r="R50" s="78"/>
      <c r="S50" s="78"/>
      <c r="T50" s="78"/>
      <c r="U50" s="78"/>
      <c r="V50" s="78"/>
      <c r="W50" s="78"/>
      <c r="X50" s="78"/>
    </row>
    <row r="51" ht="20.25" customHeight="1" spans="1:24">
      <c r="A51" s="149" t="s">
        <v>70</v>
      </c>
      <c r="B51" s="149" t="s">
        <v>70</v>
      </c>
      <c r="C51" s="149" t="s">
        <v>280</v>
      </c>
      <c r="D51" s="149" t="s">
        <v>281</v>
      </c>
      <c r="E51" s="149" t="s">
        <v>122</v>
      </c>
      <c r="F51" s="149" t="s">
        <v>123</v>
      </c>
      <c r="G51" s="149" t="s">
        <v>282</v>
      </c>
      <c r="H51" s="149" t="s">
        <v>283</v>
      </c>
      <c r="I51" s="78">
        <v>163200</v>
      </c>
      <c r="J51" s="78">
        <v>163200</v>
      </c>
      <c r="K51" s="23"/>
      <c r="L51" s="23"/>
      <c r="M51" s="78">
        <v>163200</v>
      </c>
      <c r="N51" s="23"/>
      <c r="O51" s="78"/>
      <c r="P51" s="78"/>
      <c r="Q51" s="78"/>
      <c r="R51" s="78"/>
      <c r="S51" s="78"/>
      <c r="T51" s="78"/>
      <c r="U51" s="78"/>
      <c r="V51" s="78"/>
      <c r="W51" s="78"/>
      <c r="X51" s="78"/>
    </row>
    <row r="52" ht="20.25" customHeight="1" spans="1:24">
      <c r="A52" s="149" t="s">
        <v>70</v>
      </c>
      <c r="B52" s="149" t="s">
        <v>70</v>
      </c>
      <c r="C52" s="149" t="s">
        <v>284</v>
      </c>
      <c r="D52" s="149" t="s">
        <v>285</v>
      </c>
      <c r="E52" s="149" t="s">
        <v>102</v>
      </c>
      <c r="F52" s="149" t="s">
        <v>103</v>
      </c>
      <c r="G52" s="149" t="s">
        <v>227</v>
      </c>
      <c r="H52" s="149" t="s">
        <v>228</v>
      </c>
      <c r="I52" s="78">
        <v>621960</v>
      </c>
      <c r="J52" s="78">
        <v>621960</v>
      </c>
      <c r="K52" s="23"/>
      <c r="L52" s="23"/>
      <c r="M52" s="78">
        <v>621960</v>
      </c>
      <c r="N52" s="23"/>
      <c r="O52" s="78"/>
      <c r="P52" s="78"/>
      <c r="Q52" s="78"/>
      <c r="R52" s="78"/>
      <c r="S52" s="78"/>
      <c r="T52" s="78"/>
      <c r="U52" s="78"/>
      <c r="V52" s="78"/>
      <c r="W52" s="78"/>
      <c r="X52" s="78"/>
    </row>
    <row r="53" ht="20.25" customHeight="1" spans="1:24">
      <c r="A53" s="149" t="s">
        <v>70</v>
      </c>
      <c r="B53" s="149" t="s">
        <v>70</v>
      </c>
      <c r="C53" s="149" t="s">
        <v>284</v>
      </c>
      <c r="D53" s="149" t="s">
        <v>285</v>
      </c>
      <c r="E53" s="149" t="s">
        <v>102</v>
      </c>
      <c r="F53" s="149" t="s">
        <v>103</v>
      </c>
      <c r="G53" s="149" t="s">
        <v>227</v>
      </c>
      <c r="H53" s="149" t="s">
        <v>228</v>
      </c>
      <c r="I53" s="78">
        <v>491049</v>
      </c>
      <c r="J53" s="78">
        <v>491049</v>
      </c>
      <c r="K53" s="23"/>
      <c r="L53" s="23"/>
      <c r="M53" s="78">
        <v>491049</v>
      </c>
      <c r="N53" s="23"/>
      <c r="O53" s="78"/>
      <c r="P53" s="78"/>
      <c r="Q53" s="78"/>
      <c r="R53" s="78"/>
      <c r="S53" s="78"/>
      <c r="T53" s="78"/>
      <c r="U53" s="78"/>
      <c r="V53" s="78"/>
      <c r="W53" s="78"/>
      <c r="X53" s="78"/>
    </row>
    <row r="54" ht="20.25" customHeight="1" spans="1:24">
      <c r="A54" s="149" t="s">
        <v>70</v>
      </c>
      <c r="B54" s="149" t="s">
        <v>70</v>
      </c>
      <c r="C54" s="149" t="s">
        <v>286</v>
      </c>
      <c r="D54" s="149" t="s">
        <v>287</v>
      </c>
      <c r="E54" s="149" t="s">
        <v>102</v>
      </c>
      <c r="F54" s="149" t="s">
        <v>103</v>
      </c>
      <c r="G54" s="149" t="s">
        <v>227</v>
      </c>
      <c r="H54" s="149" t="s">
        <v>228</v>
      </c>
      <c r="I54" s="78">
        <v>1653350</v>
      </c>
      <c r="J54" s="78">
        <v>1653350</v>
      </c>
      <c r="K54" s="23"/>
      <c r="L54" s="23"/>
      <c r="M54" s="78">
        <v>1653350</v>
      </c>
      <c r="N54" s="23"/>
      <c r="O54" s="78"/>
      <c r="P54" s="78"/>
      <c r="Q54" s="78"/>
      <c r="R54" s="78"/>
      <c r="S54" s="78"/>
      <c r="T54" s="78"/>
      <c r="U54" s="78"/>
      <c r="V54" s="78"/>
      <c r="W54" s="78"/>
      <c r="X54" s="78"/>
    </row>
    <row r="55" ht="20.25" customHeight="1" spans="1:24">
      <c r="A55" s="149" t="s">
        <v>70</v>
      </c>
      <c r="B55" s="149" t="s">
        <v>70</v>
      </c>
      <c r="C55" s="149" t="s">
        <v>286</v>
      </c>
      <c r="D55" s="149" t="s">
        <v>287</v>
      </c>
      <c r="E55" s="149" t="s">
        <v>102</v>
      </c>
      <c r="F55" s="149" t="s">
        <v>103</v>
      </c>
      <c r="G55" s="149" t="s">
        <v>231</v>
      </c>
      <c r="H55" s="149" t="s">
        <v>232</v>
      </c>
      <c r="I55" s="78">
        <v>882000</v>
      </c>
      <c r="J55" s="78">
        <v>882000</v>
      </c>
      <c r="K55" s="23"/>
      <c r="L55" s="23"/>
      <c r="M55" s="78">
        <v>882000</v>
      </c>
      <c r="N55" s="23"/>
      <c r="O55" s="78"/>
      <c r="P55" s="78"/>
      <c r="Q55" s="78"/>
      <c r="R55" s="78"/>
      <c r="S55" s="78"/>
      <c r="T55" s="78"/>
      <c r="U55" s="78"/>
      <c r="V55" s="78"/>
      <c r="W55" s="78"/>
      <c r="X55" s="78"/>
    </row>
    <row r="56" ht="20.25" customHeight="1" spans="1:24">
      <c r="A56" s="149" t="s">
        <v>70</v>
      </c>
      <c r="B56" s="149" t="s">
        <v>70</v>
      </c>
      <c r="C56" s="149" t="s">
        <v>288</v>
      </c>
      <c r="D56" s="149" t="s">
        <v>289</v>
      </c>
      <c r="E56" s="149" t="s">
        <v>120</v>
      </c>
      <c r="F56" s="149" t="s">
        <v>121</v>
      </c>
      <c r="G56" s="149" t="s">
        <v>276</v>
      </c>
      <c r="H56" s="149" t="s">
        <v>277</v>
      </c>
      <c r="I56" s="78">
        <v>12000</v>
      </c>
      <c r="J56" s="78">
        <v>12000</v>
      </c>
      <c r="K56" s="23"/>
      <c r="L56" s="23"/>
      <c r="M56" s="78">
        <v>12000</v>
      </c>
      <c r="N56" s="23"/>
      <c r="O56" s="78"/>
      <c r="P56" s="78"/>
      <c r="Q56" s="78"/>
      <c r="R56" s="78"/>
      <c r="S56" s="78"/>
      <c r="T56" s="78"/>
      <c r="U56" s="78"/>
      <c r="V56" s="78"/>
      <c r="W56" s="78"/>
      <c r="X56" s="78"/>
    </row>
    <row r="57" ht="20.25" customHeight="1" spans="1:24">
      <c r="A57" s="149" t="s">
        <v>70</v>
      </c>
      <c r="B57" s="149" t="s">
        <v>70</v>
      </c>
      <c r="C57" s="149" t="s">
        <v>288</v>
      </c>
      <c r="D57" s="149" t="s">
        <v>289</v>
      </c>
      <c r="E57" s="149" t="s">
        <v>122</v>
      </c>
      <c r="F57" s="149" t="s">
        <v>123</v>
      </c>
      <c r="G57" s="149" t="s">
        <v>276</v>
      </c>
      <c r="H57" s="149" t="s">
        <v>277</v>
      </c>
      <c r="I57" s="78">
        <v>3200</v>
      </c>
      <c r="J57" s="78">
        <v>3200</v>
      </c>
      <c r="K57" s="23"/>
      <c r="L57" s="23"/>
      <c r="M57" s="78">
        <v>3200</v>
      </c>
      <c r="N57" s="23"/>
      <c r="O57" s="78"/>
      <c r="P57" s="78"/>
      <c r="Q57" s="78"/>
      <c r="R57" s="78"/>
      <c r="S57" s="78"/>
      <c r="T57" s="78"/>
      <c r="U57" s="78"/>
      <c r="V57" s="78"/>
      <c r="W57" s="78"/>
      <c r="X57" s="78"/>
    </row>
    <row r="58" ht="20.25" customHeight="1" spans="1:24">
      <c r="A58" s="149" t="s">
        <v>70</v>
      </c>
      <c r="B58" s="149" t="s">
        <v>70</v>
      </c>
      <c r="C58" s="149" t="s">
        <v>290</v>
      </c>
      <c r="D58" s="149" t="s">
        <v>291</v>
      </c>
      <c r="E58" s="149" t="s">
        <v>108</v>
      </c>
      <c r="F58" s="149" t="s">
        <v>109</v>
      </c>
      <c r="G58" s="149" t="s">
        <v>282</v>
      </c>
      <c r="H58" s="149" t="s">
        <v>283</v>
      </c>
      <c r="I58" s="78">
        <v>1154400</v>
      </c>
      <c r="J58" s="78">
        <v>1154400</v>
      </c>
      <c r="K58" s="23"/>
      <c r="L58" s="23"/>
      <c r="M58" s="78">
        <v>1154400</v>
      </c>
      <c r="N58" s="23"/>
      <c r="O58" s="78"/>
      <c r="P58" s="78"/>
      <c r="Q58" s="78"/>
      <c r="R58" s="78"/>
      <c r="S58" s="78"/>
      <c r="T58" s="78"/>
      <c r="U58" s="78"/>
      <c r="V58" s="78"/>
      <c r="W58" s="78"/>
      <c r="X58" s="78"/>
    </row>
    <row r="59" ht="20.25" customHeight="1" spans="1:24">
      <c r="A59" s="149" t="s">
        <v>70</v>
      </c>
      <c r="B59" s="149" t="s">
        <v>70</v>
      </c>
      <c r="C59" s="149" t="s">
        <v>290</v>
      </c>
      <c r="D59" s="149" t="s">
        <v>291</v>
      </c>
      <c r="E59" s="149" t="s">
        <v>108</v>
      </c>
      <c r="F59" s="149" t="s">
        <v>109</v>
      </c>
      <c r="G59" s="149" t="s">
        <v>282</v>
      </c>
      <c r="H59" s="149" t="s">
        <v>283</v>
      </c>
      <c r="I59" s="78">
        <v>3681600</v>
      </c>
      <c r="J59" s="78">
        <v>3681600</v>
      </c>
      <c r="K59" s="23"/>
      <c r="L59" s="23"/>
      <c r="M59" s="78">
        <v>3681600</v>
      </c>
      <c r="N59" s="23"/>
      <c r="O59" s="78"/>
      <c r="P59" s="78"/>
      <c r="Q59" s="78"/>
      <c r="R59" s="78"/>
      <c r="S59" s="78"/>
      <c r="T59" s="78"/>
      <c r="U59" s="78"/>
      <c r="V59" s="78"/>
      <c r="W59" s="78"/>
      <c r="X59" s="78"/>
    </row>
    <row r="60" ht="20.25" customHeight="1" spans="1:24">
      <c r="A60" s="149" t="s">
        <v>70</v>
      </c>
      <c r="B60" s="149" t="s">
        <v>70</v>
      </c>
      <c r="C60" s="149" t="s">
        <v>290</v>
      </c>
      <c r="D60" s="149" t="s">
        <v>291</v>
      </c>
      <c r="E60" s="149" t="s">
        <v>108</v>
      </c>
      <c r="F60" s="149" t="s">
        <v>109</v>
      </c>
      <c r="G60" s="149" t="s">
        <v>282</v>
      </c>
      <c r="H60" s="149" t="s">
        <v>283</v>
      </c>
      <c r="I60" s="78">
        <v>3098400</v>
      </c>
      <c r="J60" s="78">
        <v>3098400</v>
      </c>
      <c r="K60" s="23"/>
      <c r="L60" s="23"/>
      <c r="M60" s="78">
        <v>3098400</v>
      </c>
      <c r="N60" s="23"/>
      <c r="O60" s="78"/>
      <c r="P60" s="78"/>
      <c r="Q60" s="78"/>
      <c r="R60" s="78"/>
      <c r="S60" s="78"/>
      <c r="T60" s="78"/>
      <c r="U60" s="78"/>
      <c r="V60" s="78"/>
      <c r="W60" s="78"/>
      <c r="X60" s="78"/>
    </row>
    <row r="61" ht="20.25" customHeight="1" spans="1:24">
      <c r="A61" s="149" t="s">
        <v>70</v>
      </c>
      <c r="B61" s="149" t="s">
        <v>70</v>
      </c>
      <c r="C61" s="149" t="s">
        <v>292</v>
      </c>
      <c r="D61" s="149" t="s">
        <v>293</v>
      </c>
      <c r="E61" s="149" t="s">
        <v>102</v>
      </c>
      <c r="F61" s="149" t="s">
        <v>103</v>
      </c>
      <c r="G61" s="149" t="s">
        <v>294</v>
      </c>
      <c r="H61" s="149" t="s">
        <v>295</v>
      </c>
      <c r="I61" s="78">
        <v>333600</v>
      </c>
      <c r="J61" s="78">
        <v>333600</v>
      </c>
      <c r="K61" s="23"/>
      <c r="L61" s="23"/>
      <c r="M61" s="78">
        <v>333600</v>
      </c>
      <c r="N61" s="23"/>
      <c r="O61" s="78"/>
      <c r="P61" s="78"/>
      <c r="Q61" s="78"/>
      <c r="R61" s="78"/>
      <c r="S61" s="78"/>
      <c r="T61" s="78"/>
      <c r="U61" s="78"/>
      <c r="V61" s="78"/>
      <c r="W61" s="78"/>
      <c r="X61" s="78"/>
    </row>
    <row r="62" ht="20.25" customHeight="1" spans="1:24">
      <c r="A62" s="149" t="s">
        <v>70</v>
      </c>
      <c r="B62" s="149" t="s">
        <v>70</v>
      </c>
      <c r="C62" s="149" t="s">
        <v>296</v>
      </c>
      <c r="D62" s="149" t="s">
        <v>297</v>
      </c>
      <c r="E62" s="149" t="s">
        <v>108</v>
      </c>
      <c r="F62" s="149" t="s">
        <v>109</v>
      </c>
      <c r="G62" s="149" t="s">
        <v>294</v>
      </c>
      <c r="H62" s="149" t="s">
        <v>295</v>
      </c>
      <c r="I62" s="78">
        <v>6868800</v>
      </c>
      <c r="J62" s="78">
        <v>6868800</v>
      </c>
      <c r="K62" s="23"/>
      <c r="L62" s="23"/>
      <c r="M62" s="78">
        <v>6868800</v>
      </c>
      <c r="N62" s="23"/>
      <c r="O62" s="78"/>
      <c r="P62" s="78"/>
      <c r="Q62" s="78"/>
      <c r="R62" s="78"/>
      <c r="S62" s="78"/>
      <c r="T62" s="78"/>
      <c r="U62" s="78"/>
      <c r="V62" s="78"/>
      <c r="W62" s="78"/>
      <c r="X62" s="78"/>
    </row>
    <row r="63" ht="20.25" customHeight="1" spans="1:24">
      <c r="A63" s="149" t="s">
        <v>70</v>
      </c>
      <c r="B63" s="149" t="s">
        <v>70</v>
      </c>
      <c r="C63" s="149" t="s">
        <v>298</v>
      </c>
      <c r="D63" s="149" t="s">
        <v>299</v>
      </c>
      <c r="E63" s="149" t="s">
        <v>102</v>
      </c>
      <c r="F63" s="149" t="s">
        <v>103</v>
      </c>
      <c r="G63" s="149" t="s">
        <v>253</v>
      </c>
      <c r="H63" s="149" t="s">
        <v>254</v>
      </c>
      <c r="I63" s="78">
        <v>22500</v>
      </c>
      <c r="J63" s="78">
        <v>22500</v>
      </c>
      <c r="K63" s="23"/>
      <c r="L63" s="23"/>
      <c r="M63" s="78">
        <v>22500</v>
      </c>
      <c r="N63" s="23"/>
      <c r="O63" s="78"/>
      <c r="P63" s="78"/>
      <c r="Q63" s="78"/>
      <c r="R63" s="78"/>
      <c r="S63" s="78"/>
      <c r="T63" s="78"/>
      <c r="U63" s="78"/>
      <c r="V63" s="78"/>
      <c r="W63" s="78"/>
      <c r="X63" s="78"/>
    </row>
    <row r="64" ht="20.25" customHeight="1" spans="1:24">
      <c r="A64" s="149" t="s">
        <v>70</v>
      </c>
      <c r="B64" s="149" t="s">
        <v>70</v>
      </c>
      <c r="C64" s="149" t="s">
        <v>300</v>
      </c>
      <c r="D64" s="149" t="s">
        <v>301</v>
      </c>
      <c r="E64" s="149" t="s">
        <v>102</v>
      </c>
      <c r="F64" s="149" t="s">
        <v>103</v>
      </c>
      <c r="G64" s="149" t="s">
        <v>253</v>
      </c>
      <c r="H64" s="149" t="s">
        <v>254</v>
      </c>
      <c r="I64" s="78">
        <v>147600</v>
      </c>
      <c r="J64" s="78">
        <v>147600</v>
      </c>
      <c r="K64" s="23"/>
      <c r="L64" s="23"/>
      <c r="M64" s="78">
        <v>147600</v>
      </c>
      <c r="N64" s="23"/>
      <c r="O64" s="78"/>
      <c r="P64" s="78"/>
      <c r="Q64" s="78"/>
      <c r="R64" s="78"/>
      <c r="S64" s="78"/>
      <c r="T64" s="78"/>
      <c r="U64" s="78"/>
      <c r="V64" s="78"/>
      <c r="W64" s="78"/>
      <c r="X64" s="78"/>
    </row>
    <row r="65" ht="20.25" customHeight="1" spans="1:24">
      <c r="A65" s="149" t="s">
        <v>70</v>
      </c>
      <c r="B65" s="149" t="s">
        <v>70</v>
      </c>
      <c r="C65" s="149" t="s">
        <v>302</v>
      </c>
      <c r="D65" s="149" t="s">
        <v>303</v>
      </c>
      <c r="E65" s="149" t="s">
        <v>146</v>
      </c>
      <c r="F65" s="149" t="s">
        <v>105</v>
      </c>
      <c r="G65" s="149" t="s">
        <v>260</v>
      </c>
      <c r="H65" s="149" t="s">
        <v>261</v>
      </c>
      <c r="I65" s="78">
        <v>750000</v>
      </c>
      <c r="J65" s="78">
        <v>750000</v>
      </c>
      <c r="K65" s="23"/>
      <c r="L65" s="23"/>
      <c r="M65" s="78">
        <v>750000</v>
      </c>
      <c r="N65" s="23"/>
      <c r="O65" s="78"/>
      <c r="P65" s="78"/>
      <c r="Q65" s="78"/>
      <c r="R65" s="78"/>
      <c r="S65" s="78"/>
      <c r="T65" s="78"/>
      <c r="U65" s="78"/>
      <c r="V65" s="78"/>
      <c r="W65" s="78"/>
      <c r="X65" s="78"/>
    </row>
    <row r="66" ht="17.25" customHeight="1" spans="1:24">
      <c r="A66" s="32" t="s">
        <v>194</v>
      </c>
      <c r="B66" s="33"/>
      <c r="C66" s="154"/>
      <c r="D66" s="154"/>
      <c r="E66" s="154"/>
      <c r="F66" s="154"/>
      <c r="G66" s="154"/>
      <c r="H66" s="155"/>
      <c r="I66" s="78">
        <v>35706022.64</v>
      </c>
      <c r="J66" s="78">
        <v>35706022.64</v>
      </c>
      <c r="K66" s="78"/>
      <c r="L66" s="78"/>
      <c r="M66" s="78">
        <v>35706022.64</v>
      </c>
      <c r="N66" s="78"/>
      <c r="O66" s="78"/>
      <c r="P66" s="78"/>
      <c r="Q66" s="78"/>
      <c r="R66" s="78"/>
      <c r="S66" s="78"/>
      <c r="T66" s="78"/>
      <c r="U66" s="78"/>
      <c r="V66" s="78"/>
      <c r="W66" s="78"/>
      <c r="X66" s="78"/>
    </row>
  </sheetData>
  <mergeCells count="31">
    <mergeCell ref="A2:X2"/>
    <mergeCell ref="A3:H3"/>
    <mergeCell ref="I4:X4"/>
    <mergeCell ref="J5:N5"/>
    <mergeCell ref="O5:Q5"/>
    <mergeCell ref="S5:X5"/>
    <mergeCell ref="A66:H6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Right="0"/>
    <pageSetUpPr fitToPage="1"/>
  </sheetPr>
  <dimension ref="A1:W21"/>
  <sheetViews>
    <sheetView showZeros="0" topLeftCell="F1" workbookViewId="0">
      <selection activeCell="A1" sqref="A1"/>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9"/>
      <c r="E1" s="1"/>
      <c r="F1" s="1"/>
      <c r="G1" s="1"/>
      <c r="H1" s="1"/>
      <c r="U1" s="139"/>
      <c r="W1" s="144" t="s">
        <v>304</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"单位名称："&amp;"昆明市官渡区人民政府金马街道办事处"</f>
        <v>单位名称：昆明市官渡区人民政府金马街道办事处</v>
      </c>
      <c r="B3" s="5"/>
      <c r="C3" s="5"/>
      <c r="D3" s="5"/>
      <c r="E3" s="5"/>
      <c r="F3" s="5"/>
      <c r="G3" s="5"/>
      <c r="H3" s="5"/>
      <c r="I3" s="6"/>
      <c r="J3" s="6"/>
      <c r="K3" s="6"/>
      <c r="L3" s="6"/>
      <c r="M3" s="6"/>
      <c r="N3" s="6"/>
      <c r="O3" s="6"/>
      <c r="P3" s="6"/>
      <c r="Q3" s="6"/>
      <c r="U3" s="139"/>
      <c r="W3" s="121" t="s">
        <v>1</v>
      </c>
    </row>
    <row r="4" ht="21.75" customHeight="1" spans="1:23">
      <c r="A4" s="8" t="s">
        <v>305</v>
      </c>
      <c r="B4" s="9" t="s">
        <v>205</v>
      </c>
      <c r="C4" s="8" t="s">
        <v>206</v>
      </c>
      <c r="D4" s="8" t="s">
        <v>306</v>
      </c>
      <c r="E4" s="9" t="s">
        <v>207</v>
      </c>
      <c r="F4" s="9" t="s">
        <v>208</v>
      </c>
      <c r="G4" s="9" t="s">
        <v>307</v>
      </c>
      <c r="H4" s="9" t="s">
        <v>308</v>
      </c>
      <c r="I4" s="27" t="s">
        <v>55</v>
      </c>
      <c r="J4" s="10" t="s">
        <v>309</v>
      </c>
      <c r="K4" s="11"/>
      <c r="L4" s="11"/>
      <c r="M4" s="12"/>
      <c r="N4" s="10" t="s">
        <v>213</v>
      </c>
      <c r="O4" s="11"/>
      <c r="P4" s="12"/>
      <c r="Q4" s="9" t="s">
        <v>61</v>
      </c>
      <c r="R4" s="10" t="s">
        <v>62</v>
      </c>
      <c r="S4" s="11"/>
      <c r="T4" s="11"/>
      <c r="U4" s="11"/>
      <c r="V4" s="11"/>
      <c r="W4" s="12"/>
    </row>
    <row r="5" ht="21.75" customHeight="1" spans="1:23">
      <c r="A5" s="13"/>
      <c r="B5" s="28"/>
      <c r="C5" s="13"/>
      <c r="D5" s="13"/>
      <c r="E5" s="14"/>
      <c r="F5" s="14"/>
      <c r="G5" s="14"/>
      <c r="H5" s="14"/>
      <c r="I5" s="28"/>
      <c r="J5" s="140" t="s">
        <v>58</v>
      </c>
      <c r="K5" s="141"/>
      <c r="L5" s="9" t="s">
        <v>59</v>
      </c>
      <c r="M5" s="9" t="s">
        <v>60</v>
      </c>
      <c r="N5" s="9" t="s">
        <v>58</v>
      </c>
      <c r="O5" s="9" t="s">
        <v>59</v>
      </c>
      <c r="P5" s="9" t="s">
        <v>60</v>
      </c>
      <c r="Q5" s="14"/>
      <c r="R5" s="9" t="s">
        <v>57</v>
      </c>
      <c r="S5" s="9" t="s">
        <v>64</v>
      </c>
      <c r="T5" s="9" t="s">
        <v>219</v>
      </c>
      <c r="U5" s="9" t="s">
        <v>66</v>
      </c>
      <c r="V5" s="9" t="s">
        <v>67</v>
      </c>
      <c r="W5" s="9" t="s">
        <v>68</v>
      </c>
    </row>
    <row r="6" ht="21" customHeight="1" spans="1:23">
      <c r="A6" s="28"/>
      <c r="B6" s="28"/>
      <c r="C6" s="28"/>
      <c r="D6" s="28"/>
      <c r="E6" s="28"/>
      <c r="F6" s="28"/>
      <c r="G6" s="28"/>
      <c r="H6" s="28"/>
      <c r="I6" s="28"/>
      <c r="J6" s="142" t="s">
        <v>57</v>
      </c>
      <c r="K6" s="143"/>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310</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8" t="s">
        <v>311</v>
      </c>
      <c r="B9" s="68" t="s">
        <v>312</v>
      </c>
      <c r="C9" s="68" t="s">
        <v>313</v>
      </c>
      <c r="D9" s="68" t="s">
        <v>70</v>
      </c>
      <c r="E9" s="68" t="s">
        <v>114</v>
      </c>
      <c r="F9" s="68" t="s">
        <v>115</v>
      </c>
      <c r="G9" s="68" t="s">
        <v>260</v>
      </c>
      <c r="H9" s="68" t="s">
        <v>261</v>
      </c>
      <c r="I9" s="78">
        <v>20000</v>
      </c>
      <c r="J9" s="78">
        <v>20000</v>
      </c>
      <c r="K9" s="78">
        <v>20000</v>
      </c>
      <c r="L9" s="78"/>
      <c r="M9" s="78"/>
      <c r="N9" s="78"/>
      <c r="O9" s="78"/>
      <c r="P9" s="78"/>
      <c r="Q9" s="78"/>
      <c r="R9" s="78"/>
      <c r="S9" s="78"/>
      <c r="T9" s="78"/>
      <c r="U9" s="78"/>
      <c r="V9" s="78"/>
      <c r="W9" s="78"/>
    </row>
    <row r="10" ht="21.75" customHeight="1" spans="1:23">
      <c r="A10" s="68" t="s">
        <v>311</v>
      </c>
      <c r="B10" s="68" t="s">
        <v>314</v>
      </c>
      <c r="C10" s="68" t="s">
        <v>315</v>
      </c>
      <c r="D10" s="68" t="s">
        <v>70</v>
      </c>
      <c r="E10" s="68" t="s">
        <v>104</v>
      </c>
      <c r="F10" s="68" t="s">
        <v>105</v>
      </c>
      <c r="G10" s="68" t="s">
        <v>260</v>
      </c>
      <c r="H10" s="68" t="s">
        <v>261</v>
      </c>
      <c r="I10" s="78">
        <v>1300000</v>
      </c>
      <c r="J10" s="78"/>
      <c r="K10" s="78"/>
      <c r="L10" s="78"/>
      <c r="M10" s="78"/>
      <c r="N10" s="78"/>
      <c r="O10" s="78"/>
      <c r="P10" s="78"/>
      <c r="Q10" s="78"/>
      <c r="R10" s="78">
        <v>1300000</v>
      </c>
      <c r="S10" s="78"/>
      <c r="T10" s="78"/>
      <c r="U10" s="78"/>
      <c r="V10" s="78"/>
      <c r="W10" s="78">
        <v>1300000</v>
      </c>
    </row>
    <row r="11" ht="21.75" customHeight="1" spans="1:23">
      <c r="A11" s="68" t="s">
        <v>311</v>
      </c>
      <c r="B11" s="68" t="s">
        <v>316</v>
      </c>
      <c r="C11" s="68" t="s">
        <v>317</v>
      </c>
      <c r="D11" s="68" t="s">
        <v>70</v>
      </c>
      <c r="E11" s="68" t="s">
        <v>104</v>
      </c>
      <c r="F11" s="68" t="s">
        <v>105</v>
      </c>
      <c r="G11" s="68" t="s">
        <v>260</v>
      </c>
      <c r="H11" s="68" t="s">
        <v>261</v>
      </c>
      <c r="I11" s="78">
        <v>500</v>
      </c>
      <c r="J11" s="78"/>
      <c r="K11" s="78"/>
      <c r="L11" s="78"/>
      <c r="M11" s="78"/>
      <c r="N11" s="78"/>
      <c r="O11" s="78"/>
      <c r="P11" s="78"/>
      <c r="Q11" s="78"/>
      <c r="R11" s="78">
        <v>500</v>
      </c>
      <c r="S11" s="78"/>
      <c r="T11" s="78"/>
      <c r="U11" s="78"/>
      <c r="V11" s="78"/>
      <c r="W11" s="78">
        <v>500</v>
      </c>
    </row>
    <row r="12" ht="21.75" customHeight="1" spans="1:23">
      <c r="A12" s="68" t="s">
        <v>311</v>
      </c>
      <c r="B12" s="68" t="s">
        <v>318</v>
      </c>
      <c r="C12" s="68" t="s">
        <v>319</v>
      </c>
      <c r="D12" s="68" t="s">
        <v>70</v>
      </c>
      <c r="E12" s="68" t="s">
        <v>104</v>
      </c>
      <c r="F12" s="68" t="s">
        <v>105</v>
      </c>
      <c r="G12" s="68" t="s">
        <v>260</v>
      </c>
      <c r="H12" s="68" t="s">
        <v>261</v>
      </c>
      <c r="I12" s="78">
        <v>500</v>
      </c>
      <c r="J12" s="78"/>
      <c r="K12" s="78"/>
      <c r="L12" s="78"/>
      <c r="M12" s="78"/>
      <c r="N12" s="78"/>
      <c r="O12" s="78"/>
      <c r="P12" s="78"/>
      <c r="Q12" s="78"/>
      <c r="R12" s="78">
        <v>500</v>
      </c>
      <c r="S12" s="78"/>
      <c r="T12" s="78"/>
      <c r="U12" s="78"/>
      <c r="V12" s="78"/>
      <c r="W12" s="78">
        <v>500</v>
      </c>
    </row>
    <row r="13" ht="21.75" customHeight="1" spans="1:23">
      <c r="A13" s="68" t="s">
        <v>311</v>
      </c>
      <c r="B13" s="68" t="s">
        <v>320</v>
      </c>
      <c r="C13" s="68" t="s">
        <v>321</v>
      </c>
      <c r="D13" s="68" t="s">
        <v>70</v>
      </c>
      <c r="E13" s="68" t="s">
        <v>104</v>
      </c>
      <c r="F13" s="68" t="s">
        <v>105</v>
      </c>
      <c r="G13" s="68" t="s">
        <v>260</v>
      </c>
      <c r="H13" s="68" t="s">
        <v>261</v>
      </c>
      <c r="I13" s="78">
        <v>500</v>
      </c>
      <c r="J13" s="78"/>
      <c r="K13" s="78"/>
      <c r="L13" s="78"/>
      <c r="M13" s="78"/>
      <c r="N13" s="78"/>
      <c r="O13" s="78"/>
      <c r="P13" s="78"/>
      <c r="Q13" s="78"/>
      <c r="R13" s="78">
        <v>500</v>
      </c>
      <c r="S13" s="78"/>
      <c r="T13" s="78"/>
      <c r="U13" s="78"/>
      <c r="V13" s="78"/>
      <c r="W13" s="78">
        <v>500</v>
      </c>
    </row>
    <row r="14" ht="21.75" customHeight="1" spans="1:23">
      <c r="A14" s="68" t="s">
        <v>322</v>
      </c>
      <c r="B14" s="68" t="s">
        <v>323</v>
      </c>
      <c r="C14" s="68" t="s">
        <v>324</v>
      </c>
      <c r="D14" s="68" t="s">
        <v>70</v>
      </c>
      <c r="E14" s="68" t="s">
        <v>104</v>
      </c>
      <c r="F14" s="68" t="s">
        <v>105</v>
      </c>
      <c r="G14" s="68" t="s">
        <v>260</v>
      </c>
      <c r="H14" s="68" t="s">
        <v>261</v>
      </c>
      <c r="I14" s="78">
        <v>273265</v>
      </c>
      <c r="J14" s="78">
        <v>273265</v>
      </c>
      <c r="K14" s="78">
        <v>273265</v>
      </c>
      <c r="L14" s="78"/>
      <c r="M14" s="78"/>
      <c r="N14" s="78"/>
      <c r="O14" s="78"/>
      <c r="P14" s="78"/>
      <c r="Q14" s="78"/>
      <c r="R14" s="78"/>
      <c r="S14" s="78"/>
      <c r="T14" s="78"/>
      <c r="U14" s="78"/>
      <c r="V14" s="78"/>
      <c r="W14" s="78"/>
    </row>
    <row r="15" ht="21.75" customHeight="1" spans="1:23">
      <c r="A15" s="68" t="s">
        <v>322</v>
      </c>
      <c r="B15" s="68" t="s">
        <v>325</v>
      </c>
      <c r="C15" s="68" t="s">
        <v>326</v>
      </c>
      <c r="D15" s="68" t="s">
        <v>70</v>
      </c>
      <c r="E15" s="68" t="s">
        <v>104</v>
      </c>
      <c r="F15" s="68" t="s">
        <v>105</v>
      </c>
      <c r="G15" s="68" t="s">
        <v>260</v>
      </c>
      <c r="H15" s="68" t="s">
        <v>261</v>
      </c>
      <c r="I15" s="78">
        <v>29535</v>
      </c>
      <c r="J15" s="78">
        <v>29535</v>
      </c>
      <c r="K15" s="78">
        <v>29535</v>
      </c>
      <c r="L15" s="78"/>
      <c r="M15" s="78"/>
      <c r="N15" s="78"/>
      <c r="O15" s="78"/>
      <c r="P15" s="78"/>
      <c r="Q15" s="78"/>
      <c r="R15" s="78"/>
      <c r="S15" s="78"/>
      <c r="T15" s="78"/>
      <c r="U15" s="78"/>
      <c r="V15" s="78"/>
      <c r="W15" s="78"/>
    </row>
    <row r="16" ht="21.75" customHeight="1" spans="1:23">
      <c r="A16" s="68" t="s">
        <v>322</v>
      </c>
      <c r="B16" s="68" t="s">
        <v>327</v>
      </c>
      <c r="C16" s="68" t="s">
        <v>328</v>
      </c>
      <c r="D16" s="68" t="s">
        <v>70</v>
      </c>
      <c r="E16" s="68" t="s">
        <v>104</v>
      </c>
      <c r="F16" s="68" t="s">
        <v>105</v>
      </c>
      <c r="G16" s="68" t="s">
        <v>260</v>
      </c>
      <c r="H16" s="68" t="s">
        <v>261</v>
      </c>
      <c r="I16" s="78">
        <v>1390000</v>
      </c>
      <c r="J16" s="78">
        <v>1390000</v>
      </c>
      <c r="K16" s="78">
        <v>1390000</v>
      </c>
      <c r="L16" s="78"/>
      <c r="M16" s="78"/>
      <c r="N16" s="78"/>
      <c r="O16" s="78"/>
      <c r="P16" s="78"/>
      <c r="Q16" s="78"/>
      <c r="R16" s="78"/>
      <c r="S16" s="78"/>
      <c r="T16" s="78"/>
      <c r="U16" s="78"/>
      <c r="V16" s="78"/>
      <c r="W16" s="78"/>
    </row>
    <row r="17" ht="21.75" customHeight="1" spans="1:23">
      <c r="A17" s="68" t="s">
        <v>322</v>
      </c>
      <c r="B17" s="68" t="s">
        <v>329</v>
      </c>
      <c r="C17" s="68" t="s">
        <v>330</v>
      </c>
      <c r="D17" s="68" t="s">
        <v>70</v>
      </c>
      <c r="E17" s="68" t="s">
        <v>149</v>
      </c>
      <c r="F17" s="68" t="s">
        <v>148</v>
      </c>
      <c r="G17" s="68" t="s">
        <v>260</v>
      </c>
      <c r="H17" s="68" t="s">
        <v>261</v>
      </c>
      <c r="I17" s="78">
        <v>480000</v>
      </c>
      <c r="J17" s="78">
        <v>480000</v>
      </c>
      <c r="K17" s="78">
        <v>480000</v>
      </c>
      <c r="L17" s="78"/>
      <c r="M17" s="78"/>
      <c r="N17" s="78"/>
      <c r="O17" s="78"/>
      <c r="P17" s="78"/>
      <c r="Q17" s="78"/>
      <c r="R17" s="78"/>
      <c r="S17" s="78"/>
      <c r="T17" s="78"/>
      <c r="U17" s="78"/>
      <c r="V17" s="78"/>
      <c r="W17" s="78"/>
    </row>
    <row r="18" ht="21.75" customHeight="1" spans="1:23">
      <c r="A18" s="68" t="s">
        <v>322</v>
      </c>
      <c r="B18" s="68" t="s">
        <v>331</v>
      </c>
      <c r="C18" s="68" t="s">
        <v>332</v>
      </c>
      <c r="D18" s="68" t="s">
        <v>70</v>
      </c>
      <c r="E18" s="68" t="s">
        <v>104</v>
      </c>
      <c r="F18" s="68" t="s">
        <v>105</v>
      </c>
      <c r="G18" s="68" t="s">
        <v>282</v>
      </c>
      <c r="H18" s="68" t="s">
        <v>283</v>
      </c>
      <c r="I18" s="78">
        <v>262200</v>
      </c>
      <c r="J18" s="78">
        <v>262200</v>
      </c>
      <c r="K18" s="78">
        <v>262200</v>
      </c>
      <c r="L18" s="78"/>
      <c r="M18" s="78"/>
      <c r="N18" s="78"/>
      <c r="O18" s="78"/>
      <c r="P18" s="78"/>
      <c r="Q18" s="78"/>
      <c r="R18" s="78"/>
      <c r="S18" s="78"/>
      <c r="T18" s="78"/>
      <c r="U18" s="78"/>
      <c r="V18" s="78"/>
      <c r="W18" s="78"/>
    </row>
    <row r="19" ht="21.75" customHeight="1" spans="1:23">
      <c r="A19" s="68" t="s">
        <v>322</v>
      </c>
      <c r="B19" s="68" t="s">
        <v>333</v>
      </c>
      <c r="C19" s="68" t="s">
        <v>334</v>
      </c>
      <c r="D19" s="68" t="s">
        <v>70</v>
      </c>
      <c r="E19" s="68" t="s">
        <v>104</v>
      </c>
      <c r="F19" s="68" t="s">
        <v>105</v>
      </c>
      <c r="G19" s="68" t="s">
        <v>260</v>
      </c>
      <c r="H19" s="68" t="s">
        <v>261</v>
      </c>
      <c r="I19" s="78">
        <v>500</v>
      </c>
      <c r="J19" s="78"/>
      <c r="K19" s="78"/>
      <c r="L19" s="78"/>
      <c r="M19" s="78"/>
      <c r="N19" s="78"/>
      <c r="O19" s="78"/>
      <c r="P19" s="78"/>
      <c r="Q19" s="78"/>
      <c r="R19" s="78">
        <v>500</v>
      </c>
      <c r="S19" s="78"/>
      <c r="T19" s="78"/>
      <c r="U19" s="78"/>
      <c r="V19" s="78"/>
      <c r="W19" s="78">
        <v>500</v>
      </c>
    </row>
    <row r="20" ht="21.75" customHeight="1" spans="1:23">
      <c r="A20" s="68" t="s">
        <v>322</v>
      </c>
      <c r="B20" s="68" t="s">
        <v>335</v>
      </c>
      <c r="C20" s="68" t="s">
        <v>336</v>
      </c>
      <c r="D20" s="68" t="s">
        <v>70</v>
      </c>
      <c r="E20" s="68" t="s">
        <v>130</v>
      </c>
      <c r="F20" s="68" t="s">
        <v>131</v>
      </c>
      <c r="G20" s="68" t="s">
        <v>260</v>
      </c>
      <c r="H20" s="68" t="s">
        <v>261</v>
      </c>
      <c r="I20" s="78">
        <v>45000</v>
      </c>
      <c r="J20" s="78">
        <v>45000</v>
      </c>
      <c r="K20" s="78">
        <v>45000</v>
      </c>
      <c r="L20" s="78"/>
      <c r="M20" s="78"/>
      <c r="N20" s="78"/>
      <c r="O20" s="78"/>
      <c r="P20" s="78"/>
      <c r="Q20" s="78"/>
      <c r="R20" s="78"/>
      <c r="S20" s="78"/>
      <c r="T20" s="78"/>
      <c r="U20" s="78"/>
      <c r="V20" s="78"/>
      <c r="W20" s="78"/>
    </row>
    <row r="21" ht="18.75" customHeight="1" spans="1:23">
      <c r="A21" s="32" t="s">
        <v>194</v>
      </c>
      <c r="B21" s="33"/>
      <c r="C21" s="33"/>
      <c r="D21" s="33"/>
      <c r="E21" s="33"/>
      <c r="F21" s="33"/>
      <c r="G21" s="33"/>
      <c r="H21" s="34"/>
      <c r="I21" s="78">
        <v>3802000</v>
      </c>
      <c r="J21" s="78">
        <v>2500000</v>
      </c>
      <c r="K21" s="78">
        <v>2500000</v>
      </c>
      <c r="L21" s="78"/>
      <c r="M21" s="78"/>
      <c r="N21" s="78"/>
      <c r="O21" s="78"/>
      <c r="P21" s="78"/>
      <c r="Q21" s="78"/>
      <c r="R21" s="78">
        <v>1302000</v>
      </c>
      <c r="S21" s="78"/>
      <c r="T21" s="78"/>
      <c r="U21" s="78"/>
      <c r="V21" s="78"/>
      <c r="W21" s="78">
        <v>1302000</v>
      </c>
    </row>
  </sheetData>
  <mergeCells count="28">
    <mergeCell ref="A2:W2"/>
    <mergeCell ref="A3:H3"/>
    <mergeCell ref="J4:M4"/>
    <mergeCell ref="N4:P4"/>
    <mergeCell ref="R4:W4"/>
    <mergeCell ref="A21:H2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Right="0"/>
    <pageSetUpPr fitToPage="1"/>
  </sheetPr>
  <dimension ref="A1:J59"/>
  <sheetViews>
    <sheetView showZeros="0" topLeftCell="A34" workbookViewId="0">
      <selection activeCell="A43" sqref="A43:A4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337</v>
      </c>
    </row>
    <row r="2" ht="39.75" customHeight="1" spans="1:10">
      <c r="A2" s="64" t="str">
        <f>"2025"&amp;"年部门项目支出绩效目标表"</f>
        <v>2025年部门项目支出绩效目标表</v>
      </c>
      <c r="B2" s="3"/>
      <c r="C2" s="3"/>
      <c r="D2" s="3"/>
      <c r="E2" s="3"/>
      <c r="F2" s="65"/>
      <c r="G2" s="3"/>
      <c r="H2" s="65"/>
      <c r="I2" s="65"/>
      <c r="J2" s="3"/>
    </row>
    <row r="3" ht="17.25" customHeight="1" spans="1:1">
      <c r="A3" s="4" t="str">
        <f>"单位名称："&amp;"昆明市官渡区人民政府金马街道办事处"</f>
        <v>单位名称：昆明市官渡区人民政府金马街道办事处</v>
      </c>
    </row>
    <row r="4" ht="44.25" customHeight="1" spans="1:10">
      <c r="A4" s="66" t="s">
        <v>206</v>
      </c>
      <c r="B4" s="66" t="s">
        <v>338</v>
      </c>
      <c r="C4" s="66" t="s">
        <v>339</v>
      </c>
      <c r="D4" s="66" t="s">
        <v>340</v>
      </c>
      <c r="E4" s="66" t="s">
        <v>341</v>
      </c>
      <c r="F4" s="67" t="s">
        <v>342</v>
      </c>
      <c r="G4" s="66" t="s">
        <v>343</v>
      </c>
      <c r="H4" s="67" t="s">
        <v>344</v>
      </c>
      <c r="I4" s="67" t="s">
        <v>345</v>
      </c>
      <c r="J4" s="66" t="s">
        <v>346</v>
      </c>
    </row>
    <row r="5" ht="18.75" customHeight="1" spans="1:10">
      <c r="A5" s="136">
        <v>1</v>
      </c>
      <c r="B5" s="136">
        <v>2</v>
      </c>
      <c r="C5" s="136">
        <v>3</v>
      </c>
      <c r="D5" s="136">
        <v>4</v>
      </c>
      <c r="E5" s="136">
        <v>5</v>
      </c>
      <c r="F5" s="36">
        <v>6</v>
      </c>
      <c r="G5" s="136">
        <v>7</v>
      </c>
      <c r="H5" s="36">
        <v>8</v>
      </c>
      <c r="I5" s="36">
        <v>9</v>
      </c>
      <c r="J5" s="136">
        <v>10</v>
      </c>
    </row>
    <row r="6" ht="42" customHeight="1" spans="1:10">
      <c r="A6" s="29" t="s">
        <v>70</v>
      </c>
      <c r="B6" s="68"/>
      <c r="C6" s="68"/>
      <c r="D6" s="68"/>
      <c r="E6" s="54"/>
      <c r="F6" s="69"/>
      <c r="G6" s="54"/>
      <c r="H6" s="69"/>
      <c r="I6" s="69"/>
      <c r="J6" s="54"/>
    </row>
    <row r="7" ht="42" customHeight="1" spans="1:10">
      <c r="A7" s="137" t="s">
        <v>70</v>
      </c>
      <c r="B7" s="20"/>
      <c r="C7" s="20"/>
      <c r="D7" s="20"/>
      <c r="E7" s="29"/>
      <c r="F7" s="20"/>
      <c r="G7" s="29"/>
      <c r="H7" s="20"/>
      <c r="I7" s="20"/>
      <c r="J7" s="29"/>
    </row>
    <row r="8" ht="42" customHeight="1" spans="1:10">
      <c r="A8" s="138" t="s">
        <v>328</v>
      </c>
      <c r="B8" s="20" t="s">
        <v>347</v>
      </c>
      <c r="C8" s="20" t="s">
        <v>348</v>
      </c>
      <c r="D8" s="20" t="s">
        <v>349</v>
      </c>
      <c r="E8" s="29" t="s">
        <v>350</v>
      </c>
      <c r="F8" s="20" t="s">
        <v>351</v>
      </c>
      <c r="G8" s="29" t="s">
        <v>352</v>
      </c>
      <c r="H8" s="20" t="s">
        <v>353</v>
      </c>
      <c r="I8" s="20" t="s">
        <v>354</v>
      </c>
      <c r="J8" s="29" t="s">
        <v>355</v>
      </c>
    </row>
    <row r="9" ht="42" customHeight="1" spans="1:10">
      <c r="A9" s="138" t="s">
        <v>328</v>
      </c>
      <c r="B9" s="20" t="s">
        <v>347</v>
      </c>
      <c r="C9" s="20" t="s">
        <v>348</v>
      </c>
      <c r="D9" s="20" t="s">
        <v>356</v>
      </c>
      <c r="E9" s="29" t="s">
        <v>357</v>
      </c>
      <c r="F9" s="20" t="s">
        <v>358</v>
      </c>
      <c r="G9" s="29" t="s">
        <v>359</v>
      </c>
      <c r="H9" s="20" t="s">
        <v>360</v>
      </c>
      <c r="I9" s="20" t="s">
        <v>354</v>
      </c>
      <c r="J9" s="29" t="s">
        <v>361</v>
      </c>
    </row>
    <row r="10" ht="42" customHeight="1" spans="1:10">
      <c r="A10" s="138" t="s">
        <v>328</v>
      </c>
      <c r="B10" s="20" t="s">
        <v>347</v>
      </c>
      <c r="C10" s="20" t="s">
        <v>362</v>
      </c>
      <c r="D10" s="20" t="s">
        <v>363</v>
      </c>
      <c r="E10" s="29" t="s">
        <v>364</v>
      </c>
      <c r="F10" s="20" t="s">
        <v>358</v>
      </c>
      <c r="G10" s="29" t="s">
        <v>365</v>
      </c>
      <c r="H10" s="20" t="s">
        <v>360</v>
      </c>
      <c r="I10" s="20" t="s">
        <v>354</v>
      </c>
      <c r="J10" s="29" t="s">
        <v>366</v>
      </c>
    </row>
    <row r="11" ht="42" customHeight="1" spans="1:10">
      <c r="A11" s="138" t="s">
        <v>328</v>
      </c>
      <c r="B11" s="20" t="s">
        <v>347</v>
      </c>
      <c r="C11" s="20" t="s">
        <v>362</v>
      </c>
      <c r="D11" s="20" t="s">
        <v>363</v>
      </c>
      <c r="E11" s="29" t="s">
        <v>367</v>
      </c>
      <c r="F11" s="20" t="s">
        <v>358</v>
      </c>
      <c r="G11" s="29" t="s">
        <v>365</v>
      </c>
      <c r="H11" s="20" t="s">
        <v>360</v>
      </c>
      <c r="I11" s="20" t="s">
        <v>354</v>
      </c>
      <c r="J11" s="29" t="s">
        <v>368</v>
      </c>
    </row>
    <row r="12" ht="42" customHeight="1" spans="1:10">
      <c r="A12" s="138" t="s">
        <v>328</v>
      </c>
      <c r="B12" s="20" t="s">
        <v>347</v>
      </c>
      <c r="C12" s="20" t="s">
        <v>362</v>
      </c>
      <c r="D12" s="20" t="s">
        <v>369</v>
      </c>
      <c r="E12" s="29" t="s">
        <v>370</v>
      </c>
      <c r="F12" s="20" t="s">
        <v>358</v>
      </c>
      <c r="G12" s="29" t="s">
        <v>365</v>
      </c>
      <c r="H12" s="20" t="s">
        <v>360</v>
      </c>
      <c r="I12" s="20" t="s">
        <v>354</v>
      </c>
      <c r="J12" s="29" t="s">
        <v>371</v>
      </c>
    </row>
    <row r="13" ht="42" customHeight="1" spans="1:10">
      <c r="A13" s="138" t="s">
        <v>328</v>
      </c>
      <c r="B13" s="20" t="s">
        <v>347</v>
      </c>
      <c r="C13" s="20" t="s">
        <v>372</v>
      </c>
      <c r="D13" s="20" t="s">
        <v>373</v>
      </c>
      <c r="E13" s="29" t="s">
        <v>374</v>
      </c>
      <c r="F13" s="20" t="s">
        <v>351</v>
      </c>
      <c r="G13" s="29" t="s">
        <v>375</v>
      </c>
      <c r="H13" s="20" t="s">
        <v>360</v>
      </c>
      <c r="I13" s="20" t="s">
        <v>354</v>
      </c>
      <c r="J13" s="29" t="s">
        <v>376</v>
      </c>
    </row>
    <row r="14" ht="42" customHeight="1" spans="1:10">
      <c r="A14" s="138" t="s">
        <v>336</v>
      </c>
      <c r="B14" s="20" t="s">
        <v>377</v>
      </c>
      <c r="C14" s="20" t="s">
        <v>348</v>
      </c>
      <c r="D14" s="20" t="s">
        <v>349</v>
      </c>
      <c r="E14" s="29" t="s">
        <v>378</v>
      </c>
      <c r="F14" s="20" t="s">
        <v>358</v>
      </c>
      <c r="G14" s="29" t="s">
        <v>379</v>
      </c>
      <c r="H14" s="20" t="s">
        <v>353</v>
      </c>
      <c r="I14" s="20" t="s">
        <v>354</v>
      </c>
      <c r="J14" s="29" t="s">
        <v>380</v>
      </c>
    </row>
    <row r="15" ht="42" customHeight="1" spans="1:10">
      <c r="A15" s="138" t="s">
        <v>336</v>
      </c>
      <c r="B15" s="20" t="s">
        <v>377</v>
      </c>
      <c r="C15" s="20" t="s">
        <v>362</v>
      </c>
      <c r="D15" s="20" t="s">
        <v>363</v>
      </c>
      <c r="E15" s="29" t="s">
        <v>381</v>
      </c>
      <c r="F15" s="20" t="s">
        <v>358</v>
      </c>
      <c r="G15" s="29" t="s">
        <v>382</v>
      </c>
      <c r="H15" s="20" t="s">
        <v>360</v>
      </c>
      <c r="I15" s="20" t="s">
        <v>383</v>
      </c>
      <c r="J15" s="29" t="s">
        <v>384</v>
      </c>
    </row>
    <row r="16" ht="42" customHeight="1" spans="1:10">
      <c r="A16" s="138" t="s">
        <v>336</v>
      </c>
      <c r="B16" s="20" t="s">
        <v>377</v>
      </c>
      <c r="C16" s="20" t="s">
        <v>372</v>
      </c>
      <c r="D16" s="20" t="s">
        <v>373</v>
      </c>
      <c r="E16" s="29" t="s">
        <v>385</v>
      </c>
      <c r="F16" s="20" t="s">
        <v>351</v>
      </c>
      <c r="G16" s="29" t="s">
        <v>386</v>
      </c>
      <c r="H16" s="20" t="s">
        <v>360</v>
      </c>
      <c r="I16" s="20" t="s">
        <v>354</v>
      </c>
      <c r="J16" s="29" t="s">
        <v>384</v>
      </c>
    </row>
    <row r="17" ht="42" customHeight="1" spans="1:10">
      <c r="A17" s="138" t="s">
        <v>324</v>
      </c>
      <c r="B17" s="20" t="s">
        <v>387</v>
      </c>
      <c r="C17" s="20" t="s">
        <v>348</v>
      </c>
      <c r="D17" s="20" t="s">
        <v>349</v>
      </c>
      <c r="E17" s="29" t="s">
        <v>388</v>
      </c>
      <c r="F17" s="20" t="s">
        <v>358</v>
      </c>
      <c r="G17" s="29" t="s">
        <v>365</v>
      </c>
      <c r="H17" s="20" t="s">
        <v>360</v>
      </c>
      <c r="I17" s="20" t="s">
        <v>354</v>
      </c>
      <c r="J17" s="29" t="s">
        <v>389</v>
      </c>
    </row>
    <row r="18" ht="42" customHeight="1" spans="1:10">
      <c r="A18" s="138" t="s">
        <v>324</v>
      </c>
      <c r="B18" s="20" t="s">
        <v>387</v>
      </c>
      <c r="C18" s="20" t="s">
        <v>348</v>
      </c>
      <c r="D18" s="20" t="s">
        <v>356</v>
      </c>
      <c r="E18" s="29" t="s">
        <v>390</v>
      </c>
      <c r="F18" s="20" t="s">
        <v>358</v>
      </c>
      <c r="G18" s="29" t="s">
        <v>365</v>
      </c>
      <c r="H18" s="20" t="s">
        <v>360</v>
      </c>
      <c r="I18" s="20" t="s">
        <v>354</v>
      </c>
      <c r="J18" s="29" t="s">
        <v>391</v>
      </c>
    </row>
    <row r="19" ht="42" customHeight="1" spans="1:10">
      <c r="A19" s="138" t="s">
        <v>324</v>
      </c>
      <c r="B19" s="20" t="s">
        <v>387</v>
      </c>
      <c r="C19" s="20" t="s">
        <v>362</v>
      </c>
      <c r="D19" s="20" t="s">
        <v>363</v>
      </c>
      <c r="E19" s="29" t="s">
        <v>370</v>
      </c>
      <c r="F19" s="20" t="s">
        <v>358</v>
      </c>
      <c r="G19" s="29" t="s">
        <v>365</v>
      </c>
      <c r="H19" s="20" t="s">
        <v>360</v>
      </c>
      <c r="I19" s="20" t="s">
        <v>354</v>
      </c>
      <c r="J19" s="29" t="s">
        <v>371</v>
      </c>
    </row>
    <row r="20" ht="42" customHeight="1" spans="1:10">
      <c r="A20" s="138" t="s">
        <v>324</v>
      </c>
      <c r="B20" s="20" t="s">
        <v>387</v>
      </c>
      <c r="C20" s="20" t="s">
        <v>362</v>
      </c>
      <c r="D20" s="20" t="s">
        <v>369</v>
      </c>
      <c r="E20" s="29" t="s">
        <v>367</v>
      </c>
      <c r="F20" s="20" t="s">
        <v>358</v>
      </c>
      <c r="G20" s="29" t="s">
        <v>365</v>
      </c>
      <c r="H20" s="20" t="s">
        <v>360</v>
      </c>
      <c r="I20" s="20" t="s">
        <v>354</v>
      </c>
      <c r="J20" s="29" t="s">
        <v>368</v>
      </c>
    </row>
    <row r="21" ht="42" customHeight="1" spans="1:10">
      <c r="A21" s="138" t="s">
        <v>324</v>
      </c>
      <c r="B21" s="20" t="s">
        <v>387</v>
      </c>
      <c r="C21" s="20" t="s">
        <v>362</v>
      </c>
      <c r="D21" s="20" t="s">
        <v>369</v>
      </c>
      <c r="E21" s="29" t="s">
        <v>392</v>
      </c>
      <c r="F21" s="20" t="s">
        <v>358</v>
      </c>
      <c r="G21" s="29" t="s">
        <v>365</v>
      </c>
      <c r="H21" s="20" t="s">
        <v>360</v>
      </c>
      <c r="I21" s="20" t="s">
        <v>354</v>
      </c>
      <c r="J21" s="29" t="s">
        <v>393</v>
      </c>
    </row>
    <row r="22" ht="42" customHeight="1" spans="1:10">
      <c r="A22" s="138" t="s">
        <v>324</v>
      </c>
      <c r="B22" s="20" t="s">
        <v>387</v>
      </c>
      <c r="C22" s="20" t="s">
        <v>372</v>
      </c>
      <c r="D22" s="20" t="s">
        <v>373</v>
      </c>
      <c r="E22" s="29" t="s">
        <v>394</v>
      </c>
      <c r="F22" s="20" t="s">
        <v>351</v>
      </c>
      <c r="G22" s="29" t="s">
        <v>395</v>
      </c>
      <c r="H22" s="20" t="s">
        <v>360</v>
      </c>
      <c r="I22" s="20" t="s">
        <v>354</v>
      </c>
      <c r="J22" s="29" t="s">
        <v>396</v>
      </c>
    </row>
    <row r="23" ht="42" customHeight="1" spans="1:10">
      <c r="A23" s="138" t="s">
        <v>324</v>
      </c>
      <c r="B23" s="20" t="s">
        <v>387</v>
      </c>
      <c r="C23" s="20" t="s">
        <v>372</v>
      </c>
      <c r="D23" s="20" t="s">
        <v>373</v>
      </c>
      <c r="E23" s="29" t="s">
        <v>397</v>
      </c>
      <c r="F23" s="20" t="s">
        <v>351</v>
      </c>
      <c r="G23" s="29" t="s">
        <v>395</v>
      </c>
      <c r="H23" s="20" t="s">
        <v>360</v>
      </c>
      <c r="I23" s="20" t="s">
        <v>354</v>
      </c>
      <c r="J23" s="29" t="s">
        <v>398</v>
      </c>
    </row>
    <row r="24" ht="42" customHeight="1" spans="1:10">
      <c r="A24" s="138" t="s">
        <v>319</v>
      </c>
      <c r="B24" s="20" t="s">
        <v>399</v>
      </c>
      <c r="C24" s="20" t="s">
        <v>348</v>
      </c>
      <c r="D24" s="20" t="s">
        <v>349</v>
      </c>
      <c r="E24" s="29" t="s">
        <v>400</v>
      </c>
      <c r="F24" s="20" t="s">
        <v>358</v>
      </c>
      <c r="G24" s="29" t="s">
        <v>401</v>
      </c>
      <c r="H24" s="20" t="s">
        <v>402</v>
      </c>
      <c r="I24" s="20" t="s">
        <v>354</v>
      </c>
      <c r="J24" s="29" t="s">
        <v>403</v>
      </c>
    </row>
    <row r="25" ht="42" customHeight="1" spans="1:10">
      <c r="A25" s="138" t="s">
        <v>319</v>
      </c>
      <c r="B25" s="20" t="s">
        <v>404</v>
      </c>
      <c r="C25" s="20" t="s">
        <v>362</v>
      </c>
      <c r="D25" s="20" t="s">
        <v>363</v>
      </c>
      <c r="E25" s="29" t="s">
        <v>405</v>
      </c>
      <c r="F25" s="20" t="s">
        <v>358</v>
      </c>
      <c r="G25" s="29" t="s">
        <v>401</v>
      </c>
      <c r="H25" s="20" t="s">
        <v>402</v>
      </c>
      <c r="I25" s="20" t="s">
        <v>354</v>
      </c>
      <c r="J25" s="29" t="s">
        <v>406</v>
      </c>
    </row>
    <row r="26" ht="42" customHeight="1" spans="1:10">
      <c r="A26" s="138" t="s">
        <v>319</v>
      </c>
      <c r="B26" s="20" t="s">
        <v>404</v>
      </c>
      <c r="C26" s="20" t="s">
        <v>372</v>
      </c>
      <c r="D26" s="20" t="s">
        <v>373</v>
      </c>
      <c r="E26" s="29" t="s">
        <v>407</v>
      </c>
      <c r="F26" s="20" t="s">
        <v>358</v>
      </c>
      <c r="G26" s="29" t="s">
        <v>365</v>
      </c>
      <c r="H26" s="20" t="s">
        <v>360</v>
      </c>
      <c r="I26" s="20" t="s">
        <v>354</v>
      </c>
      <c r="J26" s="29" t="s">
        <v>408</v>
      </c>
    </row>
    <row r="27" ht="42" customHeight="1" spans="1:10">
      <c r="A27" s="138" t="s">
        <v>330</v>
      </c>
      <c r="B27" s="20" t="s">
        <v>409</v>
      </c>
      <c r="C27" s="20" t="s">
        <v>348</v>
      </c>
      <c r="D27" s="20" t="s">
        <v>349</v>
      </c>
      <c r="E27" s="29" t="s">
        <v>410</v>
      </c>
      <c r="F27" s="20" t="s">
        <v>351</v>
      </c>
      <c r="G27" s="29" t="s">
        <v>395</v>
      </c>
      <c r="H27" s="20" t="s">
        <v>360</v>
      </c>
      <c r="I27" s="20" t="s">
        <v>354</v>
      </c>
      <c r="J27" s="29" t="s">
        <v>411</v>
      </c>
    </row>
    <row r="28" ht="42" customHeight="1" spans="1:10">
      <c r="A28" s="138" t="s">
        <v>330</v>
      </c>
      <c r="B28" s="20" t="s">
        <v>409</v>
      </c>
      <c r="C28" s="20" t="s">
        <v>362</v>
      </c>
      <c r="D28" s="20" t="s">
        <v>363</v>
      </c>
      <c r="E28" s="29" t="s">
        <v>412</v>
      </c>
      <c r="F28" s="20" t="s">
        <v>358</v>
      </c>
      <c r="G28" s="29" t="s">
        <v>375</v>
      </c>
      <c r="H28" s="20" t="s">
        <v>360</v>
      </c>
      <c r="I28" s="20" t="s">
        <v>354</v>
      </c>
      <c r="J28" s="29" t="s">
        <v>413</v>
      </c>
    </row>
    <row r="29" ht="42" customHeight="1" spans="1:10">
      <c r="A29" s="138" t="s">
        <v>330</v>
      </c>
      <c r="B29" s="20" t="s">
        <v>409</v>
      </c>
      <c r="C29" s="20" t="s">
        <v>362</v>
      </c>
      <c r="D29" s="20" t="s">
        <v>369</v>
      </c>
      <c r="E29" s="29" t="s">
        <v>414</v>
      </c>
      <c r="F29" s="20" t="s">
        <v>358</v>
      </c>
      <c r="G29" s="29" t="s">
        <v>365</v>
      </c>
      <c r="H29" s="20" t="s">
        <v>360</v>
      </c>
      <c r="I29" s="20" t="s">
        <v>354</v>
      </c>
      <c r="J29" s="29" t="s">
        <v>415</v>
      </c>
    </row>
    <row r="30" ht="42" customHeight="1" spans="1:10">
      <c r="A30" s="138" t="s">
        <v>330</v>
      </c>
      <c r="B30" s="20" t="s">
        <v>409</v>
      </c>
      <c r="C30" s="20" t="s">
        <v>372</v>
      </c>
      <c r="D30" s="20" t="s">
        <v>373</v>
      </c>
      <c r="E30" s="29" t="s">
        <v>385</v>
      </c>
      <c r="F30" s="20" t="s">
        <v>351</v>
      </c>
      <c r="G30" s="29" t="s">
        <v>375</v>
      </c>
      <c r="H30" s="20" t="s">
        <v>360</v>
      </c>
      <c r="I30" s="20" t="s">
        <v>354</v>
      </c>
      <c r="J30" s="29" t="s">
        <v>416</v>
      </c>
    </row>
    <row r="31" ht="42" customHeight="1" spans="1:10">
      <c r="A31" s="138" t="s">
        <v>321</v>
      </c>
      <c r="B31" s="20" t="s">
        <v>417</v>
      </c>
      <c r="C31" s="20" t="s">
        <v>348</v>
      </c>
      <c r="D31" s="20" t="s">
        <v>349</v>
      </c>
      <c r="E31" s="29" t="s">
        <v>400</v>
      </c>
      <c r="F31" s="20" t="s">
        <v>358</v>
      </c>
      <c r="G31" s="29" t="s">
        <v>401</v>
      </c>
      <c r="H31" s="20" t="s">
        <v>402</v>
      </c>
      <c r="I31" s="20" t="s">
        <v>354</v>
      </c>
      <c r="J31" s="29" t="s">
        <v>408</v>
      </c>
    </row>
    <row r="32" ht="42" customHeight="1" spans="1:10">
      <c r="A32" s="138" t="s">
        <v>321</v>
      </c>
      <c r="B32" s="20" t="s">
        <v>418</v>
      </c>
      <c r="C32" s="20" t="s">
        <v>362</v>
      </c>
      <c r="D32" s="20" t="s">
        <v>363</v>
      </c>
      <c r="E32" s="29" t="s">
        <v>405</v>
      </c>
      <c r="F32" s="20" t="s">
        <v>358</v>
      </c>
      <c r="G32" s="29" t="s">
        <v>401</v>
      </c>
      <c r="H32" s="20" t="s">
        <v>402</v>
      </c>
      <c r="I32" s="20" t="s">
        <v>354</v>
      </c>
      <c r="J32" s="29" t="s">
        <v>408</v>
      </c>
    </row>
    <row r="33" ht="42" customHeight="1" spans="1:10">
      <c r="A33" s="138" t="s">
        <v>321</v>
      </c>
      <c r="B33" s="20" t="s">
        <v>418</v>
      </c>
      <c r="C33" s="20" t="s">
        <v>372</v>
      </c>
      <c r="D33" s="20" t="s">
        <v>373</v>
      </c>
      <c r="E33" s="29" t="s">
        <v>407</v>
      </c>
      <c r="F33" s="20" t="s">
        <v>358</v>
      </c>
      <c r="G33" s="29" t="s">
        <v>365</v>
      </c>
      <c r="H33" s="20" t="s">
        <v>360</v>
      </c>
      <c r="I33" s="20" t="s">
        <v>354</v>
      </c>
      <c r="J33" s="29" t="s">
        <v>408</v>
      </c>
    </row>
    <row r="34" ht="42" customHeight="1" spans="1:10">
      <c r="A34" s="138" t="s">
        <v>332</v>
      </c>
      <c r="B34" s="20" t="s">
        <v>419</v>
      </c>
      <c r="C34" s="20" t="s">
        <v>348</v>
      </c>
      <c r="D34" s="20" t="s">
        <v>349</v>
      </c>
      <c r="E34" s="29" t="s">
        <v>420</v>
      </c>
      <c r="F34" s="20" t="s">
        <v>421</v>
      </c>
      <c r="G34" s="29" t="s">
        <v>422</v>
      </c>
      <c r="H34" s="20" t="s">
        <v>423</v>
      </c>
      <c r="I34" s="20" t="s">
        <v>354</v>
      </c>
      <c r="J34" s="29" t="s">
        <v>424</v>
      </c>
    </row>
    <row r="35" ht="42" customHeight="1" spans="1:10">
      <c r="A35" s="138" t="s">
        <v>332</v>
      </c>
      <c r="B35" s="20" t="s">
        <v>419</v>
      </c>
      <c r="C35" s="20" t="s">
        <v>348</v>
      </c>
      <c r="D35" s="20" t="s">
        <v>349</v>
      </c>
      <c r="E35" s="29" t="s">
        <v>425</v>
      </c>
      <c r="F35" s="20" t="s">
        <v>358</v>
      </c>
      <c r="G35" s="29" t="s">
        <v>426</v>
      </c>
      <c r="H35" s="20" t="s">
        <v>353</v>
      </c>
      <c r="I35" s="20" t="s">
        <v>354</v>
      </c>
      <c r="J35" s="29" t="s">
        <v>427</v>
      </c>
    </row>
    <row r="36" ht="42" customHeight="1" spans="1:10">
      <c r="A36" s="138" t="s">
        <v>332</v>
      </c>
      <c r="B36" s="20" t="s">
        <v>419</v>
      </c>
      <c r="C36" s="20" t="s">
        <v>348</v>
      </c>
      <c r="D36" s="20" t="s">
        <v>428</v>
      </c>
      <c r="E36" s="29" t="s">
        <v>429</v>
      </c>
      <c r="F36" s="20" t="s">
        <v>358</v>
      </c>
      <c r="G36" s="29" t="s">
        <v>83</v>
      </c>
      <c r="H36" s="20" t="s">
        <v>430</v>
      </c>
      <c r="I36" s="20" t="s">
        <v>354</v>
      </c>
      <c r="J36" s="29" t="s">
        <v>431</v>
      </c>
    </row>
    <row r="37" ht="42" customHeight="1" spans="1:10">
      <c r="A37" s="138" t="s">
        <v>332</v>
      </c>
      <c r="B37" s="20" t="s">
        <v>419</v>
      </c>
      <c r="C37" s="20" t="s">
        <v>362</v>
      </c>
      <c r="D37" s="20" t="s">
        <v>363</v>
      </c>
      <c r="E37" s="29" t="s">
        <v>432</v>
      </c>
      <c r="F37" s="20" t="s">
        <v>351</v>
      </c>
      <c r="G37" s="29" t="s">
        <v>433</v>
      </c>
      <c r="H37" s="20" t="s">
        <v>434</v>
      </c>
      <c r="I37" s="20" t="s">
        <v>354</v>
      </c>
      <c r="J37" s="29" t="s">
        <v>435</v>
      </c>
    </row>
    <row r="38" ht="42" customHeight="1" spans="1:10">
      <c r="A38" s="138" t="s">
        <v>332</v>
      </c>
      <c r="B38" s="20" t="s">
        <v>419</v>
      </c>
      <c r="C38" s="20" t="s">
        <v>362</v>
      </c>
      <c r="D38" s="20" t="s">
        <v>363</v>
      </c>
      <c r="E38" s="29" t="s">
        <v>436</v>
      </c>
      <c r="F38" s="20" t="s">
        <v>351</v>
      </c>
      <c r="G38" s="29" t="s">
        <v>437</v>
      </c>
      <c r="H38" s="20" t="s">
        <v>438</v>
      </c>
      <c r="I38" s="20" t="s">
        <v>354</v>
      </c>
      <c r="J38" s="29" t="s">
        <v>439</v>
      </c>
    </row>
    <row r="39" ht="42" customHeight="1" spans="1:10">
      <c r="A39" s="138" t="s">
        <v>332</v>
      </c>
      <c r="B39" s="20" t="s">
        <v>419</v>
      </c>
      <c r="C39" s="20" t="s">
        <v>372</v>
      </c>
      <c r="D39" s="20" t="s">
        <v>373</v>
      </c>
      <c r="E39" s="29" t="s">
        <v>385</v>
      </c>
      <c r="F39" s="20" t="s">
        <v>351</v>
      </c>
      <c r="G39" s="29" t="s">
        <v>375</v>
      </c>
      <c r="H39" s="20" t="s">
        <v>360</v>
      </c>
      <c r="I39" s="20" t="s">
        <v>354</v>
      </c>
      <c r="J39" s="29" t="s">
        <v>440</v>
      </c>
    </row>
    <row r="40" ht="42" customHeight="1" spans="1:10">
      <c r="A40" s="138" t="s">
        <v>315</v>
      </c>
      <c r="B40" s="20" t="s">
        <v>441</v>
      </c>
      <c r="C40" s="20" t="s">
        <v>348</v>
      </c>
      <c r="D40" s="20" t="s">
        <v>349</v>
      </c>
      <c r="E40" s="29" t="s">
        <v>442</v>
      </c>
      <c r="F40" s="20" t="s">
        <v>351</v>
      </c>
      <c r="G40" s="29" t="s">
        <v>375</v>
      </c>
      <c r="H40" s="20" t="s">
        <v>360</v>
      </c>
      <c r="I40" s="20" t="s">
        <v>354</v>
      </c>
      <c r="J40" s="29" t="s">
        <v>443</v>
      </c>
    </row>
    <row r="41" ht="42" customHeight="1" spans="1:10">
      <c r="A41" s="138" t="s">
        <v>315</v>
      </c>
      <c r="B41" s="20" t="s">
        <v>444</v>
      </c>
      <c r="C41" s="20" t="s">
        <v>362</v>
      </c>
      <c r="D41" s="20" t="s">
        <v>363</v>
      </c>
      <c r="E41" s="29" t="s">
        <v>445</v>
      </c>
      <c r="F41" s="20" t="s">
        <v>351</v>
      </c>
      <c r="G41" s="29" t="s">
        <v>375</v>
      </c>
      <c r="H41" s="20" t="s">
        <v>360</v>
      </c>
      <c r="I41" s="20" t="s">
        <v>354</v>
      </c>
      <c r="J41" s="29" t="s">
        <v>446</v>
      </c>
    </row>
    <row r="42" ht="42" customHeight="1" spans="1:10">
      <c r="A42" s="138" t="s">
        <v>315</v>
      </c>
      <c r="B42" s="20" t="s">
        <v>444</v>
      </c>
      <c r="C42" s="20" t="s">
        <v>372</v>
      </c>
      <c r="D42" s="20" t="s">
        <v>373</v>
      </c>
      <c r="E42" s="29" t="s">
        <v>385</v>
      </c>
      <c r="F42" s="20" t="s">
        <v>351</v>
      </c>
      <c r="G42" s="29" t="s">
        <v>375</v>
      </c>
      <c r="H42" s="20" t="s">
        <v>360</v>
      </c>
      <c r="I42" s="20" t="s">
        <v>354</v>
      </c>
      <c r="J42" s="29" t="s">
        <v>447</v>
      </c>
    </row>
    <row r="43" ht="42" customHeight="1" spans="1:10">
      <c r="A43" s="138" t="s">
        <v>313</v>
      </c>
      <c r="B43" s="20" t="s">
        <v>448</v>
      </c>
      <c r="C43" s="20" t="s">
        <v>348</v>
      </c>
      <c r="D43" s="20" t="s">
        <v>349</v>
      </c>
      <c r="E43" s="29" t="s">
        <v>449</v>
      </c>
      <c r="F43" s="20" t="s">
        <v>358</v>
      </c>
      <c r="G43" s="29" t="s">
        <v>84</v>
      </c>
      <c r="H43" s="20" t="s">
        <v>438</v>
      </c>
      <c r="I43" s="20" t="s">
        <v>354</v>
      </c>
      <c r="J43" s="29" t="s">
        <v>450</v>
      </c>
    </row>
    <row r="44" ht="42" customHeight="1" spans="1:10">
      <c r="A44" s="138" t="s">
        <v>313</v>
      </c>
      <c r="B44" s="20" t="s">
        <v>448</v>
      </c>
      <c r="C44" s="20" t="s">
        <v>362</v>
      </c>
      <c r="D44" s="20" t="s">
        <v>363</v>
      </c>
      <c r="E44" s="29" t="s">
        <v>451</v>
      </c>
      <c r="F44" s="20" t="s">
        <v>351</v>
      </c>
      <c r="G44" s="29" t="s">
        <v>84</v>
      </c>
      <c r="H44" s="20" t="s">
        <v>438</v>
      </c>
      <c r="I44" s="20" t="s">
        <v>354</v>
      </c>
      <c r="J44" s="29" t="s">
        <v>452</v>
      </c>
    </row>
    <row r="45" ht="42" customHeight="1" spans="1:10">
      <c r="A45" s="138" t="s">
        <v>313</v>
      </c>
      <c r="B45" s="20" t="s">
        <v>448</v>
      </c>
      <c r="C45" s="20" t="s">
        <v>372</v>
      </c>
      <c r="D45" s="20" t="s">
        <v>373</v>
      </c>
      <c r="E45" s="29" t="s">
        <v>453</v>
      </c>
      <c r="F45" s="20" t="s">
        <v>351</v>
      </c>
      <c r="G45" s="29" t="s">
        <v>375</v>
      </c>
      <c r="H45" s="20" t="s">
        <v>360</v>
      </c>
      <c r="I45" s="20" t="s">
        <v>354</v>
      </c>
      <c r="J45" s="29" t="s">
        <v>454</v>
      </c>
    </row>
    <row r="46" ht="42" customHeight="1" spans="1:10">
      <c r="A46" s="138" t="s">
        <v>317</v>
      </c>
      <c r="B46" s="20" t="s">
        <v>455</v>
      </c>
      <c r="C46" s="20" t="s">
        <v>348</v>
      </c>
      <c r="D46" s="20" t="s">
        <v>349</v>
      </c>
      <c r="E46" s="29" t="s">
        <v>400</v>
      </c>
      <c r="F46" s="20" t="s">
        <v>358</v>
      </c>
      <c r="G46" s="29" t="s">
        <v>401</v>
      </c>
      <c r="H46" s="20" t="s">
        <v>402</v>
      </c>
      <c r="I46" s="20" t="s">
        <v>354</v>
      </c>
      <c r="J46" s="29" t="s">
        <v>456</v>
      </c>
    </row>
    <row r="47" ht="42" customHeight="1" spans="1:10">
      <c r="A47" s="138" t="s">
        <v>317</v>
      </c>
      <c r="B47" s="20" t="s">
        <v>455</v>
      </c>
      <c r="C47" s="20" t="s">
        <v>348</v>
      </c>
      <c r="D47" s="20" t="s">
        <v>428</v>
      </c>
      <c r="E47" s="29" t="s">
        <v>457</v>
      </c>
      <c r="F47" s="20" t="s">
        <v>358</v>
      </c>
      <c r="G47" s="29" t="s">
        <v>89</v>
      </c>
      <c r="H47" s="20" t="s">
        <v>458</v>
      </c>
      <c r="I47" s="20" t="s">
        <v>354</v>
      </c>
      <c r="J47" s="29" t="s">
        <v>459</v>
      </c>
    </row>
    <row r="48" ht="42" customHeight="1" spans="1:10">
      <c r="A48" s="138" t="s">
        <v>317</v>
      </c>
      <c r="B48" s="20" t="s">
        <v>455</v>
      </c>
      <c r="C48" s="20" t="s">
        <v>362</v>
      </c>
      <c r="D48" s="20" t="s">
        <v>363</v>
      </c>
      <c r="E48" s="29" t="s">
        <v>405</v>
      </c>
      <c r="F48" s="20" t="s">
        <v>358</v>
      </c>
      <c r="G48" s="29" t="s">
        <v>401</v>
      </c>
      <c r="H48" s="20" t="s">
        <v>402</v>
      </c>
      <c r="I48" s="20" t="s">
        <v>354</v>
      </c>
      <c r="J48" s="29" t="s">
        <v>456</v>
      </c>
    </row>
    <row r="49" ht="42" customHeight="1" spans="1:10">
      <c r="A49" s="138" t="s">
        <v>317</v>
      </c>
      <c r="B49" s="20" t="s">
        <v>455</v>
      </c>
      <c r="C49" s="20" t="s">
        <v>372</v>
      </c>
      <c r="D49" s="20" t="s">
        <v>373</v>
      </c>
      <c r="E49" s="29" t="s">
        <v>460</v>
      </c>
      <c r="F49" s="20" t="s">
        <v>358</v>
      </c>
      <c r="G49" s="29" t="s">
        <v>365</v>
      </c>
      <c r="H49" s="20" t="s">
        <v>360</v>
      </c>
      <c r="I49" s="20" t="s">
        <v>354</v>
      </c>
      <c r="J49" s="29" t="s">
        <v>456</v>
      </c>
    </row>
    <row r="50" ht="42" customHeight="1" spans="1:10">
      <c r="A50" s="138" t="s">
        <v>326</v>
      </c>
      <c r="B50" s="20" t="s">
        <v>461</v>
      </c>
      <c r="C50" s="20" t="s">
        <v>348</v>
      </c>
      <c r="D50" s="20" t="s">
        <v>349</v>
      </c>
      <c r="E50" s="29" t="s">
        <v>462</v>
      </c>
      <c r="F50" s="20" t="s">
        <v>351</v>
      </c>
      <c r="G50" s="29" t="s">
        <v>463</v>
      </c>
      <c r="H50" s="20" t="s">
        <v>464</v>
      </c>
      <c r="I50" s="20" t="s">
        <v>354</v>
      </c>
      <c r="J50" s="29" t="s">
        <v>465</v>
      </c>
    </row>
    <row r="51" ht="42" customHeight="1" spans="1:10">
      <c r="A51" s="138" t="s">
        <v>326</v>
      </c>
      <c r="B51" s="20" t="s">
        <v>466</v>
      </c>
      <c r="C51" s="20" t="s">
        <v>348</v>
      </c>
      <c r="D51" s="20" t="s">
        <v>349</v>
      </c>
      <c r="E51" s="29" t="s">
        <v>467</v>
      </c>
      <c r="F51" s="20" t="s">
        <v>358</v>
      </c>
      <c r="G51" s="29" t="s">
        <v>365</v>
      </c>
      <c r="H51" s="20" t="s">
        <v>360</v>
      </c>
      <c r="I51" s="20" t="s">
        <v>354</v>
      </c>
      <c r="J51" s="29" t="s">
        <v>468</v>
      </c>
    </row>
    <row r="52" ht="42" customHeight="1" spans="1:10">
      <c r="A52" s="138" t="s">
        <v>326</v>
      </c>
      <c r="B52" s="20" t="s">
        <v>466</v>
      </c>
      <c r="C52" s="20" t="s">
        <v>348</v>
      </c>
      <c r="D52" s="20" t="s">
        <v>356</v>
      </c>
      <c r="E52" s="29" t="s">
        <v>469</v>
      </c>
      <c r="F52" s="20" t="s">
        <v>351</v>
      </c>
      <c r="G52" s="29" t="s">
        <v>365</v>
      </c>
      <c r="H52" s="20" t="s">
        <v>360</v>
      </c>
      <c r="I52" s="20" t="s">
        <v>354</v>
      </c>
      <c r="J52" s="29" t="s">
        <v>470</v>
      </c>
    </row>
    <row r="53" ht="42" customHeight="1" spans="1:10">
      <c r="A53" s="138" t="s">
        <v>326</v>
      </c>
      <c r="B53" s="20" t="s">
        <v>466</v>
      </c>
      <c r="C53" s="20" t="s">
        <v>348</v>
      </c>
      <c r="D53" s="20" t="s">
        <v>356</v>
      </c>
      <c r="E53" s="29" t="s">
        <v>471</v>
      </c>
      <c r="F53" s="20" t="s">
        <v>351</v>
      </c>
      <c r="G53" s="29" t="s">
        <v>365</v>
      </c>
      <c r="H53" s="20" t="s">
        <v>360</v>
      </c>
      <c r="I53" s="20" t="s">
        <v>354</v>
      </c>
      <c r="J53" s="29" t="s">
        <v>472</v>
      </c>
    </row>
    <row r="54" ht="42" customHeight="1" spans="1:10">
      <c r="A54" s="138" t="s">
        <v>326</v>
      </c>
      <c r="B54" s="20" t="s">
        <v>466</v>
      </c>
      <c r="C54" s="20" t="s">
        <v>362</v>
      </c>
      <c r="D54" s="20" t="s">
        <v>473</v>
      </c>
      <c r="E54" s="29" t="s">
        <v>474</v>
      </c>
      <c r="F54" s="20" t="s">
        <v>358</v>
      </c>
      <c r="G54" s="29" t="s">
        <v>475</v>
      </c>
      <c r="H54" s="20" t="s">
        <v>402</v>
      </c>
      <c r="I54" s="20" t="s">
        <v>354</v>
      </c>
      <c r="J54" s="29" t="s">
        <v>476</v>
      </c>
    </row>
    <row r="55" ht="42" customHeight="1" spans="1:10">
      <c r="A55" s="138" t="s">
        <v>326</v>
      </c>
      <c r="B55" s="20" t="s">
        <v>466</v>
      </c>
      <c r="C55" s="20" t="s">
        <v>372</v>
      </c>
      <c r="D55" s="20" t="s">
        <v>373</v>
      </c>
      <c r="E55" s="29" t="s">
        <v>477</v>
      </c>
      <c r="F55" s="20" t="s">
        <v>351</v>
      </c>
      <c r="G55" s="29" t="s">
        <v>375</v>
      </c>
      <c r="H55" s="20" t="s">
        <v>360</v>
      </c>
      <c r="I55" s="20" t="s">
        <v>354</v>
      </c>
      <c r="J55" s="29" t="s">
        <v>478</v>
      </c>
    </row>
    <row r="56" ht="42" customHeight="1" spans="1:10">
      <c r="A56" s="138" t="s">
        <v>334</v>
      </c>
      <c r="B56" s="20" t="s">
        <v>479</v>
      </c>
      <c r="C56" s="20" t="s">
        <v>348</v>
      </c>
      <c r="D56" s="20" t="s">
        <v>349</v>
      </c>
      <c r="E56" s="29" t="s">
        <v>400</v>
      </c>
      <c r="F56" s="20" t="s">
        <v>358</v>
      </c>
      <c r="G56" s="29" t="s">
        <v>401</v>
      </c>
      <c r="H56" s="20" t="s">
        <v>402</v>
      </c>
      <c r="I56" s="20" t="s">
        <v>354</v>
      </c>
      <c r="J56" s="29" t="s">
        <v>480</v>
      </c>
    </row>
    <row r="57" ht="42" customHeight="1" spans="1:10">
      <c r="A57" s="138" t="s">
        <v>334</v>
      </c>
      <c r="B57" s="20" t="s">
        <v>479</v>
      </c>
      <c r="C57" s="20" t="s">
        <v>348</v>
      </c>
      <c r="D57" s="20" t="s">
        <v>428</v>
      </c>
      <c r="E57" s="29" t="s">
        <v>457</v>
      </c>
      <c r="F57" s="20" t="s">
        <v>358</v>
      </c>
      <c r="G57" s="29" t="s">
        <v>92</v>
      </c>
      <c r="H57" s="20" t="s">
        <v>458</v>
      </c>
      <c r="I57" s="20" t="s">
        <v>354</v>
      </c>
      <c r="J57" s="29" t="s">
        <v>481</v>
      </c>
    </row>
    <row r="58" ht="42" customHeight="1" spans="1:10">
      <c r="A58" s="138" t="s">
        <v>334</v>
      </c>
      <c r="B58" s="20" t="s">
        <v>479</v>
      </c>
      <c r="C58" s="20" t="s">
        <v>362</v>
      </c>
      <c r="D58" s="20" t="s">
        <v>363</v>
      </c>
      <c r="E58" s="29" t="s">
        <v>405</v>
      </c>
      <c r="F58" s="20" t="s">
        <v>358</v>
      </c>
      <c r="G58" s="29" t="s">
        <v>401</v>
      </c>
      <c r="H58" s="20" t="s">
        <v>402</v>
      </c>
      <c r="I58" s="20" t="s">
        <v>354</v>
      </c>
      <c r="J58" s="29" t="s">
        <v>480</v>
      </c>
    </row>
    <row r="59" ht="42" customHeight="1" spans="1:10">
      <c r="A59" s="138" t="s">
        <v>334</v>
      </c>
      <c r="B59" s="20" t="s">
        <v>479</v>
      </c>
      <c r="C59" s="20" t="s">
        <v>372</v>
      </c>
      <c r="D59" s="20" t="s">
        <v>373</v>
      </c>
      <c r="E59" s="29" t="s">
        <v>482</v>
      </c>
      <c r="F59" s="20" t="s">
        <v>358</v>
      </c>
      <c r="G59" s="29" t="s">
        <v>365</v>
      </c>
      <c r="H59" s="20" t="s">
        <v>360</v>
      </c>
      <c r="I59" s="20" t="s">
        <v>354</v>
      </c>
      <c r="J59" s="29" t="s">
        <v>483</v>
      </c>
    </row>
  </sheetData>
  <mergeCells count="26">
    <mergeCell ref="A2:J2"/>
    <mergeCell ref="A3:H3"/>
    <mergeCell ref="A8:A13"/>
    <mergeCell ref="A14:A16"/>
    <mergeCell ref="A17:A23"/>
    <mergeCell ref="A24:A26"/>
    <mergeCell ref="A27:A30"/>
    <mergeCell ref="A31:A33"/>
    <mergeCell ref="A34:A39"/>
    <mergeCell ref="A40:A42"/>
    <mergeCell ref="A43:A45"/>
    <mergeCell ref="A46:A49"/>
    <mergeCell ref="A50:A55"/>
    <mergeCell ref="A56:A59"/>
    <mergeCell ref="B8:B13"/>
    <mergeCell ref="B14:B16"/>
    <mergeCell ref="B17:B23"/>
    <mergeCell ref="B24:B26"/>
    <mergeCell ref="B27:B30"/>
    <mergeCell ref="B31:B33"/>
    <mergeCell ref="B34:B39"/>
    <mergeCell ref="B40:B42"/>
    <mergeCell ref="B43:B45"/>
    <mergeCell ref="B46:B49"/>
    <mergeCell ref="B50:B55"/>
    <mergeCell ref="B56:B59"/>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Right="0"/>
    <pageSetUpPr fitToPage="1"/>
  </sheetPr>
  <dimension ref="A1:F11"/>
  <sheetViews>
    <sheetView showZeros="0" workbookViewId="0">
      <selection activeCell="A11" sqref="A1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2">
        <v>1</v>
      </c>
      <c r="B1" s="123">
        <v>0</v>
      </c>
      <c r="C1" s="122">
        <v>1</v>
      </c>
      <c r="D1" s="124"/>
      <c r="E1" s="124"/>
      <c r="F1" s="121" t="s">
        <v>484</v>
      </c>
    </row>
    <row r="2" ht="42" customHeight="1" spans="1:6">
      <c r="A2" s="125" t="str">
        <f>"2025"&amp;"年部门政府性基金预算支出预算表"</f>
        <v>2025年部门政府性基金预算支出预算表</v>
      </c>
      <c r="B2" s="125" t="s">
        <v>485</v>
      </c>
      <c r="C2" s="126"/>
      <c r="D2" s="127"/>
      <c r="E2" s="127"/>
      <c r="F2" s="127"/>
    </row>
    <row r="3" ht="13.5" customHeight="1" spans="1:6">
      <c r="A3" s="4" t="str">
        <f>"单位名称："&amp;"昆明市官渡区人民政府金马街道办事处"</f>
        <v>单位名称：昆明市官渡区人民政府金马街道办事处</v>
      </c>
      <c r="B3" s="4" t="s">
        <v>486</v>
      </c>
      <c r="C3" s="122"/>
      <c r="D3" s="124"/>
      <c r="E3" s="124"/>
      <c r="F3" s="121" t="s">
        <v>1</v>
      </c>
    </row>
    <row r="4" ht="19.5" customHeight="1" spans="1:6">
      <c r="A4" s="128" t="s">
        <v>204</v>
      </c>
      <c r="B4" s="129" t="s">
        <v>73</v>
      </c>
      <c r="C4" s="128" t="s">
        <v>74</v>
      </c>
      <c r="D4" s="10" t="s">
        <v>487</v>
      </c>
      <c r="E4" s="11"/>
      <c r="F4" s="12"/>
    </row>
    <row r="5" ht="18.75" customHeight="1" spans="1:6">
      <c r="A5" s="130"/>
      <c r="B5" s="131"/>
      <c r="C5" s="130"/>
      <c r="D5" s="15" t="s">
        <v>55</v>
      </c>
      <c r="E5" s="10" t="s">
        <v>76</v>
      </c>
      <c r="F5" s="15" t="s">
        <v>77</v>
      </c>
    </row>
    <row r="6" ht="18.75" customHeight="1" spans="1:6">
      <c r="A6" s="67">
        <v>1</v>
      </c>
      <c r="B6" s="132" t="s">
        <v>84</v>
      </c>
      <c r="C6" s="67">
        <v>3</v>
      </c>
      <c r="D6" s="133">
        <v>4</v>
      </c>
      <c r="E6" s="133">
        <v>5</v>
      </c>
      <c r="F6" s="133">
        <v>6</v>
      </c>
    </row>
    <row r="7" ht="21" customHeight="1" spans="1:6">
      <c r="A7" s="20"/>
      <c r="B7" s="20"/>
      <c r="C7" s="20"/>
      <c r="D7" s="78"/>
      <c r="E7" s="78"/>
      <c r="F7" s="78"/>
    </row>
    <row r="8" ht="21" customHeight="1" spans="1:6">
      <c r="A8" s="20"/>
      <c r="B8" s="20"/>
      <c r="C8" s="20"/>
      <c r="D8" s="78"/>
      <c r="E8" s="78"/>
      <c r="F8" s="78"/>
    </row>
    <row r="9" ht="18.75" customHeight="1" spans="1:6">
      <c r="A9" s="134" t="s">
        <v>194</v>
      </c>
      <c r="B9" s="134" t="s">
        <v>194</v>
      </c>
      <c r="C9" s="135" t="s">
        <v>194</v>
      </c>
      <c r="D9" s="78"/>
      <c r="E9" s="78"/>
      <c r="F9" s="78"/>
    </row>
    <row r="11" customHeight="1" spans="1:1">
      <c r="A11" s="35" t="s">
        <v>488</v>
      </c>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Right="0"/>
    <pageSetUpPr fitToPage="1"/>
  </sheetPr>
  <dimension ref="A1:S13"/>
  <sheetViews>
    <sheetView showZeros="0" workbookViewId="0">
      <selection activeCell="D8" sqref="D8"/>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2"/>
      <c r="C1" s="82"/>
      <c r="R1" s="2"/>
      <c r="S1" s="2" t="s">
        <v>489</v>
      </c>
    </row>
    <row r="2" ht="41.25" customHeight="1" spans="1:19">
      <c r="A2" s="71"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09" t="str">
        <f>"单位名称："&amp;"昆明市官渡区人民政府金马街道办事处"</f>
        <v>单位名称：昆明市官渡区人民政府金马街道办事处</v>
      </c>
      <c r="B3" s="84"/>
      <c r="C3" s="84"/>
      <c r="D3" s="6"/>
      <c r="E3" s="6"/>
      <c r="F3" s="6"/>
      <c r="G3" s="6"/>
      <c r="H3" s="6"/>
      <c r="I3" s="6"/>
      <c r="J3" s="6"/>
      <c r="K3" s="6"/>
      <c r="L3" s="6"/>
      <c r="R3" s="7"/>
      <c r="S3" s="121" t="s">
        <v>1</v>
      </c>
    </row>
    <row r="4" ht="15.75" customHeight="1" spans="1:19">
      <c r="A4" s="9" t="s">
        <v>203</v>
      </c>
      <c r="B4" s="85" t="s">
        <v>204</v>
      </c>
      <c r="C4" s="85" t="s">
        <v>490</v>
      </c>
      <c r="D4" s="86" t="s">
        <v>491</v>
      </c>
      <c r="E4" s="86" t="s">
        <v>492</v>
      </c>
      <c r="F4" s="86" t="s">
        <v>493</v>
      </c>
      <c r="G4" s="86" t="s">
        <v>494</v>
      </c>
      <c r="H4" s="86" t="s">
        <v>495</v>
      </c>
      <c r="I4" s="99" t="s">
        <v>211</v>
      </c>
      <c r="J4" s="99"/>
      <c r="K4" s="99"/>
      <c r="L4" s="99"/>
      <c r="M4" s="100"/>
      <c r="N4" s="99"/>
      <c r="O4" s="99"/>
      <c r="P4" s="79"/>
      <c r="Q4" s="99"/>
      <c r="R4" s="100"/>
      <c r="S4" s="80"/>
    </row>
    <row r="5" ht="17.25" customHeight="1" spans="1:19">
      <c r="A5" s="14"/>
      <c r="B5" s="87"/>
      <c r="C5" s="87"/>
      <c r="D5" s="88"/>
      <c r="E5" s="88"/>
      <c r="F5" s="88"/>
      <c r="G5" s="88"/>
      <c r="H5" s="88"/>
      <c r="I5" s="88" t="s">
        <v>55</v>
      </c>
      <c r="J5" s="88" t="s">
        <v>58</v>
      </c>
      <c r="K5" s="88" t="s">
        <v>496</v>
      </c>
      <c r="L5" s="88" t="s">
        <v>497</v>
      </c>
      <c r="M5" s="101" t="s">
        <v>498</v>
      </c>
      <c r="N5" s="102" t="s">
        <v>499</v>
      </c>
      <c r="O5" s="102"/>
      <c r="P5" s="107"/>
      <c r="Q5" s="102"/>
      <c r="R5" s="108"/>
      <c r="S5" s="89"/>
    </row>
    <row r="6" ht="54" customHeight="1" spans="1:19">
      <c r="A6" s="17"/>
      <c r="B6" s="89"/>
      <c r="C6" s="89"/>
      <c r="D6" s="90"/>
      <c r="E6" s="90"/>
      <c r="F6" s="90"/>
      <c r="G6" s="90"/>
      <c r="H6" s="90"/>
      <c r="I6" s="90"/>
      <c r="J6" s="90" t="s">
        <v>57</v>
      </c>
      <c r="K6" s="90"/>
      <c r="L6" s="90"/>
      <c r="M6" s="103"/>
      <c r="N6" s="90" t="s">
        <v>57</v>
      </c>
      <c r="O6" s="90" t="s">
        <v>64</v>
      </c>
      <c r="P6" s="89" t="s">
        <v>65</v>
      </c>
      <c r="Q6" s="90" t="s">
        <v>66</v>
      </c>
      <c r="R6" s="103" t="s">
        <v>67</v>
      </c>
      <c r="S6" s="89"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18" customHeight="1" spans="1:19">
      <c r="A8" s="112"/>
      <c r="B8" s="113"/>
      <c r="C8" s="114"/>
      <c r="D8" s="114"/>
      <c r="E8" s="113"/>
      <c r="F8" s="113"/>
      <c r="G8" s="113"/>
      <c r="H8" s="110"/>
      <c r="I8" s="110"/>
      <c r="J8" s="110"/>
      <c r="K8" s="110"/>
      <c r="L8" s="110"/>
      <c r="M8" s="110"/>
      <c r="N8" s="110"/>
      <c r="O8" s="110"/>
      <c r="P8" s="110"/>
      <c r="Q8" s="110"/>
      <c r="R8" s="110"/>
      <c r="S8" s="110"/>
    </row>
    <row r="9" ht="21" customHeight="1" spans="1:19">
      <c r="A9" s="91" t="s">
        <v>70</v>
      </c>
      <c r="B9" s="92" t="s">
        <v>70</v>
      </c>
      <c r="C9" s="92" t="s">
        <v>248</v>
      </c>
      <c r="D9" s="93" t="s">
        <v>500</v>
      </c>
      <c r="E9" s="93" t="s">
        <v>501</v>
      </c>
      <c r="F9" s="93" t="s">
        <v>402</v>
      </c>
      <c r="G9" s="115">
        <v>1</v>
      </c>
      <c r="H9" s="78"/>
      <c r="I9" s="78">
        <v>16320</v>
      </c>
      <c r="J9" s="78">
        <v>16320</v>
      </c>
      <c r="K9" s="78"/>
      <c r="L9" s="78"/>
      <c r="M9" s="78"/>
      <c r="N9" s="78"/>
      <c r="O9" s="78"/>
      <c r="P9" s="78"/>
      <c r="Q9" s="78"/>
      <c r="R9" s="78"/>
      <c r="S9" s="78"/>
    </row>
    <row r="10" ht="21" customHeight="1" spans="1:19">
      <c r="A10" s="91" t="s">
        <v>70</v>
      </c>
      <c r="B10" s="92" t="s">
        <v>70</v>
      </c>
      <c r="C10" s="92" t="s">
        <v>248</v>
      </c>
      <c r="D10" s="93" t="s">
        <v>502</v>
      </c>
      <c r="E10" s="93" t="s">
        <v>503</v>
      </c>
      <c r="F10" s="93" t="s">
        <v>402</v>
      </c>
      <c r="G10" s="115">
        <v>1</v>
      </c>
      <c r="H10" s="78">
        <v>84800</v>
      </c>
      <c r="I10" s="78">
        <v>84800</v>
      </c>
      <c r="J10" s="78">
        <v>84800</v>
      </c>
      <c r="K10" s="78"/>
      <c r="L10" s="78"/>
      <c r="M10" s="78"/>
      <c r="N10" s="78"/>
      <c r="O10" s="78"/>
      <c r="P10" s="78"/>
      <c r="Q10" s="78"/>
      <c r="R10" s="78"/>
      <c r="S10" s="78"/>
    </row>
    <row r="11" ht="21" customHeight="1" spans="1:19">
      <c r="A11" s="91" t="s">
        <v>70</v>
      </c>
      <c r="B11" s="92" t="s">
        <v>70</v>
      </c>
      <c r="C11" s="92" t="s">
        <v>248</v>
      </c>
      <c r="D11" s="93" t="s">
        <v>504</v>
      </c>
      <c r="E11" s="93" t="s">
        <v>504</v>
      </c>
      <c r="F11" s="93" t="s">
        <v>402</v>
      </c>
      <c r="G11" s="115">
        <v>1</v>
      </c>
      <c r="H11" s="78">
        <v>22000</v>
      </c>
      <c r="I11" s="78">
        <v>22000</v>
      </c>
      <c r="J11" s="78">
        <v>22000</v>
      </c>
      <c r="K11" s="78"/>
      <c r="L11" s="78"/>
      <c r="M11" s="78"/>
      <c r="N11" s="78"/>
      <c r="O11" s="78"/>
      <c r="P11" s="78"/>
      <c r="Q11" s="78"/>
      <c r="R11" s="78"/>
      <c r="S11" s="78"/>
    </row>
    <row r="12" ht="21" customHeight="1" spans="1:19">
      <c r="A12" s="94" t="s">
        <v>194</v>
      </c>
      <c r="B12" s="95"/>
      <c r="C12" s="95"/>
      <c r="D12" s="96"/>
      <c r="E12" s="96"/>
      <c r="F12" s="96"/>
      <c r="G12" s="116"/>
      <c r="H12" s="78">
        <v>106800</v>
      </c>
      <c r="I12" s="78">
        <v>123120</v>
      </c>
      <c r="J12" s="78">
        <v>123120</v>
      </c>
      <c r="K12" s="78"/>
      <c r="L12" s="78"/>
      <c r="M12" s="78"/>
      <c r="N12" s="78"/>
      <c r="O12" s="78"/>
      <c r="P12" s="78"/>
      <c r="Q12" s="78"/>
      <c r="R12" s="78"/>
      <c r="S12" s="78"/>
    </row>
    <row r="13" ht="21" customHeight="1" spans="1:19">
      <c r="A13" s="117" t="s">
        <v>505</v>
      </c>
      <c r="B13" s="118"/>
      <c r="C13" s="118"/>
      <c r="D13" s="117"/>
      <c r="E13" s="117"/>
      <c r="F13" s="117"/>
      <c r="G13" s="119"/>
      <c r="H13" s="120"/>
      <c r="I13" s="120"/>
      <c r="J13" s="120"/>
      <c r="K13" s="120"/>
      <c r="L13" s="120"/>
      <c r="M13" s="120"/>
      <c r="N13" s="120"/>
      <c r="O13" s="120"/>
      <c r="P13" s="120"/>
      <c r="Q13" s="120"/>
      <c r="R13" s="120"/>
      <c r="S13" s="120"/>
    </row>
  </sheetData>
  <mergeCells count="19">
    <mergeCell ref="A2:S2"/>
    <mergeCell ref="A3:H3"/>
    <mergeCell ref="I4:S4"/>
    <mergeCell ref="N5:S5"/>
    <mergeCell ref="A12:G12"/>
    <mergeCell ref="A13:S13"/>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Right="0"/>
    <pageSetUpPr fitToPage="1"/>
  </sheetPr>
  <dimension ref="A1:T11"/>
  <sheetViews>
    <sheetView showZeros="0" topLeftCell="F1" workbookViewId="0">
      <selection activeCell="A1" sqref="A1"/>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5"/>
      <c r="B1" s="82"/>
      <c r="C1" s="82"/>
      <c r="D1" s="82"/>
      <c r="E1" s="82"/>
      <c r="F1" s="82"/>
      <c r="G1" s="82"/>
      <c r="H1" s="75"/>
      <c r="I1" s="75"/>
      <c r="J1" s="75"/>
      <c r="K1" s="75"/>
      <c r="L1" s="75"/>
      <c r="M1" s="75"/>
      <c r="N1" s="97"/>
      <c r="O1" s="75"/>
      <c r="P1" s="75"/>
      <c r="Q1" s="82"/>
      <c r="R1" s="75"/>
      <c r="S1" s="105"/>
      <c r="T1" s="105" t="s">
        <v>506</v>
      </c>
    </row>
    <row r="2" ht="41.25" customHeight="1" spans="1:20">
      <c r="A2" s="71" t="str">
        <f>"2025"&amp;"年部门政府购买服务预算表"</f>
        <v>2025年部门政府购买服务预算表</v>
      </c>
      <c r="B2" s="65"/>
      <c r="C2" s="65"/>
      <c r="D2" s="65"/>
      <c r="E2" s="65"/>
      <c r="F2" s="65"/>
      <c r="G2" s="65"/>
      <c r="H2" s="83"/>
      <c r="I2" s="83"/>
      <c r="J2" s="83"/>
      <c r="K2" s="83"/>
      <c r="L2" s="83"/>
      <c r="M2" s="83"/>
      <c r="N2" s="98"/>
      <c r="O2" s="83"/>
      <c r="P2" s="83"/>
      <c r="Q2" s="65"/>
      <c r="R2" s="83"/>
      <c r="S2" s="98"/>
      <c r="T2" s="65"/>
    </row>
    <row r="3" ht="22.5" customHeight="1" spans="1:20">
      <c r="A3" s="72" t="str">
        <f>"单位名称："&amp;"昆明市官渡区人民政府金马街道办事处"</f>
        <v>单位名称：昆明市官渡区人民政府金马街道办事处</v>
      </c>
      <c r="B3" s="84"/>
      <c r="C3" s="84"/>
      <c r="D3" s="84"/>
      <c r="E3" s="84"/>
      <c r="F3" s="84"/>
      <c r="G3" s="84"/>
      <c r="H3" s="73"/>
      <c r="I3" s="73"/>
      <c r="J3" s="73"/>
      <c r="K3" s="73"/>
      <c r="L3" s="73"/>
      <c r="M3" s="73"/>
      <c r="N3" s="97"/>
      <c r="O3" s="75"/>
      <c r="P3" s="75"/>
      <c r="Q3" s="82"/>
      <c r="R3" s="75"/>
      <c r="S3" s="106"/>
      <c r="T3" s="105" t="s">
        <v>1</v>
      </c>
    </row>
    <row r="4" ht="24" customHeight="1" spans="1:20">
      <c r="A4" s="9" t="s">
        <v>203</v>
      </c>
      <c r="B4" s="85" t="s">
        <v>204</v>
      </c>
      <c r="C4" s="85" t="s">
        <v>490</v>
      </c>
      <c r="D4" s="85" t="s">
        <v>507</v>
      </c>
      <c r="E4" s="85" t="s">
        <v>508</v>
      </c>
      <c r="F4" s="85" t="s">
        <v>509</v>
      </c>
      <c r="G4" s="85" t="s">
        <v>510</v>
      </c>
      <c r="H4" s="86" t="s">
        <v>511</v>
      </c>
      <c r="I4" s="86" t="s">
        <v>512</v>
      </c>
      <c r="J4" s="99" t="s">
        <v>211</v>
      </c>
      <c r="K4" s="99"/>
      <c r="L4" s="99"/>
      <c r="M4" s="99"/>
      <c r="N4" s="100"/>
      <c r="O4" s="99"/>
      <c r="P4" s="99"/>
      <c r="Q4" s="79"/>
      <c r="R4" s="99"/>
      <c r="S4" s="100"/>
      <c r="T4" s="80"/>
    </row>
    <row r="5" ht="24" customHeight="1" spans="1:20">
      <c r="A5" s="14"/>
      <c r="B5" s="87"/>
      <c r="C5" s="87"/>
      <c r="D5" s="87"/>
      <c r="E5" s="87"/>
      <c r="F5" s="87"/>
      <c r="G5" s="87"/>
      <c r="H5" s="88"/>
      <c r="I5" s="88"/>
      <c r="J5" s="88" t="s">
        <v>55</v>
      </c>
      <c r="K5" s="88" t="s">
        <v>58</v>
      </c>
      <c r="L5" s="88" t="s">
        <v>496</v>
      </c>
      <c r="M5" s="88" t="s">
        <v>497</v>
      </c>
      <c r="N5" s="101" t="s">
        <v>498</v>
      </c>
      <c r="O5" s="102" t="s">
        <v>499</v>
      </c>
      <c r="P5" s="102"/>
      <c r="Q5" s="107"/>
      <c r="R5" s="102"/>
      <c r="S5" s="108"/>
      <c r="T5" s="89"/>
    </row>
    <row r="6" ht="54" customHeight="1" spans="1:20">
      <c r="A6" s="17"/>
      <c r="B6" s="89"/>
      <c r="C6" s="89"/>
      <c r="D6" s="89"/>
      <c r="E6" s="89"/>
      <c r="F6" s="89"/>
      <c r="G6" s="89"/>
      <c r="H6" s="90"/>
      <c r="I6" s="90"/>
      <c r="J6" s="90"/>
      <c r="K6" s="90" t="s">
        <v>57</v>
      </c>
      <c r="L6" s="90"/>
      <c r="M6" s="90"/>
      <c r="N6" s="103"/>
      <c r="O6" s="90" t="s">
        <v>57</v>
      </c>
      <c r="P6" s="90" t="s">
        <v>64</v>
      </c>
      <c r="Q6" s="89" t="s">
        <v>65</v>
      </c>
      <c r="R6" s="90" t="s">
        <v>66</v>
      </c>
      <c r="S6" s="103" t="s">
        <v>67</v>
      </c>
      <c r="T6" s="89" t="s">
        <v>68</v>
      </c>
    </row>
    <row r="7" ht="17.25" customHeight="1" spans="1:20">
      <c r="A7" s="18">
        <v>1</v>
      </c>
      <c r="B7" s="89">
        <v>2</v>
      </c>
      <c r="C7" s="18">
        <v>3</v>
      </c>
      <c r="D7" s="18">
        <v>4</v>
      </c>
      <c r="E7" s="89">
        <v>5</v>
      </c>
      <c r="F7" s="18">
        <v>6</v>
      </c>
      <c r="G7" s="18">
        <v>7</v>
      </c>
      <c r="H7" s="89">
        <v>8</v>
      </c>
      <c r="I7" s="18">
        <v>9</v>
      </c>
      <c r="J7" s="18">
        <v>10</v>
      </c>
      <c r="K7" s="89">
        <v>11</v>
      </c>
      <c r="L7" s="18">
        <v>12</v>
      </c>
      <c r="M7" s="18">
        <v>13</v>
      </c>
      <c r="N7" s="89">
        <v>14</v>
      </c>
      <c r="O7" s="18">
        <v>15</v>
      </c>
      <c r="P7" s="18">
        <v>16</v>
      </c>
      <c r="Q7" s="89">
        <v>17</v>
      </c>
      <c r="R7" s="18">
        <v>18</v>
      </c>
      <c r="S7" s="18">
        <v>19</v>
      </c>
      <c r="T7" s="18">
        <v>20</v>
      </c>
    </row>
    <row r="8" ht="21" customHeight="1" spans="1:20">
      <c r="A8" s="91" t="s">
        <v>70</v>
      </c>
      <c r="B8" s="92" t="s">
        <v>70</v>
      </c>
      <c r="C8" s="92" t="s">
        <v>248</v>
      </c>
      <c r="D8" s="92" t="s">
        <v>501</v>
      </c>
      <c r="E8" s="92" t="s">
        <v>513</v>
      </c>
      <c r="F8" s="92" t="s">
        <v>76</v>
      </c>
      <c r="G8" s="92" t="s">
        <v>514</v>
      </c>
      <c r="H8" s="93" t="s">
        <v>99</v>
      </c>
      <c r="I8" s="93" t="s">
        <v>501</v>
      </c>
      <c r="J8" s="78">
        <v>16320</v>
      </c>
      <c r="K8" s="78">
        <v>16320</v>
      </c>
      <c r="L8" s="78"/>
      <c r="M8" s="78"/>
      <c r="N8" s="78"/>
      <c r="O8" s="78"/>
      <c r="P8" s="78"/>
      <c r="Q8" s="78"/>
      <c r="R8" s="78"/>
      <c r="S8" s="78"/>
      <c r="T8" s="78"/>
    </row>
    <row r="9" ht="21" customHeight="1" spans="1:20">
      <c r="A9" s="91" t="s">
        <v>70</v>
      </c>
      <c r="B9" s="92" t="s">
        <v>70</v>
      </c>
      <c r="C9" s="92" t="s">
        <v>248</v>
      </c>
      <c r="D9" s="92" t="s">
        <v>515</v>
      </c>
      <c r="E9" s="92" t="s">
        <v>513</v>
      </c>
      <c r="F9" s="92" t="s">
        <v>76</v>
      </c>
      <c r="G9" s="92" t="s">
        <v>514</v>
      </c>
      <c r="H9" s="93" t="s">
        <v>99</v>
      </c>
      <c r="I9" s="93" t="s">
        <v>515</v>
      </c>
      <c r="J9" s="78">
        <v>84800</v>
      </c>
      <c r="K9" s="78">
        <v>84800</v>
      </c>
      <c r="L9" s="78"/>
      <c r="M9" s="78"/>
      <c r="N9" s="78"/>
      <c r="O9" s="78"/>
      <c r="P9" s="78"/>
      <c r="Q9" s="78"/>
      <c r="R9" s="78"/>
      <c r="S9" s="78"/>
      <c r="T9" s="78"/>
    </row>
    <row r="10" ht="21" customHeight="1" spans="1:20">
      <c r="A10" s="91" t="s">
        <v>70</v>
      </c>
      <c r="B10" s="92" t="s">
        <v>70</v>
      </c>
      <c r="C10" s="92" t="s">
        <v>248</v>
      </c>
      <c r="D10" s="92" t="s">
        <v>504</v>
      </c>
      <c r="E10" s="92" t="s">
        <v>513</v>
      </c>
      <c r="F10" s="92" t="s">
        <v>76</v>
      </c>
      <c r="G10" s="92" t="s">
        <v>514</v>
      </c>
      <c r="H10" s="93" t="s">
        <v>99</v>
      </c>
      <c r="I10" s="93" t="s">
        <v>504</v>
      </c>
      <c r="J10" s="78">
        <v>22000</v>
      </c>
      <c r="K10" s="78">
        <v>22000</v>
      </c>
      <c r="L10" s="78"/>
      <c r="M10" s="78"/>
      <c r="N10" s="78"/>
      <c r="O10" s="78"/>
      <c r="P10" s="78"/>
      <c r="Q10" s="78"/>
      <c r="R10" s="78"/>
      <c r="S10" s="78"/>
      <c r="T10" s="78"/>
    </row>
    <row r="11" ht="21" customHeight="1" spans="1:20">
      <c r="A11" s="94" t="s">
        <v>194</v>
      </c>
      <c r="B11" s="95"/>
      <c r="C11" s="95"/>
      <c r="D11" s="95"/>
      <c r="E11" s="95"/>
      <c r="F11" s="95"/>
      <c r="G11" s="95"/>
      <c r="H11" s="96"/>
      <c r="I11" s="104"/>
      <c r="J11" s="78">
        <v>123120</v>
      </c>
      <c r="K11" s="78">
        <v>123120</v>
      </c>
      <c r="L11" s="78"/>
      <c r="M11" s="78"/>
      <c r="N11" s="78"/>
      <c r="O11" s="78"/>
      <c r="P11" s="78"/>
      <c r="Q11" s="78"/>
      <c r="R11" s="78"/>
      <c r="S11" s="78"/>
      <c r="T11" s="78"/>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Right="0"/>
    <pageSetUpPr fitToPage="1"/>
  </sheetPr>
  <dimension ref="A1:X10"/>
  <sheetViews>
    <sheetView showZeros="0" workbookViewId="0">
      <selection activeCell="A2" sqref="A2:X2"/>
    </sheetView>
  </sheetViews>
  <sheetFormatPr defaultColWidth="9.14166666666667" defaultRowHeight="14.25" customHeight="1"/>
  <cols>
    <col min="1" max="1" width="22.75" customWidth="1"/>
    <col min="2" max="2" width="11.375" customWidth="1"/>
    <col min="3" max="3" width="16.125" customWidth="1"/>
    <col min="4" max="4" width="13.25" customWidth="1"/>
    <col min="5" max="5" width="11.875" customWidth="1"/>
    <col min="6" max="6" width="15.375" customWidth="1"/>
    <col min="7" max="24" width="20" customWidth="1"/>
  </cols>
  <sheetData>
    <row r="1" ht="17.25" customHeight="1" spans="4:24">
      <c r="D1" s="70"/>
      <c r="W1" s="2"/>
      <c r="X1" s="2" t="s">
        <v>516</v>
      </c>
    </row>
    <row r="2" ht="41.25" customHeight="1" spans="1:24">
      <c r="A2" s="71" t="s">
        <v>517</v>
      </c>
      <c r="B2" s="3"/>
      <c r="C2" s="3"/>
      <c r="D2" s="3"/>
      <c r="E2" s="3"/>
      <c r="F2" s="3"/>
      <c r="G2" s="3"/>
      <c r="H2" s="3"/>
      <c r="I2" s="3"/>
      <c r="J2" s="3"/>
      <c r="K2" s="3"/>
      <c r="L2" s="3"/>
      <c r="M2" s="3"/>
      <c r="N2" s="3"/>
      <c r="O2" s="3"/>
      <c r="P2" s="3"/>
      <c r="Q2" s="3"/>
      <c r="R2" s="3"/>
      <c r="S2" s="3"/>
      <c r="T2" s="3"/>
      <c r="U2" s="3"/>
      <c r="V2" s="3"/>
      <c r="W2" s="65"/>
      <c r="X2" s="65"/>
    </row>
    <row r="3" ht="18" customHeight="1" spans="1:24">
      <c r="A3" s="72" t="str">
        <f>"单位名称："&amp;"昆明市官渡区人民政府金马街道办事处"</f>
        <v>单位名称：昆明市官渡区人民政府金马街道办事处</v>
      </c>
      <c r="B3" s="73"/>
      <c r="C3" s="73"/>
      <c r="D3" s="74"/>
      <c r="E3" s="75"/>
      <c r="F3" s="75"/>
      <c r="G3" s="75"/>
      <c r="H3" s="75"/>
      <c r="I3" s="75"/>
      <c r="W3" s="7"/>
      <c r="X3" s="7" t="s">
        <v>1</v>
      </c>
    </row>
    <row r="4" ht="19.5" customHeight="1" spans="1:24">
      <c r="A4" s="27" t="s">
        <v>518</v>
      </c>
      <c r="B4" s="10" t="s">
        <v>211</v>
      </c>
      <c r="C4" s="11"/>
      <c r="D4" s="11"/>
      <c r="E4" s="10" t="s">
        <v>519</v>
      </c>
      <c r="F4" s="11"/>
      <c r="G4" s="11"/>
      <c r="H4" s="11"/>
      <c r="I4" s="11"/>
      <c r="J4" s="11"/>
      <c r="K4" s="11"/>
      <c r="L4" s="11"/>
      <c r="M4" s="11"/>
      <c r="N4" s="11"/>
      <c r="O4" s="11"/>
      <c r="P4" s="11"/>
      <c r="Q4" s="11"/>
      <c r="R4" s="11"/>
      <c r="S4" s="11"/>
      <c r="T4" s="11"/>
      <c r="U4" s="11"/>
      <c r="V4" s="11"/>
      <c r="W4" s="79"/>
      <c r="X4" s="80"/>
    </row>
    <row r="5" ht="40.5" customHeight="1" spans="1:24">
      <c r="A5" s="18"/>
      <c r="B5" s="28" t="s">
        <v>55</v>
      </c>
      <c r="C5" s="9" t="s">
        <v>58</v>
      </c>
      <c r="D5" s="76" t="s">
        <v>496</v>
      </c>
      <c r="E5" s="48" t="s">
        <v>520</v>
      </c>
      <c r="F5" s="48" t="s">
        <v>521</v>
      </c>
      <c r="G5" s="48" t="s">
        <v>522</v>
      </c>
      <c r="H5" s="48" t="s">
        <v>523</v>
      </c>
      <c r="I5" s="48" t="s">
        <v>524</v>
      </c>
      <c r="J5" s="48" t="s">
        <v>525</v>
      </c>
      <c r="K5" s="48" t="s">
        <v>526</v>
      </c>
      <c r="L5" s="48" t="s">
        <v>527</v>
      </c>
      <c r="M5" s="48" t="s">
        <v>528</v>
      </c>
      <c r="N5" s="48" t="s">
        <v>529</v>
      </c>
      <c r="O5" s="48" t="s">
        <v>530</v>
      </c>
      <c r="P5" s="48" t="s">
        <v>531</v>
      </c>
      <c r="Q5" s="48" t="s">
        <v>532</v>
      </c>
      <c r="R5" s="48" t="s">
        <v>533</v>
      </c>
      <c r="S5" s="48" t="s">
        <v>534</v>
      </c>
      <c r="T5" s="48" t="s">
        <v>535</v>
      </c>
      <c r="U5" s="48" t="s">
        <v>536</v>
      </c>
      <c r="V5" s="48" t="s">
        <v>537</v>
      </c>
      <c r="W5" s="48" t="s">
        <v>538</v>
      </c>
      <c r="X5" s="81" t="s">
        <v>539</v>
      </c>
    </row>
    <row r="6" ht="19.5" customHeight="1" spans="1:24">
      <c r="A6" s="19">
        <v>1</v>
      </c>
      <c r="B6" s="19">
        <v>2</v>
      </c>
      <c r="C6" s="19">
        <v>3</v>
      </c>
      <c r="D6" s="77">
        <v>4</v>
      </c>
      <c r="E6" s="36">
        <v>5</v>
      </c>
      <c r="F6" s="19">
        <v>6</v>
      </c>
      <c r="G6" s="19">
        <v>7</v>
      </c>
      <c r="H6" s="77">
        <v>8</v>
      </c>
      <c r="I6" s="19">
        <v>9</v>
      </c>
      <c r="J6" s="19">
        <v>10</v>
      </c>
      <c r="K6" s="19">
        <v>11</v>
      </c>
      <c r="L6" s="77">
        <v>12</v>
      </c>
      <c r="M6" s="19">
        <v>13</v>
      </c>
      <c r="N6" s="19">
        <v>14</v>
      </c>
      <c r="O6" s="19">
        <v>15</v>
      </c>
      <c r="P6" s="77">
        <v>16</v>
      </c>
      <c r="Q6" s="19">
        <v>17</v>
      </c>
      <c r="R6" s="19">
        <v>18</v>
      </c>
      <c r="S6" s="19">
        <v>19</v>
      </c>
      <c r="T6" s="77">
        <v>20</v>
      </c>
      <c r="U6" s="77">
        <v>21</v>
      </c>
      <c r="V6" s="77">
        <v>22</v>
      </c>
      <c r="W6" s="36">
        <v>23</v>
      </c>
      <c r="X6" s="36">
        <v>24</v>
      </c>
    </row>
    <row r="7" ht="19.5" customHeight="1" spans="1:24">
      <c r="A7" s="29"/>
      <c r="B7" s="78"/>
      <c r="C7" s="78"/>
      <c r="D7" s="78"/>
      <c r="E7" s="78"/>
      <c r="F7" s="78"/>
      <c r="G7" s="78"/>
      <c r="H7" s="78"/>
      <c r="I7" s="78"/>
      <c r="J7" s="78"/>
      <c r="K7" s="78"/>
      <c r="L7" s="78"/>
      <c r="M7" s="78"/>
      <c r="N7" s="78"/>
      <c r="O7" s="78"/>
      <c r="P7" s="78"/>
      <c r="Q7" s="78"/>
      <c r="R7" s="78"/>
      <c r="S7" s="78"/>
      <c r="T7" s="78"/>
      <c r="U7" s="78"/>
      <c r="V7" s="78"/>
      <c r="W7" s="78"/>
      <c r="X7" s="78"/>
    </row>
    <row r="8" ht="19.5" customHeight="1" spans="1:24">
      <c r="A8" s="68"/>
      <c r="B8" s="78"/>
      <c r="C8" s="78"/>
      <c r="D8" s="78"/>
      <c r="E8" s="78"/>
      <c r="F8" s="78"/>
      <c r="G8" s="78"/>
      <c r="H8" s="78"/>
      <c r="I8" s="78"/>
      <c r="J8" s="78"/>
      <c r="K8" s="78"/>
      <c r="L8" s="78"/>
      <c r="M8" s="78"/>
      <c r="N8" s="78"/>
      <c r="O8" s="78"/>
      <c r="P8" s="78"/>
      <c r="Q8" s="78"/>
      <c r="R8" s="78"/>
      <c r="S8" s="78"/>
      <c r="T8" s="78"/>
      <c r="U8" s="78"/>
      <c r="V8" s="78"/>
      <c r="W8" s="78"/>
      <c r="X8" s="78"/>
    </row>
    <row r="10" customHeight="1" spans="1:1">
      <c r="A10" s="35" t="s">
        <v>540</v>
      </c>
    </row>
  </sheetData>
  <mergeCells count="5">
    <mergeCell ref="A2:X2"/>
    <mergeCell ref="A3:I3"/>
    <mergeCell ref="B4:D4"/>
    <mergeCell ref="E4:X4"/>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Right="0"/>
    <pageSetUpPr fitToPage="1"/>
  </sheetPr>
  <dimension ref="A1:J10"/>
  <sheetViews>
    <sheetView showZeros="0" workbookViewId="0">
      <selection activeCell="C24" sqref="C24"/>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541</v>
      </c>
    </row>
    <row r="2" ht="41.25" customHeight="1" spans="1:10">
      <c r="A2" s="64" t="str">
        <f>"2025"&amp;"年对下转移支付绩效目标表"</f>
        <v>2025年对下转移支付绩效目标表</v>
      </c>
      <c r="B2" s="3"/>
      <c r="C2" s="3"/>
      <c r="D2" s="3"/>
      <c r="E2" s="3"/>
      <c r="F2" s="65"/>
      <c r="G2" s="3"/>
      <c r="H2" s="65"/>
      <c r="I2" s="65"/>
      <c r="J2" s="3"/>
    </row>
    <row r="3" ht="17.25" customHeight="1" spans="1:1">
      <c r="A3" s="4" t="str">
        <f>"单位名称："&amp;"昆明市官渡区人民政府金马街道办事处"</f>
        <v>单位名称：昆明市官渡区人民政府金马街道办事处</v>
      </c>
    </row>
    <row r="4" ht="44.25" customHeight="1" spans="1:10">
      <c r="A4" s="66" t="s">
        <v>518</v>
      </c>
      <c r="B4" s="66" t="s">
        <v>338</v>
      </c>
      <c r="C4" s="66" t="s">
        <v>339</v>
      </c>
      <c r="D4" s="66" t="s">
        <v>340</v>
      </c>
      <c r="E4" s="66" t="s">
        <v>341</v>
      </c>
      <c r="F4" s="67" t="s">
        <v>342</v>
      </c>
      <c r="G4" s="66" t="s">
        <v>343</v>
      </c>
      <c r="H4" s="67" t="s">
        <v>344</v>
      </c>
      <c r="I4" s="67" t="s">
        <v>345</v>
      </c>
      <c r="J4" s="66" t="s">
        <v>346</v>
      </c>
    </row>
    <row r="5" ht="14.25" customHeight="1" spans="1:10">
      <c r="A5" s="66">
        <v>1</v>
      </c>
      <c r="B5" s="66">
        <v>2</v>
      </c>
      <c r="C5" s="66">
        <v>3</v>
      </c>
      <c r="D5" s="66">
        <v>4</v>
      </c>
      <c r="E5" s="66">
        <v>5</v>
      </c>
      <c r="F5" s="67">
        <v>6</v>
      </c>
      <c r="G5" s="66">
        <v>7</v>
      </c>
      <c r="H5" s="67">
        <v>8</v>
      </c>
      <c r="I5" s="67">
        <v>9</v>
      </c>
      <c r="J5" s="66">
        <v>10</v>
      </c>
    </row>
    <row r="6" ht="42" customHeight="1" spans="1:10">
      <c r="A6" s="29"/>
      <c r="B6" s="68"/>
      <c r="C6" s="68"/>
      <c r="D6" s="68"/>
      <c r="E6" s="54"/>
      <c r="F6" s="69"/>
      <c r="G6" s="54"/>
      <c r="H6" s="69"/>
      <c r="I6" s="69"/>
      <c r="J6" s="54"/>
    </row>
    <row r="7" ht="42" customHeight="1" spans="1:10">
      <c r="A7" s="29"/>
      <c r="B7" s="20"/>
      <c r="C7" s="20"/>
      <c r="D7" s="20"/>
      <c r="E7" s="29"/>
      <c r="F7" s="20"/>
      <c r="G7" s="29"/>
      <c r="H7" s="20"/>
      <c r="I7" s="20"/>
      <c r="J7" s="29"/>
    </row>
    <row r="10" customHeight="1" spans="1:1">
      <c r="A10" s="35" t="s">
        <v>540</v>
      </c>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Right="0"/>
    <pageSetUpPr fitToPage="1"/>
  </sheetPr>
  <dimension ref="A1:I10"/>
  <sheetViews>
    <sheetView showZeros="0" workbookViewId="0">
      <selection activeCell="A10" sqref="A10"/>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542</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"单位名称："&amp;"昆明市官渡区人民政府金马街道办事处"</f>
        <v>单位名称：昆明市官渡区人民政府金马街道办事处</v>
      </c>
      <c r="B3" s="45"/>
      <c r="C3" s="45"/>
      <c r="D3" s="46"/>
      <c r="F3" s="43"/>
      <c r="G3" s="42"/>
      <c r="H3" s="42"/>
      <c r="I3" s="63" t="s">
        <v>1</v>
      </c>
    </row>
    <row r="4" ht="28.5" customHeight="1" spans="1:9">
      <c r="A4" s="47" t="s">
        <v>203</v>
      </c>
      <c r="B4" s="48" t="s">
        <v>204</v>
      </c>
      <c r="C4" s="49" t="s">
        <v>543</v>
      </c>
      <c r="D4" s="47" t="s">
        <v>544</v>
      </c>
      <c r="E4" s="47" t="s">
        <v>545</v>
      </c>
      <c r="F4" s="47" t="s">
        <v>546</v>
      </c>
      <c r="G4" s="48" t="s">
        <v>547</v>
      </c>
      <c r="H4" s="36"/>
      <c r="I4" s="47"/>
    </row>
    <row r="5" ht="21" customHeight="1" spans="1:9">
      <c r="A5" s="49"/>
      <c r="B5" s="50"/>
      <c r="C5" s="50"/>
      <c r="D5" s="51"/>
      <c r="E5" s="50"/>
      <c r="F5" s="50"/>
      <c r="G5" s="48" t="s">
        <v>494</v>
      </c>
      <c r="H5" s="48" t="s">
        <v>548</v>
      </c>
      <c r="I5" s="48" t="s">
        <v>549</v>
      </c>
    </row>
    <row r="6" ht="17.25" customHeight="1" spans="1:9">
      <c r="A6" s="52" t="s">
        <v>83</v>
      </c>
      <c r="B6" s="53"/>
      <c r="C6" s="52">
        <v>2</v>
      </c>
      <c r="D6" s="54">
        <v>3</v>
      </c>
      <c r="E6" s="52">
        <v>4</v>
      </c>
      <c r="F6" s="53">
        <v>5</v>
      </c>
      <c r="G6" s="55">
        <v>6</v>
      </c>
      <c r="H6" s="54">
        <v>7</v>
      </c>
      <c r="I6" s="54">
        <v>8</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10" customHeight="1" spans="1:1">
      <c r="A10" s="35" t="s">
        <v>550</v>
      </c>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Right="0"/>
    <pageSetUpPr fitToPage="1"/>
  </sheetPr>
  <dimension ref="A1:K12"/>
  <sheetViews>
    <sheetView showZeros="0" workbookViewId="0">
      <selection activeCell="C9" sqref="C9"/>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551</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"单位名称："&amp;"昆明市官渡区人民政府金马街道办事处"</f>
        <v>单位名称：昆明市官渡区人民政府金马街道办事处</v>
      </c>
      <c r="B3" s="5"/>
      <c r="C3" s="5"/>
      <c r="D3" s="5"/>
      <c r="E3" s="5"/>
      <c r="F3" s="5"/>
      <c r="G3" s="5"/>
      <c r="H3" s="6"/>
      <c r="I3" s="6"/>
      <c r="J3" s="6"/>
      <c r="K3" s="7" t="s">
        <v>1</v>
      </c>
    </row>
    <row r="4" ht="21.75" customHeight="1" spans="1:11">
      <c r="A4" s="8" t="s">
        <v>305</v>
      </c>
      <c r="B4" s="8" t="s">
        <v>206</v>
      </c>
      <c r="C4" s="8" t="s">
        <v>306</v>
      </c>
      <c r="D4" s="9" t="s">
        <v>207</v>
      </c>
      <c r="E4" s="9" t="s">
        <v>208</v>
      </c>
      <c r="F4" s="9" t="s">
        <v>307</v>
      </c>
      <c r="G4" s="9" t="s">
        <v>308</v>
      </c>
      <c r="H4" s="27" t="s">
        <v>55</v>
      </c>
      <c r="I4" s="10" t="s">
        <v>552</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194</v>
      </c>
      <c r="B10" s="33"/>
      <c r="C10" s="33"/>
      <c r="D10" s="33"/>
      <c r="E10" s="33"/>
      <c r="F10" s="33"/>
      <c r="G10" s="34"/>
      <c r="H10" s="22"/>
      <c r="I10" s="22"/>
      <c r="J10" s="22"/>
      <c r="K10" s="30"/>
    </row>
    <row r="12" customHeight="1" spans="1:1">
      <c r="A12" s="35" t="s">
        <v>553</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Right="0"/>
    <pageSetUpPr fitToPage="1"/>
  </sheetPr>
  <dimension ref="A1:G16"/>
  <sheetViews>
    <sheetView showZeros="0" tabSelected="1" topLeftCell="B1" workbookViewId="0">
      <selection activeCell="G18" sqref="G18"/>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554</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"单位名称："&amp;"昆明市官渡区人民政府金马街道办事处"</f>
        <v>单位名称：昆明市官渡区人民政府金马街道办事处</v>
      </c>
      <c r="B3" s="5"/>
      <c r="C3" s="5"/>
      <c r="D3" s="5"/>
      <c r="E3" s="6"/>
      <c r="F3" s="6"/>
      <c r="G3" s="7" t="s">
        <v>1</v>
      </c>
    </row>
    <row r="4" ht="21.75" customHeight="1" spans="1:7">
      <c r="A4" s="8" t="s">
        <v>306</v>
      </c>
      <c r="B4" s="8" t="s">
        <v>305</v>
      </c>
      <c r="C4" s="8" t="s">
        <v>206</v>
      </c>
      <c r="D4" s="9" t="s">
        <v>555</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2500000</v>
      </c>
      <c r="F8" s="22">
        <v>2570000</v>
      </c>
      <c r="G8" s="22">
        <v>2700000</v>
      </c>
    </row>
    <row r="9" ht="18.75" customHeight="1" spans="1:7">
      <c r="A9" s="20"/>
      <c r="B9" s="20" t="s">
        <v>556</v>
      </c>
      <c r="C9" s="20" t="s">
        <v>313</v>
      </c>
      <c r="D9" s="20" t="s">
        <v>557</v>
      </c>
      <c r="E9" s="22">
        <v>20000</v>
      </c>
      <c r="F9" s="22">
        <v>50000</v>
      </c>
      <c r="G9" s="22">
        <v>50000</v>
      </c>
    </row>
    <row r="10" ht="18.75" customHeight="1" spans="1:7">
      <c r="A10" s="23"/>
      <c r="B10" s="20" t="s">
        <v>558</v>
      </c>
      <c r="C10" s="20" t="s">
        <v>324</v>
      </c>
      <c r="D10" s="20" t="s">
        <v>557</v>
      </c>
      <c r="E10" s="22">
        <v>273265</v>
      </c>
      <c r="F10" s="22">
        <v>500000</v>
      </c>
      <c r="G10" s="22">
        <v>500000</v>
      </c>
    </row>
    <row r="11" ht="18.75" customHeight="1" spans="1:7">
      <c r="A11" s="23"/>
      <c r="B11" s="20" t="s">
        <v>558</v>
      </c>
      <c r="C11" s="20" t="s">
        <v>326</v>
      </c>
      <c r="D11" s="20" t="s">
        <v>557</v>
      </c>
      <c r="E11" s="22">
        <v>29535</v>
      </c>
      <c r="F11" s="22">
        <v>120000</v>
      </c>
      <c r="G11" s="22">
        <v>150000</v>
      </c>
    </row>
    <row r="12" ht="18.75" customHeight="1" spans="1:7">
      <c r="A12" s="23"/>
      <c r="B12" s="20" t="s">
        <v>558</v>
      </c>
      <c r="C12" s="20" t="s">
        <v>328</v>
      </c>
      <c r="D12" s="20" t="s">
        <v>557</v>
      </c>
      <c r="E12" s="22">
        <v>1390000</v>
      </c>
      <c r="F12" s="22">
        <v>1100000</v>
      </c>
      <c r="G12" s="22">
        <v>1200000</v>
      </c>
    </row>
    <row r="13" ht="18.75" customHeight="1" spans="1:7">
      <c r="A13" s="23"/>
      <c r="B13" s="20" t="s">
        <v>558</v>
      </c>
      <c r="C13" s="20" t="s">
        <v>330</v>
      </c>
      <c r="D13" s="20" t="s">
        <v>557</v>
      </c>
      <c r="E13" s="22">
        <v>480000</v>
      </c>
      <c r="F13" s="22">
        <v>480000</v>
      </c>
      <c r="G13" s="22">
        <v>480000</v>
      </c>
    </row>
    <row r="14" ht="18.75" customHeight="1" spans="1:7">
      <c r="A14" s="23"/>
      <c r="B14" s="20" t="s">
        <v>558</v>
      </c>
      <c r="C14" s="20" t="s">
        <v>332</v>
      </c>
      <c r="D14" s="20" t="s">
        <v>557</v>
      </c>
      <c r="E14" s="22">
        <v>262200</v>
      </c>
      <c r="F14" s="22">
        <v>270000</v>
      </c>
      <c r="G14" s="22">
        <v>270000</v>
      </c>
    </row>
    <row r="15" ht="18.75" customHeight="1" spans="1:7">
      <c r="A15" s="23"/>
      <c r="B15" s="20" t="s">
        <v>558</v>
      </c>
      <c r="C15" s="20" t="s">
        <v>336</v>
      </c>
      <c r="D15" s="20" t="s">
        <v>557</v>
      </c>
      <c r="E15" s="22">
        <v>45000</v>
      </c>
      <c r="F15" s="22">
        <v>50000</v>
      </c>
      <c r="G15" s="22">
        <v>50000</v>
      </c>
    </row>
    <row r="16" ht="18.75" customHeight="1" spans="1:7">
      <c r="A16" s="24" t="s">
        <v>55</v>
      </c>
      <c r="B16" s="25" t="s">
        <v>559</v>
      </c>
      <c r="C16" s="25"/>
      <c r="D16" s="26"/>
      <c r="E16" s="22">
        <v>2500000</v>
      </c>
      <c r="F16" s="22">
        <v>2570000</v>
      </c>
      <c r="G16" s="22">
        <v>2700000</v>
      </c>
    </row>
  </sheetData>
  <mergeCells count="11">
    <mergeCell ref="A2:G2"/>
    <mergeCell ref="A3:D3"/>
    <mergeCell ref="E4:G4"/>
    <mergeCell ref="A16:D16"/>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2025-02-21T04:05:06Z</dcterms:created>
  <dcterms:modified xsi:type="dcterms:W3CDTF">2025-02-21T08:50:04Z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ies>
</file>