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<sst xmlns="http://schemas.openxmlformats.org/spreadsheetml/2006/main" count="970" uniqueCount="405">
  <si>
    <t>预算01-1表</t>
  </si>
  <si>
    <t>单位名称：昆明市官渡区城乡居民社会养老保险局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</si>
  <si>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</si>
  <si>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</si>
  <si>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</si>
  <si>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</si>
  <si>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</si>
  <si>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</si>
  <si>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</si>
  <si>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</si>
  <si>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</si>
  <si>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</si>
  <si>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</si>
  <si>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</si>
  <si>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</si>
  <si>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</si>
  <si>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</si>
  <si>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</si>
  <si>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</si>
  <si>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</si>
  <si>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</si>
  <si>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</si>
  <si>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</si>
  <si>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</si>
  <si>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</si>
  <si>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</si>
  <si>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</si>
  <si>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</si>
  <si>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</si>
  <si>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</si>
  <si>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</si>
  <si>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</si>
  <si>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</si>
  <si>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</si>
  <si>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</si>
  <si>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</si>
  <si>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</si>
  <si>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</si>
  <si>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</si>
  <si>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</si>
  <si>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</si>
  <si>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</si>
  <si>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</si>
  <si>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</si>
  <si>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</si>
  <si>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</si>
  <si>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</si>
  <si>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</si>
  <si>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</si>
  <si>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</si>
  <si>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</si>
  <si>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</si>
  <si>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</si>
  <si>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</si>
  <si>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</si>
  <si>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</si>
  <si>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</si>
  <si>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</si>
  <si>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</si>
  <si>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</si>
  <si>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</si>
  <si>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</si>
  <si>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</si>
  <si>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</si>
  <si>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</si>
  <si>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</si>
  <si>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</si>
  <si>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</si>
  <si>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</si>
  <si>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</si>
  <si>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昆明市官渡区城乡居民社会养老保险局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</si>
  <si>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</si>
  <si>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</si>
  <si>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</si>
  <si>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</si>
  <si>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</si>
  <si>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</si>
  <si>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</si>
  <si>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</si>
  <si>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</si>
  <si>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</si>
  <si>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</si>
  <si>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</si>
  <si>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</si>
  <si>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</si>
  <si>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</si>
  <si>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</si>
  <si>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</si>
  <si>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</si>
  <si>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</si>
  <si>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</si>
  <si>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</si>
  <si>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</si>
  <si>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</si>
  <si>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</si>
  <si>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</si>
  <si>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</si>
  <si>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</si>
  <si>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</si>
  <si>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20801</t>
  </si>
  <si>
    <t>人力资源和社会保障管理事务</t>
  </si>
  <si>
    <t>2080101</t>
  </si>
  <si>
    <t>行政运行</t>
  </si>
  <si>
    <t>2080109</t>
  </si>
  <si>
    <t>社会保险经办机构</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</si>
  <si>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</si>
  <si>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</si>
  <si>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</si>
  <si>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</si>
  <si>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</si>
  <si>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</si>
  <si>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</si>
  <si>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</si>
  <si>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</si>
  <si>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</si>
  <si>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</si>
  <si>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</si>
  <si>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</si>
  <si>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</si>
  <si>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</si>
  <si>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</si>
  <si>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</si>
  <si>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</si>
  <si>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</si>
  <si>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</si>
  <si>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</si>
  <si>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</si>
  <si>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</si>
  <si>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</si>
  <si>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</si>
  <si>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</si>
  <si>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</si>
  <si>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</si>
  <si>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</si>
  <si>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</si>
  <si>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</si>
  <si>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</si>
  <si>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</si>
  <si>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</si>
  <si>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</si>
  <si>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</si>
  <si>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</si>
  <si>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</si>
  <si>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</si>
  <si>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</si>
  <si>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</si>
  <si>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</si>
  <si>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</si>
  <si>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</si>
  <si>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</si>
  <si>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</si>
  <si>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</si>
  <si>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</si>
  <si>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</si>
  <si>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</si>
  <si>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</si>
  <si>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</si>
  <si>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</si>
  <si>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</si>
  <si>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</si>
  <si>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</si>
  <si>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</si>
  <si>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</si>
  <si>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</si>
  <si>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</si>
  <si>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</si>
  <si>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</si>
  <si>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</si>
  <si>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</si>
  <si>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</si>
  <si>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</si>
  <si>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</si>
  <si>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</si>
  <si>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</si>
  <si>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</si>
  <si>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</si>
  <si>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</si>
  <si>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注：昆明市官渡区城乡居民社会养老保险局2025年无一般公共预算“三公”经费支出，故《一般公共预算“三公”经费支出预算表》无数据。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</si>
  <si>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</si>
  <si>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</si>
  <si>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</si>
  <si>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</si>
  <si>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</si>
  <si>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</si>
  <si>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</si>
  <si>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</si>
  <si>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</si>
  <si>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</si>
  <si>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</si>
  <si>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</si>
  <si>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</si>
  <si>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</si>
  <si>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</si>
  <si>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</si>
  <si>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</si>
  <si>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</si>
  <si>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</si>
  <si>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昆明市官渡区人力资源和社会保障局</t>
  </si>
  <si>
    <t>530111210000000004802</t>
  </si>
  <si>
    <t>事业人员工资支出</t>
  </si>
  <si>
    <t>30101</t>
  </si>
  <si>
    <t>基本工资</t>
  </si>
  <si>
    <t>30103</t>
  </si>
  <si>
    <t>奖金</t>
  </si>
  <si>
    <t>30107</t>
  </si>
  <si>
    <t>绩效工资</t>
  </si>
  <si>
    <t>530111210000000004803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</si>
  <si>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</si>
  <si>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</si>
  <si>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</si>
  <si>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</si>
  <si>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</si>
  <si>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</si>
  <si>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</si>
  <si>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</si>
  <si>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</si>
  <si>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</si>
  <si>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</si>
  <si>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530111210000000004804</t>
  </si>
  <si>
    <t>30113</t>
  </si>
  <si>
    <t>530111210000000004808</t>
  </si>
  <si>
    <t>工会经费</t>
  </si>
  <si>
    <t>30228</t>
  </si>
  <si>
    <t>530111210000000004809</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</si>
  <si>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</si>
  <si>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</si>
  <si>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</si>
  <si>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</si>
  <si>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</si>
  <si>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</si>
  <si>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</si>
  <si>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</si>
  <si>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</si>
  <si>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</si>
  <si>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</si>
  <si>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</si>
  <si>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</si>
  <si>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</si>
  <si>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</si>
  <si>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</si>
  <si>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</si>
  <si>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530111231100001491358</t>
  </si>
  <si>
    <t>离退休人员支出</t>
  </si>
  <si>
    <t>30305</t>
  </si>
  <si>
    <t>生活补助</t>
  </si>
  <si>
    <t>530111231100001491376</t>
  </si>
  <si>
    <t>事业人员绩效奖励</t>
  </si>
  <si>
    <t>530111241100002110531</t>
  </si>
  <si>
    <t>离退休干部走访慰问经费</t>
  </si>
  <si>
    <t>530111251100003652178</t>
  </si>
  <si>
    <t>事业人员公共交通专项经费</t>
  </si>
  <si>
    <t>30239</t>
  </si>
  <si>
    <t>其他交通费用</t>
  </si>
  <si>
    <t>预算05-1表</t>
  </si>
  <si>
    <t>项目分类</t>
  </si>
  <si>
    <t>项目单位</t>
  </si>
  <si>
    <t>经济科目编码</t>
  </si>
  <si>
    <t>经济科目名称</t>
  </si>
  <si>
    <t>本年拨款</t>
  </si>
  <si>
    <t>其中：本次下达</t>
  </si>
  <si>
    <t>事业发展类</t>
  </si>
  <si>
    <t>530111231100001135136</t>
  </si>
  <si>
    <t>业务专项经费</t>
  </si>
  <si>
    <t>530111231100001154467</t>
  </si>
  <si>
    <t>经开区阿拉街道城乡居民养老保险委托代办工作经费</t>
  </si>
  <si>
    <t>530111241100002754285</t>
  </si>
  <si>
    <t>收支专用账户上缴利息专项资金</t>
  </si>
  <si>
    <t>530111251100003716271</t>
  </si>
  <si>
    <t>复印纸采购经费</t>
  </si>
  <si>
    <t>预算05-2表</t>
  </si>
  <si>
    <t>项目年度绩效目标</t>
  </si>
  <si>
    <t>一级指标</t>
  </si>
  <si>
    <t>二级指标</t>
  </si>
  <si>
    <t>三级指标</t>
  </si>
  <si>
    <t>指标性质</t>
  </si>
  <si>
    <t>指标值</t>
  </si>
  <si>
    <t>度量单位</t>
  </si>
  <si>
    <t>指标属性</t>
  </si>
  <si>
    <t>指标内容</t>
  </si>
  <si>
    <t>做好阿拉街道城乡居民养老保险业务经办工作，包括参保登记、保险费收缴衔接、基金申请和划拨、个人账户管理、待遇支付、保险关系注销、保险关系转移接续、基金管理、档案管理、统计管理、待遇领取资格确认、内控稽核、宣传咨询、举报受理等。</t>
  </si>
  <si>
    <t>产出指标</t>
  </si>
  <si>
    <t>数量指标</t>
  </si>
  <si>
    <t>城乡居民养老保险参（续）保覆盖率</t>
  </si>
  <si>
    <t>&gt;=</t>
  </si>
  <si>
    <t>90</t>
  </si>
  <si>
    <t>%</t>
  </si>
  <si>
    <t>定量指标</t>
  </si>
  <si>
    <t>阿拉街道参加城乡居民养老保险人数占阿拉街道城乡居民人数的比率</t>
  </si>
  <si>
    <t>效益指标</t>
  </si>
  <si>
    <t>社会效益</t>
  </si>
  <si>
    <t>养老金多领冒领率</t>
  </si>
  <si>
    <t>&lt;=</t>
  </si>
  <si>
    <t>1.00</t>
  </si>
  <si>
    <t>反映城乡居民养老金多领冒领情况。养老金多领冒领率=养老金多领冒领人数/领取养老金人数。</t>
  </si>
  <si>
    <t>满意度指标</t>
  </si>
  <si>
    <t>服务对象满意度</t>
  </si>
  <si>
    <t>参保群众满意度</t>
  </si>
  <si>
    <t>阿拉街道参保群众对我局日常工作中的办事效率、处理方式等方面评价。</t>
  </si>
  <si>
    <t>参保群众投诉率</t>
  </si>
  <si>
    <t>阿拉街道参保群众投诉率=阿拉街道参保群众投诉数量/本年办理阿拉街道养老保险业务数量</t>
  </si>
  <si>
    <t>1.社保扩面提质增效专项工作，落实适龄城乡居民应保尽保，开展城乡居民高档次参保动员宣传活动，确保年度目标任务完成：城乡居民基本养老保险实际缴费人数占比达到90%，选择最低档次（200 元）缴费人数占比低于62.3%，选择500元及以上缴费档次人员占比高于30%。（文件依据：参照《昆明市城乡居民社会养老保险局2024年工作要点》及2025年工作计划。）预计经费50000元。
2.创新开展推进集体经济补助城乡居民参保缴费试点，及社会资助城乡居民基本养老保险缴费工作；完善扩面对象实名库，开展重点群体基础信息调查，完善“一户一档”，落实分类采集、分层管理、动态更新比对工作。（文件依据：云人社通〔2024〕12号《关于印发云南省开展集体经济补助城乡居民基本养老保险参保缴费试点工作实施方案的通知》；云人社通〔2024〕16号《关于印发云南省开展社会资助城乡居民基本养老保险参保缴费指导意见的通知》）预计经费10000元。
3.常态化实施社保“康乃馨”行动，组织社保服务先锋队进社区、进商圈宣讲政策，主动对接相关部门开展“预约式”“订单式”上门宣讲政策，引导邮政、银行第三方合作机构依托服务网点宣讲政策。聚焦85岁以上高龄老人、重度残疾人等弱势群体，建立“适老化”关爱服务台账，采取发放服务联系卡方式，逐一沟通联系，并定期上门走访，提供待遇政策宣讲、社保事务办理、亲属参保引导、困难诉求帮办等暖心服务，不断提升社保服务温度。（文件依据：昆居保通〔2022〕5号《昆明市城乡居民社会养老保险局关于关于印发&lt;社保服务“康乃馨”行动实施方案&gt;的通知）预计经费30000元。
4.做好困难群体代缴工作，确保2025年符合参保条件的困难群体100%参加城乡居民基本养老保险。社保经办风险管控工作，健全风险防控分析研判机制，常态化开展业务规范检查和数据稽核、疑点数据核查，违规领待追回；开展经办人员业务培训，常态化开展社保基金安全警示教育。开展改革完善被征地人员基本养老保障工作，做到应保尽保等工作。（文件依据：云人社〔2022〕27号《云南省人力资源和社会保障厅等4部门关于完善城乡居民基本养老保险参保困难群体帮扶政策措施的通知》；昆人社通〔2023〕58号《昆明市人力资源和社会保障局关于改革完善被征地养老保障补助兑现经办工作的通知》）预计经费10000元。</t>
  </si>
  <si>
    <t>参加城乡居民养老保险人数占城乡居民人数的比率</t>
  </si>
  <si>
    <t>完成被征地人员合并衔接人数</t>
  </si>
  <si>
    <t>4.8</t>
  </si>
  <si>
    <t>万人</t>
  </si>
  <si>
    <t>被征地人员基本养老保障政策与国家规定的基本养老保险制度衔接并轨完成人数</t>
  </si>
  <si>
    <t>参保群众对我局日常工作中的办事效率、处理方式等方面评价。</t>
  </si>
  <si>
    <t>根据单位实际需求采购复印纸，保障城乡居民养老保险各项工作正常运行。</t>
  </si>
  <si>
    <t>复印纸采购数量</t>
  </si>
  <si>
    <t>=</t>
  </si>
  <si>
    <t>按需购买</t>
  </si>
  <si>
    <t>定性指标</t>
  </si>
  <si>
    <t>反映采购复印纸的情况。</t>
  </si>
  <si>
    <t>部门运转</t>
  </si>
  <si>
    <t>正常运转</t>
  </si>
  <si>
    <t>反映部门（单位）运转情况</t>
  </si>
  <si>
    <t>使用人员满意度</t>
  </si>
  <si>
    <t>反映部门（单位）人员对复印纸使用的满意程度。</t>
  </si>
  <si>
    <t>参保对象对工作人员服务质量满意度</t>
  </si>
  <si>
    <t>单位资金收支专用账户中产生的按规定应作为非税收入缴纳的利息</t>
  </si>
  <si>
    <t>时效指标</t>
  </si>
  <si>
    <t>上缴利息及时率</t>
  </si>
  <si>
    <t>95</t>
  </si>
  <si>
    <t>反映单位自有资金账户产生的利息上缴及时性</t>
  </si>
  <si>
    <t>经济成本指标</t>
  </si>
  <si>
    <t>46542</t>
  </si>
  <si>
    <t>元</t>
  </si>
  <si>
    <t>反映单位自有资金账户金额</t>
  </si>
  <si>
    <t>经济效益</t>
  </si>
  <si>
    <t>应作为非税收入缴纳的利息</t>
  </si>
  <si>
    <t>全部上缴</t>
  </si>
  <si>
    <t>反映单位资金收支专用账户中产生的按规定应作为非税收入缴纳的利息</t>
  </si>
  <si>
    <t>工作人员满意度</t>
  </si>
  <si>
    <t>反映工作人员在日常工作中的满意度</t>
  </si>
  <si>
    <t>预算06表</t>
  </si>
  <si>
    <t>政府性基金预算支出预算表</t>
  </si>
  <si>
    <t>单位名称：昆明市发展和改革委员会</t>
  </si>
  <si>
    <t>政府性基金预算支出</t>
  </si>
  <si>
    <t>注：昆明市官渡区城乡居民社会养老保险局2025年无政府性基金预算支出，故《政府性基金预算支出预算表》无数据。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</si>
  <si>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</si>
  <si>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</si>
  <si>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</si>
  <si>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</si>
  <si>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</si>
  <si>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</si>
  <si>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</si>
  <si>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</si>
  <si>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</si>
  <si>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</si>
  <si>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</si>
  <si>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A3复印纸采购经费</t>
  </si>
  <si>
    <t>复印纸</t>
  </si>
  <si>
    <t>A4复印纸采购经费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</si>
  <si>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</si>
  <si>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</si>
  <si>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</si>
  <si>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</si>
  <si>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</si>
  <si>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</si>
  <si>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</si>
  <si>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</si>
  <si>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注：昆明市官渡区城乡居民社会养老保险局2025年无政府购买服务，故《政府购买服务预算表》无数据。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</si>
  <si>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</si>
  <si>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</si>
  <si>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</si>
  <si>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</si>
  <si>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</si>
  <si>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</si>
  <si>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</si>
  <si>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</si>
  <si>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</si>
  <si>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</si>
  <si>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</si>
  <si>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</si>
  <si>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</si>
  <si>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</si>
  <si>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</si>
  <si>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</si>
  <si>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</si>
  <si>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</si>
  <si>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</si>
  <si>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</si>
  <si>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</si>
  <si>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</si>
  <si>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</si>
  <si>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注：昆明市官渡区城乡居民社会养老保险局2025年无对下转移支付，故《对下转移支付预算表》无数据。</t>
  </si>
  <si>
    <t>预算09-2表</t>
  </si>
  <si>
    <t>注：昆明市官渡区城乡居民社会养老保险局2025年无对下转移支付，故《对下转移支付绩效目标表》无数据。</t>
  </si>
  <si>
    <t xml:space="preserve">预算10表
</t>
  </si>
  <si>
    <t>资产类别</t>
  </si>
  <si>
    <t>资产分类代码.名称</t>
  </si>
  <si>
    <t>资产名称</t>
  </si>
  <si>
    <t>计量单位</t>
  </si>
  <si>
    <t>财政部门批复数（元）</t>
  </si>
  <si>
    <t>单价</t>
  </si>
  <si>
    <t>金额</t>
  </si>
  <si>
    <t>注：昆明市官渡区城乡居民社会养老保险局2025年无新增资产，故《新增资产配置预算表》无数据。</t>
  </si>
  <si>
    <t>预算11表</t>
  </si>
  <si>
    <t>上级补助</t>
  </si>
  <si>
    <t>注：昆明市官渡区城乡居民社会养老保险局2025年无上级转移支付补助项目支出，故《上级转移支付补助项目支出预算表》无数据。</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</si>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</sst>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0" borderId="21" applyNumberFormat="0" applyFill="0" applyAlignment="0" applyProtection="0">
      <alignment vertical="center"/>
    </xf>
    <xf numFmtId="0" fontId="22" fillId="0" borderId="22" applyNumberFormat="0" applyFill="0" applyAlignment="0" applyProtection="0">
      <alignment vertical="center"/>
    </xf>
    <xf numFmtId="0" fontId="22" fillId="0" borderId="0" applyNumberFormat="0" applyFill="0" applyBorder="0" applyAlignment="0" applyProtection="0">
      <alignment vertical="center"/>
    </xf>
    <xf numFmtId="0" fontId="23" fillId="4" borderId="23" applyNumberFormat="0" applyAlignment="0" applyProtection="0">
      <alignment vertical="center"/>
    </xf>
    <xf numFmtId="0" fontId="24" fillId="5" borderId="24" applyNumberFormat="0" applyAlignment="0" applyProtection="0">
      <alignment vertical="center"/>
    </xf>
    <xf numFmtId="0" fontId="25" fillId="5" borderId="23" applyNumberFormat="0" applyAlignment="0" applyProtection="0">
      <alignment vertical="center"/>
    </xf>
    <xf numFmtId="0" fontId="26" fillId="6" borderId="25" applyNumberFormat="0" applyAlignment="0" applyProtection="0">
      <alignment vertical="center"/>
    </xf>
    <xf numFmtId="0" fontId="27" fillId="0" borderId="26" applyNumberFormat="0" applyFill="0" applyAlignment="0" applyProtection="0">
      <alignment vertical="center"/>
    </xf>
    <xf numFmtId="0" fontId="28" fillId="0" borderId="27"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1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horizontal="left" vertical="center" wrapText="1"/>
      <protection locked="0"/>
    </xf>
    <xf numFmtId="4" fontId="2" fillId="0" borderId="8" xfId="0" applyNumberFormat="1" applyFont="1" applyBorder="1" applyAlignment="1" applyProtection="1">
      <alignment horizontal="righ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2" fillId="0" borderId="10" xfId="0" applyFont="1" applyBorder="1" applyAlignment="1">
      <alignment horizontal="left" vertical="center"/>
    </xf>
    <xf numFmtId="0" fontId="2" fillId="2" borderId="11" xfId="0" applyFont="1" applyFill="1" applyBorder="1" applyAlignment="1">
      <alignment horizontal="left" vertical="center"/>
    </xf>
    <xf numFmtId="4" fontId="2" fillId="0" borderId="1" xfId="0" applyNumberFormat="1" applyFont="1" applyBorder="1" applyAlignment="1" applyProtection="1">
      <alignment horizontal="right" vertical="center" wrapText="1"/>
      <protection locked="0"/>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4" fontId="2" fillId="0" borderId="1" xfId="0" applyNumberFormat="1" applyFont="1" applyBorder="1" applyAlignment="1">
      <alignment horizontal="right" vertical="center" wrapText="1"/>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1" xfId="0" applyFont="1" applyBorder="1" applyAlignment="1">
      <alignment horizontal="left" vertical="center" wrapText="1"/>
    </xf>
    <xf numFmtId="0" fontId="2" fillId="2" borderId="1" xfId="0" applyFont="1" applyFill="1" applyBorder="1" applyAlignment="1" applyProtection="1">
      <alignment horizontal="left" vertical="center" wrapText="1"/>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2" fillId="0" borderId="1" xfId="0" applyFont="1" applyBorder="1" applyAlignment="1">
      <alignment vertical="center" wrapText="1"/>
    </xf>
    <xf numFmtId="178" fontId="5" fillId="0" borderId="1"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2" fillId="0" borderId="6"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3" xfId="0" applyNumberFormat="1" applyFont="1" applyBorder="1" applyAlignment="1">
      <alignment horizontal="right" vertical="center"/>
    </xf>
    <xf numFmtId="0" fontId="2" fillId="0" borderId="16"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2" borderId="13"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17" xfId="0" applyFont="1" applyBorder="1"/>
    <xf numFmtId="0" fontId="0" fillId="0" borderId="18" xfId="0" applyFont="1" applyBorder="1"/>
    <xf numFmtId="0" fontId="0" fillId="0" borderId="19" xfId="0" applyFont="1" applyBorder="1"/>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pplyProtection="1">
      <alignment horizontal="center" vertical="center" wrapText="1"/>
      <protection locked="0"/>
    </xf>
    <xf numFmtId="0" fontId="4" fillId="0" borderId="13"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lignment horizontal="center" vertical="center"/>
    </xf>
    <xf numFmtId="178" fontId="5" fillId="0" borderId="7" xfId="0" applyNumberFormat="1" applyFont="1" applyFill="1" applyBorder="1" applyAlignment="1">
      <alignment horizontal="right"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D33" sqref="D33"/>
    </sheetView>
  </sheetViews>
  <sheetFormatPr defaultColWidth="8.575" defaultRowHeight="12.75" customHeight="1" outlineLevelCol="3"/>
  <cols>
    <col min="1" max="4" width="41" customWidth="1"/>
  </cols>
  <sheetData>
    <row r="1" customHeight="1" spans="1:4">
      <c r="A1" s="1"/>
      <c r="B1" s="1"/>
      <c r="C1" s="1"/>
      <c r="D1" s="1"/>
    </row>
    <row r="2" ht="15" customHeight="1" spans="1:4">
      <c r="A2" s="48"/>
      <c r="B2" s="48"/>
      <c r="C2" s="48"/>
      <c r="D2" s="68" t="s">
        <v>0</v>
      </c>
    </row>
    <row r="3" ht="41.25" customHeight="1" spans="1:1">
      <c r="A3" s="43" t="str">
        <f>"2025"&amp;"年部门财务收支预算总表"</f>
        <v>2025年部门财务收支预算总表</v>
      </c>
    </row>
    <row r="4" ht="17.25" customHeight="1" spans="1:4">
      <c r="A4" s="46" t="s">
        <v>1</v>
      </c>
      <c r="B4" s="176"/>
      <c r="D4" s="155" t="s">
        <v>2</v>
      </c>
    </row>
    <row r="5" ht="23.25" customHeight="1" spans="1:4">
      <c r="A5" s="177" t="s">
        <v>3</v>
      </c>
      <c r="B5" s="178"/>
      <c r="C5" s="177" t="s">
        <v>4</v>
      </c>
      <c r="D5" s="178"/>
    </row>
    <row r="6" ht="24" customHeight="1" spans="1:4">
      <c r="A6" s="177" t="s">
        <v>5</v>
      </c>
      <c r="B6" s="177" t="s">
        <v>6</v>
      </c>
      <c r="C6" s="177" t="s">
        <v>7</v>
      </c>
      <c r="D6" s="177" t="s">
        <v>6</v>
      </c>
    </row>
    <row r="7" ht="17.25" customHeight="1" spans="1:4">
      <c r="A7" s="179" t="s">
        <v>8</v>
      </c>
      <c r="B7" s="86">
        <v>3484637.79</v>
      </c>
      <c r="C7" s="179" t="s">
        <v>9</v>
      </c>
      <c r="D7" s="86"/>
    </row>
    <row r="8" ht="17.25" customHeight="1" spans="1:4">
      <c r="A8" s="179" t="s">
        <v>10</v>
      </c>
      <c r="B8" s="86"/>
      <c r="C8" s="179" t="s">
        <v>11</v>
      </c>
      <c r="D8" s="86"/>
    </row>
    <row r="9" ht="17.25" customHeight="1" spans="1:4">
      <c r="A9" s="179" t="s">
        <v>12</v>
      </c>
      <c r="B9" s="86"/>
      <c r="C9" s="212" t="s">
        <v>13</v>
      </c>
      <c r="D9" s="86"/>
    </row>
    <row r="10" ht="17.25" customHeight="1" spans="1:4">
      <c r="A10" s="179" t="s">
        <v>14</v>
      </c>
      <c r="B10" s="86"/>
      <c r="C10" s="212" t="s">
        <v>15</v>
      </c>
      <c r="D10" s="86"/>
    </row>
    <row r="11" ht="17.25" customHeight="1" spans="1:4">
      <c r="A11" s="179" t="s">
        <v>16</v>
      </c>
      <c r="B11" s="86"/>
      <c r="C11" s="212" t="s">
        <v>17</v>
      </c>
      <c r="D11" s="86"/>
    </row>
    <row r="12" ht="17.25" customHeight="1" spans="1:4">
      <c r="A12" s="179" t="s">
        <v>18</v>
      </c>
      <c r="B12" s="86"/>
      <c r="C12" s="212" t="s">
        <v>19</v>
      </c>
      <c r="D12" s="86"/>
    </row>
    <row r="13" ht="17.25" customHeight="1" spans="1:4">
      <c r="A13" s="179" t="s">
        <v>20</v>
      </c>
      <c r="B13" s="86"/>
      <c r="C13" s="32" t="s">
        <v>21</v>
      </c>
      <c r="D13" s="86"/>
    </row>
    <row r="14" ht="17.25" customHeight="1" spans="1:4">
      <c r="A14" s="179" t="s">
        <v>22</v>
      </c>
      <c r="B14" s="86"/>
      <c r="C14" s="32" t="s">
        <v>23</v>
      </c>
      <c r="D14" s="86">
        <v>2949965.07</v>
      </c>
    </row>
    <row r="15" ht="17.25" customHeight="1" spans="1:4">
      <c r="A15" s="179" t="s">
        <v>24</v>
      </c>
      <c r="B15" s="86"/>
      <c r="C15" s="32" t="s">
        <v>25</v>
      </c>
      <c r="D15" s="86">
        <v>265468.48</v>
      </c>
    </row>
    <row r="16" ht="17.25" customHeight="1" spans="1:4">
      <c r="A16" s="179" t="s">
        <v>26</v>
      </c>
      <c r="B16" s="86">
        <v>46659.76</v>
      </c>
      <c r="C16" s="32" t="s">
        <v>27</v>
      </c>
      <c r="D16" s="86"/>
    </row>
    <row r="17" ht="17.25" customHeight="1" spans="1:4">
      <c r="A17" s="160"/>
      <c r="B17" s="86"/>
      <c r="C17" s="32" t="s">
        <v>28</v>
      </c>
      <c r="D17" s="86"/>
    </row>
    <row r="18" ht="17.25" customHeight="1" spans="1:4">
      <c r="A18" s="180"/>
      <c r="B18" s="86"/>
      <c r="C18" s="32" t="s">
        <v>29</v>
      </c>
      <c r="D18" s="86"/>
    </row>
    <row r="19" ht="17.25" customHeight="1" spans="1:4">
      <c r="A19" s="180"/>
      <c r="B19" s="86"/>
      <c r="C19" s="32" t="s">
        <v>30</v>
      </c>
      <c r="D19" s="86"/>
    </row>
    <row r="20" ht="17.25" customHeight="1" spans="1:4">
      <c r="A20" s="180"/>
      <c r="B20" s="86"/>
      <c r="C20" s="32" t="s">
        <v>31</v>
      </c>
      <c r="D20" s="86"/>
    </row>
    <row r="21" ht="17.25" customHeight="1" spans="1:4">
      <c r="A21" s="180"/>
      <c r="B21" s="86"/>
      <c r="C21" s="32" t="s">
        <v>32</v>
      </c>
      <c r="D21" s="86"/>
    </row>
    <row r="22" ht="17.25" customHeight="1" spans="1:4">
      <c r="A22" s="180"/>
      <c r="B22" s="86"/>
      <c r="C22" s="32" t="s">
        <v>33</v>
      </c>
      <c r="D22" s="86"/>
    </row>
    <row r="23" ht="17.25" customHeight="1" spans="1:4">
      <c r="A23" s="180"/>
      <c r="B23" s="86"/>
      <c r="C23" s="32" t="s">
        <v>34</v>
      </c>
      <c r="D23" s="86"/>
    </row>
    <row r="24" ht="17.25" customHeight="1" spans="1:4">
      <c r="A24" s="180"/>
      <c r="B24" s="86"/>
      <c r="C24" s="32" t="s">
        <v>35</v>
      </c>
      <c r="D24" s="86"/>
    </row>
    <row r="25" ht="17.25" customHeight="1" spans="1:4">
      <c r="A25" s="180"/>
      <c r="B25" s="86"/>
      <c r="C25" s="32" t="s">
        <v>36</v>
      </c>
      <c r="D25" s="86">
        <v>315864</v>
      </c>
    </row>
    <row r="26" ht="17.25" customHeight="1" spans="1:4">
      <c r="A26" s="180"/>
      <c r="B26" s="86"/>
      <c r="C26" s="32" t="s">
        <v>37</v>
      </c>
      <c r="D26" s="86"/>
    </row>
    <row r="27" ht="17.25" customHeight="1" spans="1:4">
      <c r="A27" s="180"/>
      <c r="B27" s="86"/>
      <c r="C27" s="160" t="s">
        <v>38</v>
      </c>
      <c r="D27" s="86"/>
    </row>
    <row r="28" ht="17.25" customHeight="1" spans="1:4">
      <c r="A28" s="180"/>
      <c r="B28" s="86"/>
      <c r="C28" s="32" t="s">
        <v>39</v>
      </c>
      <c r="D28" s="86"/>
    </row>
    <row r="29" ht="16.5" customHeight="1" spans="1:4">
      <c r="A29" s="180"/>
      <c r="B29" s="86"/>
      <c r="C29" s="32" t="s">
        <v>40</v>
      </c>
      <c r="D29" s="86"/>
    </row>
    <row r="30" ht="16.5" customHeight="1" spans="1:4">
      <c r="A30" s="180"/>
      <c r="B30" s="86"/>
      <c r="C30" s="160" t="s">
        <v>41</v>
      </c>
      <c r="D30" s="86"/>
    </row>
    <row r="31" ht="17.25" customHeight="1" spans="1:4">
      <c r="A31" s="180"/>
      <c r="B31" s="86"/>
      <c r="C31" s="160" t="s">
        <v>42</v>
      </c>
      <c r="D31" s="86"/>
    </row>
    <row r="32" ht="17.25" customHeight="1" spans="1:4">
      <c r="A32" s="180"/>
      <c r="B32" s="86"/>
      <c r="C32" s="32" t="s">
        <v>43</v>
      </c>
      <c r="D32" s="86"/>
    </row>
    <row r="33" ht="16.5" customHeight="1" spans="1:4">
      <c r="A33" s="180" t="s">
        <v>44</v>
      </c>
      <c r="B33" s="86">
        <v>3531297.55</v>
      </c>
      <c r="C33" s="180" t="s">
        <v>45</v>
      </c>
      <c r="D33" s="86">
        <v>3531297.55</v>
      </c>
    </row>
    <row r="34" ht="16.5" customHeight="1" spans="1:4">
      <c r="A34" s="160" t="s">
        <v>46</v>
      </c>
      <c r="B34" s="86"/>
      <c r="C34" s="160" t="s">
        <v>47</v>
      </c>
      <c r="D34" s="86"/>
    </row>
    <row r="35" ht="16.5" customHeight="1" spans="1:4">
      <c r="A35" s="32" t="s">
        <v>48</v>
      </c>
      <c r="B35" s="86"/>
      <c r="C35" s="32" t="s">
        <v>48</v>
      </c>
      <c r="D35" s="86"/>
    </row>
    <row r="36" ht="16.5" customHeight="1" spans="1:4">
      <c r="A36" s="32" t="s">
        <v>49</v>
      </c>
      <c r="B36" s="86"/>
      <c r="C36" s="32" t="s">
        <v>50</v>
      </c>
      <c r="D36" s="86"/>
    </row>
    <row r="37" ht="16.5" customHeight="1" spans="1:4">
      <c r="A37" s="181" t="s">
        <v>51</v>
      </c>
      <c r="B37" s="86">
        <v>3531297.55</v>
      </c>
      <c r="C37" s="181" t="s">
        <v>52</v>
      </c>
      <c r="D37" s="86">
        <v>3531297.55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8">
        <v>1</v>
      </c>
      <c r="B2" s="129">
        <v>0</v>
      </c>
      <c r="C2" s="128">
        <v>1</v>
      </c>
      <c r="D2" s="130"/>
      <c r="E2" s="130"/>
      <c r="F2" s="127" t="s">
        <v>334</v>
      </c>
    </row>
    <row r="3" ht="42" customHeight="1" spans="1:6">
      <c r="A3" s="131" t="str">
        <f>"2025"&amp;"年部门政府性基金预算支出预算表"</f>
        <v>2025年部门政府性基金预算支出预算表</v>
      </c>
      <c r="B3" s="131" t="s">
        <v>335</v>
      </c>
      <c r="C3" s="132"/>
      <c r="D3" s="133"/>
      <c r="E3" s="133"/>
      <c r="F3" s="133"/>
    </row>
    <row r="4" ht="13.5" customHeight="1" spans="1:6">
      <c r="A4" s="5" t="s">
        <v>1</v>
      </c>
      <c r="B4" s="5" t="s">
        <v>336</v>
      </c>
      <c r="C4" s="128"/>
      <c r="D4" s="130"/>
      <c r="E4" s="130"/>
      <c r="F4" s="127" t="s">
        <v>2</v>
      </c>
    </row>
    <row r="5" ht="19.5" customHeight="1" spans="1:6">
      <c r="A5" s="134" t="s">
        <v>180</v>
      </c>
      <c r="B5" s="135" t="s">
        <v>72</v>
      </c>
      <c r="C5" s="134" t="s">
        <v>73</v>
      </c>
      <c r="D5" s="11" t="s">
        <v>337</v>
      </c>
      <c r="E5" s="12"/>
      <c r="F5" s="13"/>
    </row>
    <row r="6" ht="18.75" customHeight="1" spans="1:6">
      <c r="A6" s="136"/>
      <c r="B6" s="137"/>
      <c r="C6" s="136"/>
      <c r="D6" s="16" t="s">
        <v>56</v>
      </c>
      <c r="E6" s="11" t="s">
        <v>75</v>
      </c>
      <c r="F6" s="16" t="s">
        <v>76</v>
      </c>
    </row>
    <row r="7" ht="18.75" customHeight="1" spans="1:6">
      <c r="A7" s="72">
        <v>1</v>
      </c>
      <c r="B7" s="138" t="s">
        <v>83</v>
      </c>
      <c r="C7" s="72">
        <v>3</v>
      </c>
      <c r="D7" s="139">
        <v>4</v>
      </c>
      <c r="E7" s="139">
        <v>5</v>
      </c>
      <c r="F7" s="139">
        <v>6</v>
      </c>
    </row>
    <row r="8" ht="21" customHeight="1" spans="1:6">
      <c r="A8" s="21"/>
      <c r="B8" s="21"/>
      <c r="C8" s="21"/>
      <c r="D8" s="86"/>
      <c r="E8" s="86"/>
      <c r="F8" s="86"/>
    </row>
    <row r="9" ht="21" customHeight="1" spans="1:6">
      <c r="A9" s="21"/>
      <c r="B9" s="21"/>
      <c r="C9" s="21"/>
      <c r="D9" s="86"/>
      <c r="E9" s="86"/>
      <c r="F9" s="86"/>
    </row>
    <row r="10" ht="18.75" customHeight="1" spans="1:6">
      <c r="A10" s="140" t="s">
        <v>169</v>
      </c>
      <c r="B10" s="140" t="s">
        <v>169</v>
      </c>
      <c r="C10" s="141" t="s">
        <v>169</v>
      </c>
      <c r="D10" s="86"/>
      <c r="E10" s="86"/>
      <c r="F10" s="86"/>
    </row>
    <row r="11" customHeight="1" spans="1:6">
      <c r="A11" s="142" t="s">
        <v>338</v>
      </c>
      <c r="B11" s="143"/>
      <c r="C11" s="143"/>
      <c r="D11" s="143"/>
      <c r="E11" s="143"/>
      <c r="F11" s="144"/>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G28" sqref="G2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2"/>
      <c r="C2" s="92"/>
      <c r="R2" s="3"/>
      <c r="S2" s="3" t="s">
        <v>339</v>
      </c>
    </row>
    <row r="3" ht="41.25" customHeight="1" spans="1:19">
      <c r="A3" s="79" t="str">
        <f>"2025"&amp;"年部门政府采购预算表"</f>
        <v>2025年部门政府采购预算表</v>
      </c>
      <c r="B3" s="70"/>
      <c r="C3" s="70"/>
      <c r="D3" s="4"/>
      <c r="E3" s="4"/>
      <c r="F3" s="4"/>
      <c r="G3" s="4"/>
      <c r="H3" s="4"/>
      <c r="I3" s="4"/>
      <c r="J3" s="4"/>
      <c r="K3" s="4"/>
      <c r="L3" s="4"/>
      <c r="M3" s="70"/>
      <c r="N3" s="4"/>
      <c r="O3" s="4"/>
      <c r="P3" s="70"/>
      <c r="Q3" s="4"/>
      <c r="R3" s="70"/>
      <c r="S3" s="70"/>
    </row>
    <row r="4" ht="18.75" customHeight="1" spans="1:19">
      <c r="A4" s="105" t="s">
        <v>1</v>
      </c>
      <c r="B4" s="94"/>
      <c r="C4" s="94"/>
      <c r="D4" s="7"/>
      <c r="E4" s="7"/>
      <c r="F4" s="7"/>
      <c r="G4" s="7"/>
      <c r="H4" s="7"/>
      <c r="I4" s="7"/>
      <c r="J4" s="7"/>
      <c r="K4" s="7"/>
      <c r="L4" s="7"/>
      <c r="R4" s="8"/>
      <c r="S4" s="127" t="s">
        <v>2</v>
      </c>
    </row>
    <row r="5" ht="15.75" customHeight="1" spans="1:19">
      <c r="A5" s="10" t="s">
        <v>179</v>
      </c>
      <c r="B5" s="95" t="s">
        <v>180</v>
      </c>
      <c r="C5" s="95" t="s">
        <v>340</v>
      </c>
      <c r="D5" s="96" t="s">
        <v>341</v>
      </c>
      <c r="E5" s="96" t="s">
        <v>342</v>
      </c>
      <c r="F5" s="96" t="s">
        <v>343</v>
      </c>
      <c r="G5" s="96" t="s">
        <v>344</v>
      </c>
      <c r="H5" s="96" t="s">
        <v>345</v>
      </c>
      <c r="I5" s="108" t="s">
        <v>187</v>
      </c>
      <c r="J5" s="108"/>
      <c r="K5" s="108"/>
      <c r="L5" s="108"/>
      <c r="M5" s="109"/>
      <c r="N5" s="108"/>
      <c r="O5" s="108"/>
      <c r="P5" s="89"/>
      <c r="Q5" s="108"/>
      <c r="R5" s="109"/>
      <c r="S5" s="90"/>
    </row>
    <row r="6" ht="17.25" customHeight="1" spans="1:19">
      <c r="A6" s="15"/>
      <c r="B6" s="97"/>
      <c r="C6" s="97"/>
      <c r="D6" s="98"/>
      <c r="E6" s="98"/>
      <c r="F6" s="98"/>
      <c r="G6" s="98"/>
      <c r="H6" s="98"/>
      <c r="I6" s="98" t="s">
        <v>56</v>
      </c>
      <c r="J6" s="98" t="s">
        <v>59</v>
      </c>
      <c r="K6" s="98" t="s">
        <v>346</v>
      </c>
      <c r="L6" s="98" t="s">
        <v>347</v>
      </c>
      <c r="M6" s="110" t="s">
        <v>348</v>
      </c>
      <c r="N6" s="111" t="s">
        <v>349</v>
      </c>
      <c r="O6" s="111"/>
      <c r="P6" s="116"/>
      <c r="Q6" s="111"/>
      <c r="R6" s="117"/>
      <c r="S6" s="99"/>
    </row>
    <row r="7" ht="54" customHeight="1" spans="1:19">
      <c r="A7" s="18"/>
      <c r="B7" s="99"/>
      <c r="C7" s="99"/>
      <c r="D7" s="100"/>
      <c r="E7" s="100"/>
      <c r="F7" s="100"/>
      <c r="G7" s="100"/>
      <c r="H7" s="100"/>
      <c r="I7" s="100"/>
      <c r="J7" s="100" t="s">
        <v>58</v>
      </c>
      <c r="K7" s="100"/>
      <c r="L7" s="100"/>
      <c r="M7" s="112"/>
      <c r="N7" s="100" t="s">
        <v>58</v>
      </c>
      <c r="O7" s="100" t="s">
        <v>65</v>
      </c>
      <c r="P7" s="99" t="s">
        <v>66</v>
      </c>
      <c r="Q7" s="100" t="s">
        <v>67</v>
      </c>
      <c r="R7" s="112" t="s">
        <v>68</v>
      </c>
      <c r="S7" s="99" t="s">
        <v>69</v>
      </c>
    </row>
    <row r="8" ht="18" customHeight="1" spans="1:19">
      <c r="A8" s="118">
        <v>1</v>
      </c>
      <c r="B8" s="118" t="s">
        <v>83</v>
      </c>
      <c r="C8" s="119">
        <v>3</v>
      </c>
      <c r="D8" s="119">
        <v>4</v>
      </c>
      <c r="E8" s="118">
        <v>5</v>
      </c>
      <c r="F8" s="118">
        <v>6</v>
      </c>
      <c r="G8" s="118">
        <v>7</v>
      </c>
      <c r="H8" s="118">
        <v>8</v>
      </c>
      <c r="I8" s="118">
        <v>9</v>
      </c>
      <c r="J8" s="118">
        <v>10</v>
      </c>
      <c r="K8" s="118">
        <v>11</v>
      </c>
      <c r="L8" s="118">
        <v>12</v>
      </c>
      <c r="M8" s="118">
        <v>13</v>
      </c>
      <c r="N8" s="118">
        <v>14</v>
      </c>
      <c r="O8" s="118">
        <v>15</v>
      </c>
      <c r="P8" s="118">
        <v>16</v>
      </c>
      <c r="Q8" s="118">
        <v>17</v>
      </c>
      <c r="R8" s="118">
        <v>18</v>
      </c>
      <c r="S8" s="118">
        <v>19</v>
      </c>
    </row>
    <row r="9" ht="21" customHeight="1" spans="1:19">
      <c r="A9" s="101" t="s">
        <v>197</v>
      </c>
      <c r="B9" s="102" t="s">
        <v>70</v>
      </c>
      <c r="C9" s="102" t="s">
        <v>268</v>
      </c>
      <c r="D9" s="103" t="s">
        <v>350</v>
      </c>
      <c r="E9" s="103" t="s">
        <v>351</v>
      </c>
      <c r="F9" s="103" t="s">
        <v>326</v>
      </c>
      <c r="G9" s="120">
        <v>5</v>
      </c>
      <c r="H9" s="86">
        <v>1500</v>
      </c>
      <c r="I9" s="86">
        <v>1500</v>
      </c>
      <c r="J9" s="86">
        <v>1500</v>
      </c>
      <c r="K9" s="86"/>
      <c r="L9" s="86"/>
      <c r="M9" s="86"/>
      <c r="N9" s="86"/>
      <c r="O9" s="86"/>
      <c r="P9" s="86"/>
      <c r="Q9" s="86"/>
      <c r="R9" s="86"/>
      <c r="S9" s="86"/>
    </row>
    <row r="10" ht="21" customHeight="1" spans="1:19">
      <c r="A10" s="101" t="s">
        <v>197</v>
      </c>
      <c r="B10" s="102" t="s">
        <v>70</v>
      </c>
      <c r="C10" s="102" t="s">
        <v>268</v>
      </c>
      <c r="D10" s="103" t="s">
        <v>352</v>
      </c>
      <c r="E10" s="103" t="s">
        <v>351</v>
      </c>
      <c r="F10" s="103" t="s">
        <v>326</v>
      </c>
      <c r="G10" s="120">
        <v>25</v>
      </c>
      <c r="H10" s="86">
        <v>4500</v>
      </c>
      <c r="I10" s="86">
        <v>4500</v>
      </c>
      <c r="J10" s="86">
        <v>4500</v>
      </c>
      <c r="K10" s="86"/>
      <c r="L10" s="86"/>
      <c r="M10" s="86"/>
      <c r="N10" s="86"/>
      <c r="O10" s="86"/>
      <c r="P10" s="86"/>
      <c r="Q10" s="86"/>
      <c r="R10" s="86"/>
      <c r="S10" s="86"/>
    </row>
    <row r="11" ht="21" customHeight="1" spans="1:19">
      <c r="A11" s="121" t="s">
        <v>169</v>
      </c>
      <c r="B11" s="122"/>
      <c r="C11" s="122"/>
      <c r="D11" s="123"/>
      <c r="E11" s="123"/>
      <c r="F11" s="123"/>
      <c r="G11" s="124"/>
      <c r="H11" s="86">
        <v>6000</v>
      </c>
      <c r="I11" s="86">
        <v>6000</v>
      </c>
      <c r="J11" s="86">
        <v>6000</v>
      </c>
      <c r="K11" s="86"/>
      <c r="L11" s="86"/>
      <c r="M11" s="86"/>
      <c r="N11" s="86"/>
      <c r="O11" s="86"/>
      <c r="P11" s="86"/>
      <c r="Q11" s="86"/>
      <c r="R11" s="86"/>
      <c r="S11" s="86"/>
    </row>
    <row r="12" ht="21" customHeight="1" spans="1:19">
      <c r="A12" s="105" t="s">
        <v>353</v>
      </c>
      <c r="B12" s="5"/>
      <c r="C12" s="5"/>
      <c r="D12" s="105"/>
      <c r="E12" s="105"/>
      <c r="F12" s="105"/>
      <c r="G12" s="125"/>
      <c r="H12" s="126"/>
      <c r="I12" s="126"/>
      <c r="J12" s="126"/>
      <c r="K12" s="126"/>
      <c r="L12" s="126"/>
      <c r="M12" s="126"/>
      <c r="N12" s="126"/>
      <c r="O12" s="126"/>
      <c r="P12" s="126"/>
      <c r="Q12" s="126"/>
      <c r="R12" s="126"/>
      <c r="S12" s="126"/>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16" sqref="C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3"/>
      <c r="B2" s="92"/>
      <c r="C2" s="92"/>
      <c r="D2" s="92"/>
      <c r="E2" s="92"/>
      <c r="F2" s="92"/>
      <c r="G2" s="92"/>
      <c r="H2" s="83"/>
      <c r="I2" s="83"/>
      <c r="J2" s="83"/>
      <c r="K2" s="83"/>
      <c r="L2" s="83"/>
      <c r="M2" s="83"/>
      <c r="N2" s="106"/>
      <c r="O2" s="83"/>
      <c r="P2" s="83"/>
      <c r="Q2" s="92"/>
      <c r="R2" s="83"/>
      <c r="S2" s="114"/>
      <c r="T2" s="114" t="s">
        <v>354</v>
      </c>
    </row>
    <row r="3" ht="41.25" customHeight="1" spans="1:20">
      <c r="A3" s="79" t="str">
        <f>"2025"&amp;"年部门政府购买服务预算表"</f>
        <v>2025年部门政府购买服务预算表</v>
      </c>
      <c r="B3" s="70"/>
      <c r="C3" s="70"/>
      <c r="D3" s="70"/>
      <c r="E3" s="70"/>
      <c r="F3" s="70"/>
      <c r="G3" s="70"/>
      <c r="H3" s="93"/>
      <c r="I3" s="93"/>
      <c r="J3" s="93"/>
      <c r="K3" s="93"/>
      <c r="L3" s="93"/>
      <c r="M3" s="93"/>
      <c r="N3" s="107"/>
      <c r="O3" s="93"/>
      <c r="P3" s="93"/>
      <c r="Q3" s="70"/>
      <c r="R3" s="93"/>
      <c r="S3" s="107"/>
      <c r="T3" s="70"/>
    </row>
    <row r="4" ht="22.5" customHeight="1" spans="1:20">
      <c r="A4" s="80" t="s">
        <v>1</v>
      </c>
      <c r="B4" s="94"/>
      <c r="C4" s="94"/>
      <c r="D4" s="94"/>
      <c r="E4" s="94"/>
      <c r="F4" s="94"/>
      <c r="G4" s="94"/>
      <c r="H4" s="81"/>
      <c r="I4" s="81"/>
      <c r="J4" s="81"/>
      <c r="K4" s="81"/>
      <c r="L4" s="81"/>
      <c r="M4" s="81"/>
      <c r="N4" s="106"/>
      <c r="O4" s="83"/>
      <c r="P4" s="83"/>
      <c r="Q4" s="92"/>
      <c r="R4" s="83"/>
      <c r="S4" s="115"/>
      <c r="T4" s="114" t="s">
        <v>2</v>
      </c>
    </row>
    <row r="5" ht="24" customHeight="1" spans="1:20">
      <c r="A5" s="10" t="s">
        <v>179</v>
      </c>
      <c r="B5" s="95" t="s">
        <v>180</v>
      </c>
      <c r="C5" s="95" t="s">
        <v>340</v>
      </c>
      <c r="D5" s="95" t="s">
        <v>355</v>
      </c>
      <c r="E5" s="95" t="s">
        <v>356</v>
      </c>
      <c r="F5" s="95" t="s">
        <v>357</v>
      </c>
      <c r="G5" s="95" t="s">
        <v>358</v>
      </c>
      <c r="H5" s="96" t="s">
        <v>359</v>
      </c>
      <c r="I5" s="96" t="s">
        <v>360</v>
      </c>
      <c r="J5" s="108" t="s">
        <v>187</v>
      </c>
      <c r="K5" s="108"/>
      <c r="L5" s="108"/>
      <c r="M5" s="108"/>
      <c r="N5" s="109"/>
      <c r="O5" s="108"/>
      <c r="P5" s="108"/>
      <c r="Q5" s="89"/>
      <c r="R5" s="108"/>
      <c r="S5" s="109"/>
      <c r="T5" s="90"/>
    </row>
    <row r="6" ht="24" customHeight="1" spans="1:20">
      <c r="A6" s="15"/>
      <c r="B6" s="97"/>
      <c r="C6" s="97"/>
      <c r="D6" s="97"/>
      <c r="E6" s="97"/>
      <c r="F6" s="97"/>
      <c r="G6" s="97"/>
      <c r="H6" s="98"/>
      <c r="I6" s="98"/>
      <c r="J6" s="98" t="s">
        <v>56</v>
      </c>
      <c r="K6" s="98" t="s">
        <v>59</v>
      </c>
      <c r="L6" s="98" t="s">
        <v>346</v>
      </c>
      <c r="M6" s="98" t="s">
        <v>347</v>
      </c>
      <c r="N6" s="110" t="s">
        <v>348</v>
      </c>
      <c r="O6" s="111" t="s">
        <v>349</v>
      </c>
      <c r="P6" s="111"/>
      <c r="Q6" s="116"/>
      <c r="R6" s="111"/>
      <c r="S6" s="117"/>
      <c r="T6" s="99"/>
    </row>
    <row r="7" ht="54" customHeight="1" spans="1:20">
      <c r="A7" s="18"/>
      <c r="B7" s="99"/>
      <c r="C7" s="99"/>
      <c r="D7" s="99"/>
      <c r="E7" s="99"/>
      <c r="F7" s="99"/>
      <c r="G7" s="99"/>
      <c r="H7" s="100"/>
      <c r="I7" s="100"/>
      <c r="J7" s="100"/>
      <c r="K7" s="100" t="s">
        <v>58</v>
      </c>
      <c r="L7" s="100"/>
      <c r="M7" s="100"/>
      <c r="N7" s="112"/>
      <c r="O7" s="100" t="s">
        <v>58</v>
      </c>
      <c r="P7" s="100" t="s">
        <v>65</v>
      </c>
      <c r="Q7" s="99" t="s">
        <v>66</v>
      </c>
      <c r="R7" s="100" t="s">
        <v>67</v>
      </c>
      <c r="S7" s="112" t="s">
        <v>68</v>
      </c>
      <c r="T7" s="99" t="s">
        <v>69</v>
      </c>
    </row>
    <row r="8" ht="17.25" customHeight="1" spans="1:20">
      <c r="A8" s="19">
        <v>1</v>
      </c>
      <c r="B8" s="99">
        <v>2</v>
      </c>
      <c r="C8" s="19">
        <v>3</v>
      </c>
      <c r="D8" s="19">
        <v>4</v>
      </c>
      <c r="E8" s="99">
        <v>5</v>
      </c>
      <c r="F8" s="19">
        <v>6</v>
      </c>
      <c r="G8" s="19">
        <v>7</v>
      </c>
      <c r="H8" s="99">
        <v>8</v>
      </c>
      <c r="I8" s="19">
        <v>9</v>
      </c>
      <c r="J8" s="19">
        <v>10</v>
      </c>
      <c r="K8" s="99">
        <v>11</v>
      </c>
      <c r="L8" s="19">
        <v>12</v>
      </c>
      <c r="M8" s="19">
        <v>13</v>
      </c>
      <c r="N8" s="99">
        <v>14</v>
      </c>
      <c r="O8" s="19">
        <v>15</v>
      </c>
      <c r="P8" s="19">
        <v>16</v>
      </c>
      <c r="Q8" s="99">
        <v>17</v>
      </c>
      <c r="R8" s="19">
        <v>18</v>
      </c>
      <c r="S8" s="19">
        <v>19</v>
      </c>
      <c r="T8" s="19">
        <v>20</v>
      </c>
    </row>
    <row r="9" ht="21" customHeight="1" spans="1:20">
      <c r="A9" s="101"/>
      <c r="B9" s="102"/>
      <c r="C9" s="102"/>
      <c r="D9" s="102"/>
      <c r="E9" s="102"/>
      <c r="F9" s="102"/>
      <c r="G9" s="102"/>
      <c r="H9" s="103"/>
      <c r="I9" s="103"/>
      <c r="J9" s="86"/>
      <c r="K9" s="86"/>
      <c r="L9" s="86"/>
      <c r="M9" s="86"/>
      <c r="N9" s="86"/>
      <c r="O9" s="86"/>
      <c r="P9" s="86"/>
      <c r="Q9" s="86"/>
      <c r="R9" s="86"/>
      <c r="S9" s="86"/>
      <c r="T9" s="86"/>
    </row>
    <row r="10" ht="21" customHeight="1" spans="1:20">
      <c r="A10" s="104" t="s">
        <v>169</v>
      </c>
      <c r="B10" s="5"/>
      <c r="C10" s="5"/>
      <c r="D10" s="5"/>
      <c r="E10" s="5"/>
      <c r="F10" s="5"/>
      <c r="G10" s="5"/>
      <c r="H10" s="105"/>
      <c r="I10" s="113"/>
      <c r="J10" s="88"/>
      <c r="K10" s="88"/>
      <c r="L10" s="88"/>
      <c r="M10" s="88"/>
      <c r="N10" s="88"/>
      <c r="O10" s="88"/>
      <c r="P10" s="88"/>
      <c r="Q10" s="88"/>
      <c r="R10" s="88"/>
      <c r="S10" s="88"/>
      <c r="T10" s="88"/>
    </row>
    <row r="11" customHeight="1" spans="1:1">
      <c r="A11" t="s">
        <v>361</v>
      </c>
    </row>
  </sheetData>
  <mergeCells count="20">
    <mergeCell ref="A3:T3"/>
    <mergeCell ref="A4:I4"/>
    <mergeCell ref="J5:T5"/>
    <mergeCell ref="O6:T6"/>
    <mergeCell ref="A10:I10"/>
    <mergeCell ref="A11:T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X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8"/>
      <c r="W2" s="3"/>
      <c r="X2" s="3" t="s">
        <v>362</v>
      </c>
    </row>
    <row r="3" ht="41.25" customHeight="1" spans="1:24">
      <c r="A3" s="79"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70"/>
      <c r="X3" s="70"/>
    </row>
    <row r="4" ht="18" customHeight="1" spans="1:24">
      <c r="A4" s="80" t="s">
        <v>1</v>
      </c>
      <c r="B4" s="81"/>
      <c r="C4" s="81"/>
      <c r="D4" s="82"/>
      <c r="E4" s="83"/>
      <c r="F4" s="83"/>
      <c r="G4" s="83"/>
      <c r="H4" s="83"/>
      <c r="I4" s="83"/>
      <c r="W4" s="8"/>
      <c r="X4" s="8" t="s">
        <v>2</v>
      </c>
    </row>
    <row r="5" ht="19.5" customHeight="1" spans="1:24">
      <c r="A5" s="28" t="s">
        <v>363</v>
      </c>
      <c r="B5" s="11" t="s">
        <v>187</v>
      </c>
      <c r="C5" s="12"/>
      <c r="D5" s="12"/>
      <c r="E5" s="11" t="s">
        <v>364</v>
      </c>
      <c r="F5" s="12"/>
      <c r="G5" s="12"/>
      <c r="H5" s="12"/>
      <c r="I5" s="12"/>
      <c r="J5" s="12"/>
      <c r="K5" s="12"/>
      <c r="L5" s="12"/>
      <c r="M5" s="12"/>
      <c r="N5" s="12"/>
      <c r="O5" s="12"/>
      <c r="P5" s="12"/>
      <c r="Q5" s="12"/>
      <c r="R5" s="12"/>
      <c r="S5" s="12"/>
      <c r="T5" s="12"/>
      <c r="U5" s="12"/>
      <c r="V5" s="12"/>
      <c r="W5" s="89"/>
      <c r="X5" s="90"/>
    </row>
    <row r="6" ht="40.5" customHeight="1" spans="1:24">
      <c r="A6" s="19"/>
      <c r="B6" s="29" t="s">
        <v>56</v>
      </c>
      <c r="C6" s="10" t="s">
        <v>59</v>
      </c>
      <c r="D6" s="84" t="s">
        <v>346</v>
      </c>
      <c r="E6" s="50" t="s">
        <v>365</v>
      </c>
      <c r="F6" s="50" t="s">
        <v>366</v>
      </c>
      <c r="G6" s="50" t="s">
        <v>367</v>
      </c>
      <c r="H6" s="50" t="s">
        <v>368</v>
      </c>
      <c r="I6" s="50" t="s">
        <v>369</v>
      </c>
      <c r="J6" s="50" t="s">
        <v>370</v>
      </c>
      <c r="K6" s="50" t="s">
        <v>371</v>
      </c>
      <c r="L6" s="50" t="s">
        <v>372</v>
      </c>
      <c r="M6" s="50" t="s">
        <v>373</v>
      </c>
      <c r="N6" s="50" t="s">
        <v>374</v>
      </c>
      <c r="O6" s="50" t="s">
        <v>375</v>
      </c>
      <c r="P6" s="50" t="s">
        <v>376</v>
      </c>
      <c r="Q6" s="50" t="s">
        <v>377</v>
      </c>
      <c r="R6" s="50" t="s">
        <v>378</v>
      </c>
      <c r="S6" s="50" t="s">
        <v>379</v>
      </c>
      <c r="T6" s="50" t="s">
        <v>380</v>
      </c>
      <c r="U6" s="50" t="s">
        <v>381</v>
      </c>
      <c r="V6" s="50" t="s">
        <v>382</v>
      </c>
      <c r="W6" s="50" t="s">
        <v>383</v>
      </c>
      <c r="X6" s="91" t="s">
        <v>384</v>
      </c>
    </row>
    <row r="7" ht="19.5" customHeight="1" spans="1:24">
      <c r="A7" s="20">
        <v>1</v>
      </c>
      <c r="B7" s="20">
        <v>2</v>
      </c>
      <c r="C7" s="20">
        <v>3</v>
      </c>
      <c r="D7" s="85">
        <v>4</v>
      </c>
      <c r="E7" s="37">
        <v>5</v>
      </c>
      <c r="F7" s="20">
        <v>6</v>
      </c>
      <c r="G7" s="20">
        <v>7</v>
      </c>
      <c r="H7" s="85">
        <v>8</v>
      </c>
      <c r="I7" s="20">
        <v>9</v>
      </c>
      <c r="J7" s="20">
        <v>10</v>
      </c>
      <c r="K7" s="20">
        <v>11</v>
      </c>
      <c r="L7" s="85">
        <v>12</v>
      </c>
      <c r="M7" s="20">
        <v>13</v>
      </c>
      <c r="N7" s="20">
        <v>14</v>
      </c>
      <c r="O7" s="20">
        <v>15</v>
      </c>
      <c r="P7" s="85">
        <v>16</v>
      </c>
      <c r="Q7" s="20">
        <v>17</v>
      </c>
      <c r="R7" s="20">
        <v>18</v>
      </c>
      <c r="S7" s="20">
        <v>19</v>
      </c>
      <c r="T7" s="85">
        <v>20</v>
      </c>
      <c r="U7" s="85">
        <v>21</v>
      </c>
      <c r="V7" s="85">
        <v>22</v>
      </c>
      <c r="W7" s="37">
        <v>23</v>
      </c>
      <c r="X7" s="37">
        <v>24</v>
      </c>
    </row>
    <row r="8" ht="19.5" customHeight="1" spans="1:24">
      <c r="A8" s="30"/>
      <c r="B8" s="86"/>
      <c r="C8" s="86"/>
      <c r="D8" s="86"/>
      <c r="E8" s="86"/>
      <c r="F8" s="86"/>
      <c r="G8" s="86"/>
      <c r="H8" s="86"/>
      <c r="I8" s="86"/>
      <c r="J8" s="86"/>
      <c r="K8" s="86"/>
      <c r="L8" s="86"/>
      <c r="M8" s="86"/>
      <c r="N8" s="86"/>
      <c r="O8" s="86"/>
      <c r="P8" s="86"/>
      <c r="Q8" s="86"/>
      <c r="R8" s="86"/>
      <c r="S8" s="86"/>
      <c r="T8" s="86"/>
      <c r="U8" s="86"/>
      <c r="V8" s="86"/>
      <c r="W8" s="86"/>
      <c r="X8" s="86"/>
    </row>
    <row r="9" ht="19.5" customHeight="1" spans="1:24">
      <c r="A9" s="87"/>
      <c r="B9" s="88"/>
      <c r="C9" s="88"/>
      <c r="D9" s="88"/>
      <c r="E9" s="88"/>
      <c r="F9" s="88"/>
      <c r="G9" s="88"/>
      <c r="H9" s="88"/>
      <c r="I9" s="88"/>
      <c r="J9" s="88"/>
      <c r="K9" s="88"/>
      <c r="L9" s="88"/>
      <c r="M9" s="88"/>
      <c r="N9" s="88"/>
      <c r="O9" s="88"/>
      <c r="P9" s="88"/>
      <c r="Q9" s="88"/>
      <c r="R9" s="88"/>
      <c r="S9" s="88"/>
      <c r="T9" s="88"/>
      <c r="U9" s="88"/>
      <c r="V9" s="88"/>
      <c r="W9" s="88"/>
      <c r="X9" s="88"/>
    </row>
    <row r="10" customHeight="1" spans="1:1">
      <c r="A10" t="s">
        <v>385</v>
      </c>
    </row>
  </sheetData>
  <mergeCells count="6">
    <mergeCell ref="A3:X3"/>
    <mergeCell ref="A4:I4"/>
    <mergeCell ref="B5:D5"/>
    <mergeCell ref="E5:X5"/>
    <mergeCell ref="A10:X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4" sqref="C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386</v>
      </c>
    </row>
    <row r="3" ht="41.25" customHeight="1" spans="1:10">
      <c r="A3" s="69" t="str">
        <f>"2025"&amp;"年对下转移支付绩效目标表"</f>
        <v>2025年对下转移支付绩效目标表</v>
      </c>
      <c r="B3" s="4"/>
      <c r="C3" s="4"/>
      <c r="D3" s="4"/>
      <c r="E3" s="4"/>
      <c r="F3" s="70"/>
      <c r="G3" s="4"/>
      <c r="H3" s="70"/>
      <c r="I3" s="70"/>
      <c r="J3" s="4"/>
    </row>
    <row r="4" ht="17.25" customHeight="1" spans="1:1">
      <c r="A4" s="5" t="s">
        <v>1</v>
      </c>
    </row>
    <row r="5" ht="44.25" customHeight="1" spans="1:10">
      <c r="A5" s="71" t="s">
        <v>363</v>
      </c>
      <c r="B5" s="71" t="s">
        <v>270</v>
      </c>
      <c r="C5" s="71" t="s">
        <v>271</v>
      </c>
      <c r="D5" s="71" t="s">
        <v>272</v>
      </c>
      <c r="E5" s="71" t="s">
        <v>273</v>
      </c>
      <c r="F5" s="72" t="s">
        <v>274</v>
      </c>
      <c r="G5" s="71" t="s">
        <v>275</v>
      </c>
      <c r="H5" s="72" t="s">
        <v>276</v>
      </c>
      <c r="I5" s="72" t="s">
        <v>277</v>
      </c>
      <c r="J5" s="71" t="s">
        <v>278</v>
      </c>
    </row>
    <row r="6" ht="14.25" customHeight="1" spans="1:10">
      <c r="A6" s="71">
        <v>1</v>
      </c>
      <c r="B6" s="71">
        <v>2</v>
      </c>
      <c r="C6" s="71">
        <v>3</v>
      </c>
      <c r="D6" s="71">
        <v>4</v>
      </c>
      <c r="E6" s="71">
        <v>5</v>
      </c>
      <c r="F6" s="72">
        <v>6</v>
      </c>
      <c r="G6" s="71">
        <v>7</v>
      </c>
      <c r="H6" s="72">
        <v>8</v>
      </c>
      <c r="I6" s="72">
        <v>9</v>
      </c>
      <c r="J6" s="71">
        <v>10</v>
      </c>
    </row>
    <row r="7" ht="42" customHeight="1" spans="1:10">
      <c r="A7" s="30"/>
      <c r="B7" s="73"/>
      <c r="C7" s="73"/>
      <c r="D7" s="73"/>
      <c r="E7" s="74"/>
      <c r="F7" s="75"/>
      <c r="G7" s="74"/>
      <c r="H7" s="75"/>
      <c r="I7" s="75"/>
      <c r="J7" s="74"/>
    </row>
    <row r="8" ht="42" customHeight="1" spans="1:10">
      <c r="A8" s="76"/>
      <c r="B8" s="77"/>
      <c r="C8" s="77"/>
      <c r="D8" s="77"/>
      <c r="E8" s="76"/>
      <c r="F8" s="77"/>
      <c r="G8" s="76"/>
      <c r="H8" s="77"/>
      <c r="I8" s="77"/>
      <c r="J8" s="76"/>
    </row>
    <row r="9" ht="21" customHeight="1" spans="1:1">
      <c r="A9" t="s">
        <v>387</v>
      </c>
    </row>
  </sheetData>
  <mergeCells count="3">
    <mergeCell ref="A3:J3"/>
    <mergeCell ref="A4:H4"/>
    <mergeCell ref="A9:J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F16" sqref="F15:F16"/>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0" t="s">
        <v>388</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8" t="s">
        <v>2</v>
      </c>
    </row>
    <row r="5" ht="28.5" customHeight="1" spans="1:9">
      <c r="A5" s="49" t="s">
        <v>179</v>
      </c>
      <c r="B5" s="50" t="s">
        <v>180</v>
      </c>
      <c r="C5" s="51" t="s">
        <v>389</v>
      </c>
      <c r="D5" s="49" t="s">
        <v>390</v>
      </c>
      <c r="E5" s="49" t="s">
        <v>391</v>
      </c>
      <c r="F5" s="49" t="s">
        <v>392</v>
      </c>
      <c r="G5" s="50" t="s">
        <v>393</v>
      </c>
      <c r="H5" s="37"/>
      <c r="I5" s="49"/>
    </row>
    <row r="6" ht="21" customHeight="1" spans="1:9">
      <c r="A6" s="51"/>
      <c r="B6" s="52"/>
      <c r="C6" s="52"/>
      <c r="D6" s="53"/>
      <c r="E6" s="52"/>
      <c r="F6" s="52"/>
      <c r="G6" s="50" t="s">
        <v>344</v>
      </c>
      <c r="H6" s="50" t="s">
        <v>394</v>
      </c>
      <c r="I6" s="50" t="s">
        <v>395</v>
      </c>
    </row>
    <row r="7" ht="17.25" customHeight="1" spans="1:9">
      <c r="A7" s="54" t="s">
        <v>82</v>
      </c>
      <c r="B7" s="55"/>
      <c r="C7" s="56" t="s">
        <v>83</v>
      </c>
      <c r="D7" s="54" t="s">
        <v>84</v>
      </c>
      <c r="E7" s="57" t="s">
        <v>85</v>
      </c>
      <c r="F7" s="54" t="s">
        <v>86</v>
      </c>
      <c r="G7" s="56" t="s">
        <v>87</v>
      </c>
      <c r="H7" s="58" t="s">
        <v>88</v>
      </c>
      <c r="I7" s="57" t="s">
        <v>89</v>
      </c>
    </row>
    <row r="8" ht="19.5" customHeight="1" spans="1:9">
      <c r="A8" s="59"/>
      <c r="B8" s="32"/>
      <c r="C8" s="32"/>
      <c r="D8" s="30"/>
      <c r="E8" s="21"/>
      <c r="F8" s="58"/>
      <c r="G8" s="60"/>
      <c r="H8" s="61"/>
      <c r="I8" s="61"/>
    </row>
    <row r="9" ht="19.5" customHeight="1" spans="1:9">
      <c r="A9" s="62" t="s">
        <v>56</v>
      </c>
      <c r="B9" s="63"/>
      <c r="C9" s="63"/>
      <c r="D9" s="64"/>
      <c r="E9" s="65"/>
      <c r="F9" s="65"/>
      <c r="G9" s="66"/>
      <c r="H9" s="67"/>
      <c r="I9" s="67"/>
    </row>
    <row r="10" customHeight="1" spans="1:1">
      <c r="A10" t="s">
        <v>396</v>
      </c>
    </row>
  </sheetData>
  <mergeCells count="12">
    <mergeCell ref="A2:I2"/>
    <mergeCell ref="A3:I3"/>
    <mergeCell ref="A4:C4"/>
    <mergeCell ref="G5:I5"/>
    <mergeCell ref="A9:F9"/>
    <mergeCell ref="A10:I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6" sqref="C1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397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254</v>
      </c>
      <c r="B5" s="9" t="s">
        <v>182</v>
      </c>
      <c r="C5" s="9" t="s">
        <v>255</v>
      </c>
      <c r="D5" s="10" t="s">
        <v>183</v>
      </c>
      <c r="E5" s="10" t="s">
        <v>184</v>
      </c>
      <c r="F5" s="10" t="s">
        <v>256</v>
      </c>
      <c r="G5" s="10" t="s">
        <v>257</v>
      </c>
      <c r="H5" s="28" t="s">
        <v>56</v>
      </c>
      <c r="I5" s="11" t="s">
        <v>398</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21"/>
      <c r="C9" s="30"/>
      <c r="D9" s="30"/>
      <c r="E9" s="30"/>
      <c r="F9" s="30"/>
      <c r="G9" s="30"/>
      <c r="H9" s="31"/>
      <c r="I9" s="38"/>
      <c r="J9" s="38"/>
      <c r="K9" s="31"/>
    </row>
    <row r="10" ht="18.75" customHeight="1" spans="1:11">
      <c r="A10" s="32"/>
      <c r="B10" s="21"/>
      <c r="C10" s="21"/>
      <c r="D10" s="21"/>
      <c r="E10" s="21"/>
      <c r="F10" s="21"/>
      <c r="G10" s="21"/>
      <c r="H10" s="23"/>
      <c r="I10" s="23"/>
      <c r="J10" s="23"/>
      <c r="K10" s="31"/>
    </row>
    <row r="11" ht="18.75" customHeight="1" spans="1:11">
      <c r="A11" s="33" t="s">
        <v>169</v>
      </c>
      <c r="B11" s="34"/>
      <c r="C11" s="34"/>
      <c r="D11" s="34"/>
      <c r="E11" s="34"/>
      <c r="F11" s="34"/>
      <c r="G11" s="35"/>
      <c r="H11" s="36"/>
      <c r="I11" s="36"/>
      <c r="J11" s="36"/>
      <c r="K11" s="39"/>
    </row>
    <row r="12" customHeight="1" spans="1:1">
      <c r="A12" t="s">
        <v>399</v>
      </c>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tabSelected="1" workbookViewId="0">
      <pane ySplit="1" topLeftCell="A2" activePane="bottomLeft" state="frozen"/>
      <selection/>
      <selection pane="bottomLeft" activeCell="F32" sqref="F32"/>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400</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255</v>
      </c>
      <c r="B5" s="9" t="s">
        <v>254</v>
      </c>
      <c r="C5" s="9" t="s">
        <v>182</v>
      </c>
      <c r="D5" s="10" t="s">
        <v>401</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70</v>
      </c>
      <c r="B9" s="22"/>
      <c r="C9" s="22"/>
      <c r="D9" s="21"/>
      <c r="E9" s="23">
        <v>56000</v>
      </c>
      <c r="F9" s="23"/>
      <c r="G9" s="23"/>
    </row>
    <row r="10" ht="18.75" customHeight="1" spans="1:7">
      <c r="A10" s="21"/>
      <c r="B10" s="21" t="s">
        <v>402</v>
      </c>
      <c r="C10" s="21" t="s">
        <v>262</v>
      </c>
      <c r="D10" s="21" t="s">
        <v>403</v>
      </c>
      <c r="E10" s="23">
        <v>50000</v>
      </c>
      <c r="F10" s="23"/>
      <c r="G10" s="23"/>
    </row>
    <row r="11" ht="18.75" customHeight="1" spans="1:7">
      <c r="A11" s="24"/>
      <c r="B11" s="21" t="s">
        <v>402</v>
      </c>
      <c r="C11" s="21" t="s">
        <v>268</v>
      </c>
      <c r="D11" s="21" t="s">
        <v>403</v>
      </c>
      <c r="E11" s="23">
        <v>6000</v>
      </c>
      <c r="F11" s="23"/>
      <c r="G11" s="23"/>
    </row>
    <row r="12" customHeight="1" spans="1:7">
      <c r="A12" s="25" t="s">
        <v>56</v>
      </c>
      <c r="B12" s="26" t="s">
        <v>404</v>
      </c>
      <c r="C12" s="26"/>
      <c r="D12" s="26"/>
      <c r="E12" s="27">
        <v>56000</v>
      </c>
      <c r="F12" s="27"/>
      <c r="G12" s="27"/>
    </row>
  </sheetData>
  <mergeCells count="12">
    <mergeCell ref="A3:G3"/>
    <mergeCell ref="A4:D4"/>
    <mergeCell ref="E5:G5"/>
    <mergeCell ref="A12:D12"/>
    <mergeCell ref="A13:G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N9" sqref="N9:N10"/>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8" t="s">
        <v>53</v>
      </c>
    </row>
    <row r="3" ht="41.25" customHeight="1" spans="1:1">
      <c r="A3" s="43" t="str">
        <f>"2025"&amp;"年部门收入预算表"</f>
        <v>2025年部门收入预算表</v>
      </c>
    </row>
    <row r="4" ht="17.25" customHeight="1" spans="1:19">
      <c r="A4" s="46" t="s">
        <v>1</v>
      </c>
      <c r="S4" s="48" t="s">
        <v>2</v>
      </c>
    </row>
    <row r="5" ht="21.75" customHeight="1" spans="1:19">
      <c r="A5" s="197" t="s">
        <v>54</v>
      </c>
      <c r="B5" s="198" t="s">
        <v>55</v>
      </c>
      <c r="C5" s="198" t="s">
        <v>56</v>
      </c>
      <c r="D5" s="199" t="s">
        <v>57</v>
      </c>
      <c r="E5" s="199"/>
      <c r="F5" s="199"/>
      <c r="G5" s="199"/>
      <c r="H5" s="199"/>
      <c r="I5" s="140"/>
      <c r="J5" s="199"/>
      <c r="K5" s="199"/>
      <c r="L5" s="199"/>
      <c r="M5" s="199"/>
      <c r="N5" s="207"/>
      <c r="O5" s="199" t="s">
        <v>46</v>
      </c>
      <c r="P5" s="199"/>
      <c r="Q5" s="199"/>
      <c r="R5" s="199"/>
      <c r="S5" s="207"/>
    </row>
    <row r="6" ht="27" customHeight="1" spans="1:19">
      <c r="A6" s="200"/>
      <c r="B6" s="201"/>
      <c r="C6" s="201"/>
      <c r="D6" s="201" t="s">
        <v>58</v>
      </c>
      <c r="E6" s="201" t="s">
        <v>59</v>
      </c>
      <c r="F6" s="201" t="s">
        <v>60</v>
      </c>
      <c r="G6" s="201" t="s">
        <v>61</v>
      </c>
      <c r="H6" s="201" t="s">
        <v>62</v>
      </c>
      <c r="I6" s="208" t="s">
        <v>63</v>
      </c>
      <c r="J6" s="209"/>
      <c r="K6" s="209"/>
      <c r="L6" s="209"/>
      <c r="M6" s="209"/>
      <c r="N6" s="210"/>
      <c r="O6" s="201" t="s">
        <v>58</v>
      </c>
      <c r="P6" s="201" t="s">
        <v>59</v>
      </c>
      <c r="Q6" s="201" t="s">
        <v>60</v>
      </c>
      <c r="R6" s="201" t="s">
        <v>61</v>
      </c>
      <c r="S6" s="201" t="s">
        <v>64</v>
      </c>
    </row>
    <row r="7" ht="30" customHeight="1" spans="1:19">
      <c r="A7" s="202"/>
      <c r="B7" s="203"/>
      <c r="C7" s="124"/>
      <c r="D7" s="124"/>
      <c r="E7" s="124"/>
      <c r="F7" s="124"/>
      <c r="G7" s="124"/>
      <c r="H7" s="124"/>
      <c r="I7" s="75" t="s">
        <v>58</v>
      </c>
      <c r="J7" s="210" t="s">
        <v>65</v>
      </c>
      <c r="K7" s="210" t="s">
        <v>66</v>
      </c>
      <c r="L7" s="210" t="s">
        <v>67</v>
      </c>
      <c r="M7" s="210" t="s">
        <v>68</v>
      </c>
      <c r="N7" s="210" t="s">
        <v>69</v>
      </c>
      <c r="O7" s="211"/>
      <c r="P7" s="211"/>
      <c r="Q7" s="211"/>
      <c r="R7" s="211"/>
      <c r="S7" s="124"/>
    </row>
    <row r="8" ht="15" customHeight="1" spans="1:19">
      <c r="A8" s="204">
        <v>1</v>
      </c>
      <c r="B8" s="204">
        <v>2</v>
      </c>
      <c r="C8" s="204">
        <v>3</v>
      </c>
      <c r="D8" s="204">
        <v>4</v>
      </c>
      <c r="E8" s="204">
        <v>5</v>
      </c>
      <c r="F8" s="204">
        <v>6</v>
      </c>
      <c r="G8" s="204">
        <v>7</v>
      </c>
      <c r="H8" s="204">
        <v>8</v>
      </c>
      <c r="I8" s="75">
        <v>9</v>
      </c>
      <c r="J8" s="204">
        <v>10</v>
      </c>
      <c r="K8" s="204">
        <v>11</v>
      </c>
      <c r="L8" s="204">
        <v>12</v>
      </c>
      <c r="M8" s="204">
        <v>13</v>
      </c>
      <c r="N8" s="204">
        <v>14</v>
      </c>
      <c r="O8" s="204">
        <v>15</v>
      </c>
      <c r="P8" s="204">
        <v>16</v>
      </c>
      <c r="Q8" s="204">
        <v>17</v>
      </c>
      <c r="R8" s="204">
        <v>18</v>
      </c>
      <c r="S8" s="204">
        <v>19</v>
      </c>
    </row>
    <row r="9" ht="18" customHeight="1" spans="1:19">
      <c r="A9" s="21">
        <v>117006</v>
      </c>
      <c r="B9" s="21" t="s">
        <v>70</v>
      </c>
      <c r="C9" s="205">
        <v>3531297.55</v>
      </c>
      <c r="D9" s="205">
        <v>3531297.55</v>
      </c>
      <c r="E9" s="205">
        <v>3484637.79</v>
      </c>
      <c r="F9" s="86"/>
      <c r="G9" s="86"/>
      <c r="H9" s="86"/>
      <c r="I9" s="205">
        <v>46659.76</v>
      </c>
      <c r="J9" s="86"/>
      <c r="K9" s="86"/>
      <c r="L9" s="86"/>
      <c r="M9" s="86"/>
      <c r="N9" s="205">
        <v>46659.76</v>
      </c>
      <c r="O9" s="86"/>
      <c r="P9" s="86"/>
      <c r="Q9" s="86"/>
      <c r="R9" s="86"/>
      <c r="S9" s="86"/>
    </row>
    <row r="10" ht="18" customHeight="1" spans="1:19">
      <c r="A10" s="51" t="s">
        <v>56</v>
      </c>
      <c r="B10" s="206"/>
      <c r="C10" s="205">
        <v>3531297.55</v>
      </c>
      <c r="D10" s="205">
        <v>3531297.55</v>
      </c>
      <c r="E10" s="205">
        <v>3484637.79</v>
      </c>
      <c r="F10" s="86"/>
      <c r="G10" s="86"/>
      <c r="H10" s="86"/>
      <c r="I10" s="205">
        <v>46659.76</v>
      </c>
      <c r="J10" s="86"/>
      <c r="K10" s="86"/>
      <c r="L10" s="86"/>
      <c r="M10" s="86"/>
      <c r="N10" s="205">
        <v>46659.76</v>
      </c>
      <c r="O10" s="86"/>
      <c r="P10" s="86"/>
      <c r="Q10" s="86"/>
      <c r="R10" s="86"/>
      <c r="S10" s="8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F25" sqref="F2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8" t="s">
        <v>71</v>
      </c>
    </row>
    <row r="3" ht="41.25" customHeight="1" spans="1:1">
      <c r="A3" s="43" t="str">
        <f>"2025"&amp;"年部门支出预算表"</f>
        <v>2025年部门支出预算表</v>
      </c>
    </row>
    <row r="4" ht="17.25" customHeight="1" spans="1:15">
      <c r="A4" s="46" t="s">
        <v>1</v>
      </c>
      <c r="O4" s="48" t="s">
        <v>2</v>
      </c>
    </row>
    <row r="5" ht="27" customHeight="1" spans="1:15">
      <c r="A5" s="183" t="s">
        <v>72</v>
      </c>
      <c r="B5" s="183" t="s">
        <v>73</v>
      </c>
      <c r="C5" s="183" t="s">
        <v>56</v>
      </c>
      <c r="D5" s="184" t="s">
        <v>59</v>
      </c>
      <c r="E5" s="185"/>
      <c r="F5" s="186"/>
      <c r="G5" s="187" t="s">
        <v>60</v>
      </c>
      <c r="H5" s="187" t="s">
        <v>61</v>
      </c>
      <c r="I5" s="187" t="s">
        <v>74</v>
      </c>
      <c r="J5" s="184" t="s">
        <v>63</v>
      </c>
      <c r="K5" s="185"/>
      <c r="L5" s="185"/>
      <c r="M5" s="185"/>
      <c r="N5" s="194"/>
      <c r="O5" s="195"/>
    </row>
    <row r="6" ht="42" customHeight="1" spans="1:15">
      <c r="A6" s="188"/>
      <c r="B6" s="188"/>
      <c r="C6" s="189"/>
      <c r="D6" s="190" t="s">
        <v>58</v>
      </c>
      <c r="E6" s="190" t="s">
        <v>75</v>
      </c>
      <c r="F6" s="190" t="s">
        <v>76</v>
      </c>
      <c r="G6" s="189"/>
      <c r="H6" s="189"/>
      <c r="I6" s="196"/>
      <c r="J6" s="190" t="s">
        <v>58</v>
      </c>
      <c r="K6" s="177" t="s">
        <v>77</v>
      </c>
      <c r="L6" s="177" t="s">
        <v>78</v>
      </c>
      <c r="M6" s="177" t="s">
        <v>79</v>
      </c>
      <c r="N6" s="177" t="s">
        <v>80</v>
      </c>
      <c r="O6" s="177" t="s">
        <v>81</v>
      </c>
    </row>
    <row r="7" ht="18" customHeight="1" spans="1:15">
      <c r="A7" s="54" t="s">
        <v>82</v>
      </c>
      <c r="B7" s="54" t="s">
        <v>83</v>
      </c>
      <c r="C7" s="54" t="s">
        <v>84</v>
      </c>
      <c r="D7" s="58" t="s">
        <v>85</v>
      </c>
      <c r="E7" s="58" t="s">
        <v>86</v>
      </c>
      <c r="F7" s="58" t="s">
        <v>87</v>
      </c>
      <c r="G7" s="58" t="s">
        <v>88</v>
      </c>
      <c r="H7" s="58" t="s">
        <v>89</v>
      </c>
      <c r="I7" s="58" t="s">
        <v>90</v>
      </c>
      <c r="J7" s="58" t="s">
        <v>91</v>
      </c>
      <c r="K7" s="58" t="s">
        <v>92</v>
      </c>
      <c r="L7" s="58" t="s">
        <v>93</v>
      </c>
      <c r="M7" s="58" t="s">
        <v>94</v>
      </c>
      <c r="N7" s="54" t="s">
        <v>95</v>
      </c>
      <c r="O7" s="58" t="s">
        <v>96</v>
      </c>
    </row>
    <row r="8" ht="18" customHeight="1" spans="1:15">
      <c r="A8" s="59" t="s">
        <v>97</v>
      </c>
      <c r="B8" s="59" t="s">
        <v>98</v>
      </c>
      <c r="C8" s="86">
        <v>2949965.07</v>
      </c>
      <c r="D8" s="86">
        <v>2903305.31</v>
      </c>
      <c r="E8" s="86">
        <v>2847305.31</v>
      </c>
      <c r="F8" s="86">
        <v>56000</v>
      </c>
      <c r="G8" s="86"/>
      <c r="H8" s="86"/>
      <c r="I8" s="86"/>
      <c r="J8" s="86">
        <v>46659.76</v>
      </c>
      <c r="K8" s="86"/>
      <c r="L8" s="86"/>
      <c r="M8" s="86"/>
      <c r="N8" s="86"/>
      <c r="O8" s="86">
        <v>46659.76</v>
      </c>
    </row>
    <row r="9" ht="18" customHeight="1" spans="1:15">
      <c r="A9" s="191" t="s">
        <v>99</v>
      </c>
      <c r="B9" s="191" t="s">
        <v>100</v>
      </c>
      <c r="C9" s="86">
        <v>2445980.85</v>
      </c>
      <c r="D9" s="86">
        <v>2399321.09</v>
      </c>
      <c r="E9" s="86">
        <v>2343321.09</v>
      </c>
      <c r="F9" s="86">
        <v>56000</v>
      </c>
      <c r="G9" s="86"/>
      <c r="H9" s="86"/>
      <c r="I9" s="86"/>
      <c r="J9" s="86">
        <v>46659.76</v>
      </c>
      <c r="K9" s="86"/>
      <c r="L9" s="86"/>
      <c r="M9" s="86"/>
      <c r="N9" s="86"/>
      <c r="O9" s="86">
        <v>46659.76</v>
      </c>
    </row>
    <row r="10" ht="18" customHeight="1" spans="1:15">
      <c r="A10" s="192" t="s">
        <v>101</v>
      </c>
      <c r="B10" s="192" t="s">
        <v>102</v>
      </c>
      <c r="C10" s="86">
        <v>2343321.09</v>
      </c>
      <c r="D10" s="86">
        <v>2343321.09</v>
      </c>
      <c r="E10" s="86">
        <v>2343321.09</v>
      </c>
      <c r="F10" s="86"/>
      <c r="G10" s="86"/>
      <c r="H10" s="86"/>
      <c r="I10" s="86"/>
      <c r="J10" s="86"/>
      <c r="K10" s="86"/>
      <c r="L10" s="86"/>
      <c r="M10" s="86"/>
      <c r="N10" s="86"/>
      <c r="O10" s="86"/>
    </row>
    <row r="11" ht="18" customHeight="1" spans="1:15">
      <c r="A11" s="192" t="s">
        <v>103</v>
      </c>
      <c r="B11" s="192" t="s">
        <v>104</v>
      </c>
      <c r="C11" s="86">
        <v>50000</v>
      </c>
      <c r="D11" s="86">
        <v>50000</v>
      </c>
      <c r="E11" s="86"/>
      <c r="F11" s="86">
        <v>50000</v>
      </c>
      <c r="G11" s="86"/>
      <c r="H11" s="86"/>
      <c r="I11" s="86"/>
      <c r="J11" s="86"/>
      <c r="K11" s="86"/>
      <c r="L11" s="86"/>
      <c r="M11" s="86"/>
      <c r="N11" s="86"/>
      <c r="O11" s="86"/>
    </row>
    <row r="12" ht="18" customHeight="1" spans="1:15">
      <c r="A12" s="192" t="s">
        <v>105</v>
      </c>
      <c r="B12" s="192" t="s">
        <v>106</v>
      </c>
      <c r="C12" s="86">
        <v>52659.76</v>
      </c>
      <c r="D12" s="86">
        <v>6000</v>
      </c>
      <c r="E12" s="86"/>
      <c r="F12" s="86">
        <v>6000</v>
      </c>
      <c r="G12" s="86"/>
      <c r="H12" s="86"/>
      <c r="I12" s="86"/>
      <c r="J12" s="86">
        <v>46659.76</v>
      </c>
      <c r="K12" s="86"/>
      <c r="L12" s="86"/>
      <c r="M12" s="86"/>
      <c r="N12" s="86"/>
      <c r="O12" s="86">
        <v>46659.76</v>
      </c>
    </row>
    <row r="13" ht="18" customHeight="1" spans="1:15">
      <c r="A13" s="191" t="s">
        <v>107</v>
      </c>
      <c r="B13" s="191" t="s">
        <v>108</v>
      </c>
      <c r="C13" s="86">
        <v>503984.22</v>
      </c>
      <c r="D13" s="86">
        <v>503984.22</v>
      </c>
      <c r="E13" s="86">
        <v>503984.22</v>
      </c>
      <c r="F13" s="86"/>
      <c r="G13" s="86"/>
      <c r="H13" s="86"/>
      <c r="I13" s="86"/>
      <c r="J13" s="86"/>
      <c r="K13" s="86"/>
      <c r="L13" s="86"/>
      <c r="M13" s="86"/>
      <c r="N13" s="86"/>
      <c r="O13" s="86"/>
    </row>
    <row r="14" ht="18" customHeight="1" spans="1:15">
      <c r="A14" s="192" t="s">
        <v>109</v>
      </c>
      <c r="B14" s="192" t="s">
        <v>110</v>
      </c>
      <c r="C14" s="86">
        <v>52700</v>
      </c>
      <c r="D14" s="86">
        <v>52700</v>
      </c>
      <c r="E14" s="86">
        <v>52700</v>
      </c>
      <c r="F14" s="86"/>
      <c r="G14" s="86"/>
      <c r="H14" s="86"/>
      <c r="I14" s="86"/>
      <c r="J14" s="86"/>
      <c r="K14" s="86"/>
      <c r="L14" s="86"/>
      <c r="M14" s="86"/>
      <c r="N14" s="86"/>
      <c r="O14" s="86"/>
    </row>
    <row r="15" ht="18" customHeight="1" spans="1:15">
      <c r="A15" s="192" t="s">
        <v>111</v>
      </c>
      <c r="B15" s="192" t="s">
        <v>112</v>
      </c>
      <c r="C15" s="86">
        <v>330964.22</v>
      </c>
      <c r="D15" s="86">
        <v>330964.22</v>
      </c>
      <c r="E15" s="86">
        <v>330964.22</v>
      </c>
      <c r="F15" s="86"/>
      <c r="G15" s="86"/>
      <c r="H15" s="86"/>
      <c r="I15" s="86"/>
      <c r="J15" s="86"/>
      <c r="K15" s="86"/>
      <c r="L15" s="86"/>
      <c r="M15" s="86"/>
      <c r="N15" s="86"/>
      <c r="O15" s="86"/>
    </row>
    <row r="16" ht="18" customHeight="1" spans="1:15">
      <c r="A16" s="192" t="s">
        <v>113</v>
      </c>
      <c r="B16" s="192" t="s">
        <v>114</v>
      </c>
      <c r="C16" s="86">
        <v>120320</v>
      </c>
      <c r="D16" s="86">
        <v>120320</v>
      </c>
      <c r="E16" s="86">
        <v>120320</v>
      </c>
      <c r="F16" s="86"/>
      <c r="G16" s="86"/>
      <c r="H16" s="86"/>
      <c r="I16" s="86"/>
      <c r="J16" s="86"/>
      <c r="K16" s="86"/>
      <c r="L16" s="86"/>
      <c r="M16" s="86"/>
      <c r="N16" s="86"/>
      <c r="O16" s="86"/>
    </row>
    <row r="17" ht="18" customHeight="1" spans="1:15">
      <c r="A17" s="59" t="s">
        <v>115</v>
      </c>
      <c r="B17" s="59" t="s">
        <v>116</v>
      </c>
      <c r="C17" s="86">
        <v>265468.48</v>
      </c>
      <c r="D17" s="86">
        <v>265468.48</v>
      </c>
      <c r="E17" s="86">
        <v>265468.48</v>
      </c>
      <c r="F17" s="86"/>
      <c r="G17" s="86"/>
      <c r="H17" s="86"/>
      <c r="I17" s="86"/>
      <c r="J17" s="86"/>
      <c r="K17" s="86"/>
      <c r="L17" s="86"/>
      <c r="M17" s="86"/>
      <c r="N17" s="86"/>
      <c r="O17" s="86"/>
    </row>
    <row r="18" ht="18" customHeight="1" spans="1:15">
      <c r="A18" s="191" t="s">
        <v>117</v>
      </c>
      <c r="B18" s="191" t="s">
        <v>118</v>
      </c>
      <c r="C18" s="86">
        <v>265468.48</v>
      </c>
      <c r="D18" s="86">
        <v>265468.48</v>
      </c>
      <c r="E18" s="86">
        <v>265468.48</v>
      </c>
      <c r="F18" s="86"/>
      <c r="G18" s="86"/>
      <c r="H18" s="86"/>
      <c r="I18" s="86"/>
      <c r="J18" s="86"/>
      <c r="K18" s="86"/>
      <c r="L18" s="86"/>
      <c r="M18" s="86"/>
      <c r="N18" s="86"/>
      <c r="O18" s="86"/>
    </row>
    <row r="19" ht="18" customHeight="1" spans="1:15">
      <c r="A19" s="192" t="s">
        <v>119</v>
      </c>
      <c r="B19" s="192" t="s">
        <v>120</v>
      </c>
      <c r="C19" s="86">
        <v>144949.54</v>
      </c>
      <c r="D19" s="86">
        <v>144949.54</v>
      </c>
      <c r="E19" s="86">
        <v>144949.54</v>
      </c>
      <c r="F19" s="86"/>
      <c r="G19" s="86"/>
      <c r="H19" s="86"/>
      <c r="I19" s="86"/>
      <c r="J19" s="86"/>
      <c r="K19" s="86"/>
      <c r="L19" s="86"/>
      <c r="M19" s="86"/>
      <c r="N19" s="86"/>
      <c r="O19" s="86"/>
    </row>
    <row r="20" ht="18" customHeight="1" spans="1:15">
      <c r="A20" s="192" t="s">
        <v>121</v>
      </c>
      <c r="B20" s="192" t="s">
        <v>122</v>
      </c>
      <c r="C20" s="86">
        <v>88495.92</v>
      </c>
      <c r="D20" s="86">
        <v>88495.92</v>
      </c>
      <c r="E20" s="86">
        <v>88495.92</v>
      </c>
      <c r="F20" s="86"/>
      <c r="G20" s="86"/>
      <c r="H20" s="86"/>
      <c r="I20" s="86"/>
      <c r="J20" s="86"/>
      <c r="K20" s="86"/>
      <c r="L20" s="86"/>
      <c r="M20" s="86"/>
      <c r="N20" s="86"/>
      <c r="O20" s="86"/>
    </row>
    <row r="21" ht="18" customHeight="1" spans="1:15">
      <c r="A21" s="192" t="s">
        <v>123</v>
      </c>
      <c r="B21" s="192" t="s">
        <v>124</v>
      </c>
      <c r="C21" s="86">
        <v>32023.02</v>
      </c>
      <c r="D21" s="86">
        <v>32023.02</v>
      </c>
      <c r="E21" s="86">
        <v>32023.02</v>
      </c>
      <c r="F21" s="86"/>
      <c r="G21" s="86"/>
      <c r="H21" s="86"/>
      <c r="I21" s="86"/>
      <c r="J21" s="86"/>
      <c r="K21" s="86"/>
      <c r="L21" s="86"/>
      <c r="M21" s="86"/>
      <c r="N21" s="86"/>
      <c r="O21" s="86"/>
    </row>
    <row r="22" ht="18" customHeight="1" spans="1:15">
      <c r="A22" s="59" t="s">
        <v>125</v>
      </c>
      <c r="B22" s="59" t="s">
        <v>126</v>
      </c>
      <c r="C22" s="86">
        <v>315864</v>
      </c>
      <c r="D22" s="86">
        <v>315864</v>
      </c>
      <c r="E22" s="86">
        <v>315864</v>
      </c>
      <c r="F22" s="86"/>
      <c r="G22" s="86"/>
      <c r="H22" s="86"/>
      <c r="I22" s="86"/>
      <c r="J22" s="86"/>
      <c r="K22" s="86"/>
      <c r="L22" s="86"/>
      <c r="M22" s="86"/>
      <c r="N22" s="86"/>
      <c r="O22" s="86"/>
    </row>
    <row r="23" ht="18" customHeight="1" spans="1:15">
      <c r="A23" s="191" t="s">
        <v>127</v>
      </c>
      <c r="B23" s="191" t="s">
        <v>128</v>
      </c>
      <c r="C23" s="86">
        <v>315864</v>
      </c>
      <c r="D23" s="86">
        <v>315864</v>
      </c>
      <c r="E23" s="86">
        <v>315864</v>
      </c>
      <c r="F23" s="86"/>
      <c r="G23" s="86"/>
      <c r="H23" s="86"/>
      <c r="I23" s="86"/>
      <c r="J23" s="86"/>
      <c r="K23" s="86"/>
      <c r="L23" s="86"/>
      <c r="M23" s="86"/>
      <c r="N23" s="86"/>
      <c r="O23" s="86"/>
    </row>
    <row r="24" ht="21" customHeight="1" spans="1:15">
      <c r="A24" s="192" t="s">
        <v>129</v>
      </c>
      <c r="B24" s="192" t="s">
        <v>130</v>
      </c>
      <c r="C24" s="86">
        <v>315864</v>
      </c>
      <c r="D24" s="86">
        <v>315864</v>
      </c>
      <c r="E24" s="86">
        <v>315864</v>
      </c>
      <c r="F24" s="86"/>
      <c r="G24" s="86"/>
      <c r="H24" s="86"/>
      <c r="I24" s="86"/>
      <c r="J24" s="86"/>
      <c r="K24" s="86"/>
      <c r="L24" s="86"/>
      <c r="M24" s="86"/>
      <c r="N24" s="86"/>
      <c r="O24" s="86"/>
    </row>
    <row r="25" ht="21" customHeight="1" spans="1:15">
      <c r="A25" s="193" t="s">
        <v>56</v>
      </c>
      <c r="B25" s="150"/>
      <c r="C25" s="86">
        <v>3531297.55</v>
      </c>
      <c r="D25" s="86">
        <v>3484637.79</v>
      </c>
      <c r="E25" s="86">
        <v>3428637.79</v>
      </c>
      <c r="F25" s="86">
        <v>56000</v>
      </c>
      <c r="G25" s="86"/>
      <c r="H25" s="86"/>
      <c r="I25" s="86"/>
      <c r="J25" s="86">
        <v>46659.76</v>
      </c>
      <c r="K25" s="86"/>
      <c r="L25" s="86"/>
      <c r="M25" s="86"/>
      <c r="N25" s="86"/>
      <c r="O25" s="86">
        <v>46659.76</v>
      </c>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7" sqref="D7"/>
    </sheetView>
  </sheetViews>
  <sheetFormatPr defaultColWidth="8.575" defaultRowHeight="12.75" customHeight="1" outlineLevelCol="3"/>
  <cols>
    <col min="1" max="4" width="35.575" customWidth="1"/>
  </cols>
  <sheetData>
    <row r="1" customHeight="1" spans="1:4">
      <c r="A1" s="1"/>
      <c r="B1" s="1"/>
      <c r="C1" s="1"/>
      <c r="D1" s="1"/>
    </row>
    <row r="2" ht="15" customHeight="1" spans="1:4">
      <c r="A2" s="44"/>
      <c r="B2" s="48"/>
      <c r="C2" s="48"/>
      <c r="D2" s="48" t="s">
        <v>131</v>
      </c>
    </row>
    <row r="3" ht="41.25" customHeight="1" spans="1:1">
      <c r="A3" s="43" t="str">
        <f>"2025"&amp;"年部门财政拨款收支预算总表"</f>
        <v>2025年部门财政拨款收支预算总表</v>
      </c>
    </row>
    <row r="4" ht="17.25" customHeight="1" spans="1:4">
      <c r="A4" s="46" t="s">
        <v>1</v>
      </c>
      <c r="B4" s="176"/>
      <c r="D4" s="48" t="s">
        <v>2</v>
      </c>
    </row>
    <row r="5" ht="17.25" customHeight="1" spans="1:4">
      <c r="A5" s="177" t="s">
        <v>3</v>
      </c>
      <c r="B5" s="178"/>
      <c r="C5" s="177" t="s">
        <v>4</v>
      </c>
      <c r="D5" s="178"/>
    </row>
    <row r="6" ht="18.75" customHeight="1" spans="1:4">
      <c r="A6" s="177" t="s">
        <v>5</v>
      </c>
      <c r="B6" s="177" t="s">
        <v>6</v>
      </c>
      <c r="C6" s="177" t="s">
        <v>7</v>
      </c>
      <c r="D6" s="177" t="s">
        <v>6</v>
      </c>
    </row>
    <row r="7" ht="16.5" customHeight="1" spans="1:4">
      <c r="A7" s="179" t="s">
        <v>132</v>
      </c>
      <c r="B7" s="86">
        <v>3484637.79</v>
      </c>
      <c r="C7" s="179" t="s">
        <v>133</v>
      </c>
      <c r="D7" s="86">
        <v>3484637.79</v>
      </c>
    </row>
    <row r="8" ht="16.5" customHeight="1" spans="1:4">
      <c r="A8" s="179" t="s">
        <v>134</v>
      </c>
      <c r="B8" s="86">
        <v>3484637.79</v>
      </c>
      <c r="C8" s="179" t="s">
        <v>135</v>
      </c>
      <c r="D8" s="86"/>
    </row>
    <row r="9" ht="16.5" customHeight="1" spans="1:4">
      <c r="A9" s="179" t="s">
        <v>136</v>
      </c>
      <c r="B9" s="86"/>
      <c r="C9" s="179" t="s">
        <v>137</v>
      </c>
      <c r="D9" s="86"/>
    </row>
    <row r="10" ht="16.5" customHeight="1" spans="1:4">
      <c r="A10" s="179" t="s">
        <v>138</v>
      </c>
      <c r="B10" s="86"/>
      <c r="C10" s="179" t="s">
        <v>139</v>
      </c>
      <c r="D10" s="86"/>
    </row>
    <row r="11" ht="16.5" customHeight="1" spans="1:4">
      <c r="A11" s="179" t="s">
        <v>140</v>
      </c>
      <c r="B11" s="86"/>
      <c r="C11" s="179" t="s">
        <v>141</v>
      </c>
      <c r="D11" s="86"/>
    </row>
    <row r="12" ht="16.5" customHeight="1" spans="1:4">
      <c r="A12" s="179" t="s">
        <v>134</v>
      </c>
      <c r="B12" s="86"/>
      <c r="C12" s="179" t="s">
        <v>142</v>
      </c>
      <c r="D12" s="86"/>
    </row>
    <row r="13" ht="16.5" customHeight="1" spans="1:4">
      <c r="A13" s="160" t="s">
        <v>136</v>
      </c>
      <c r="B13" s="86"/>
      <c r="C13" s="73" t="s">
        <v>143</v>
      </c>
      <c r="D13" s="86"/>
    </row>
    <row r="14" ht="16.5" customHeight="1" spans="1:4">
      <c r="A14" s="160" t="s">
        <v>138</v>
      </c>
      <c r="B14" s="86"/>
      <c r="C14" s="73" t="s">
        <v>144</v>
      </c>
      <c r="D14" s="86"/>
    </row>
    <row r="15" ht="16.5" customHeight="1" spans="1:4">
      <c r="A15" s="180"/>
      <c r="B15" s="86"/>
      <c r="C15" s="73" t="s">
        <v>145</v>
      </c>
      <c r="D15" s="86">
        <v>2903305.31</v>
      </c>
    </row>
    <row r="16" ht="16.5" customHeight="1" spans="1:4">
      <c r="A16" s="180"/>
      <c r="B16" s="86"/>
      <c r="C16" s="73" t="s">
        <v>146</v>
      </c>
      <c r="D16" s="86">
        <v>265468.48</v>
      </c>
    </row>
    <row r="17" ht="16.5" customHeight="1" spans="1:4">
      <c r="A17" s="180"/>
      <c r="B17" s="86"/>
      <c r="C17" s="73" t="s">
        <v>147</v>
      </c>
      <c r="D17" s="86"/>
    </row>
    <row r="18" ht="16.5" customHeight="1" spans="1:4">
      <c r="A18" s="180"/>
      <c r="B18" s="86"/>
      <c r="C18" s="73" t="s">
        <v>148</v>
      </c>
      <c r="D18" s="86"/>
    </row>
    <row r="19" ht="16.5" customHeight="1" spans="1:4">
      <c r="A19" s="180"/>
      <c r="B19" s="86"/>
      <c r="C19" s="73" t="s">
        <v>149</v>
      </c>
      <c r="D19" s="86"/>
    </row>
    <row r="20" ht="16.5" customHeight="1" spans="1:4">
      <c r="A20" s="180"/>
      <c r="B20" s="86"/>
      <c r="C20" s="73" t="s">
        <v>150</v>
      </c>
      <c r="D20" s="86"/>
    </row>
    <row r="21" ht="16.5" customHeight="1" spans="1:4">
      <c r="A21" s="180"/>
      <c r="B21" s="86"/>
      <c r="C21" s="73" t="s">
        <v>151</v>
      </c>
      <c r="D21" s="86"/>
    </row>
    <row r="22" ht="16.5" customHeight="1" spans="1:4">
      <c r="A22" s="180"/>
      <c r="B22" s="86"/>
      <c r="C22" s="73" t="s">
        <v>152</v>
      </c>
      <c r="D22" s="86"/>
    </row>
    <row r="23" ht="16.5" customHeight="1" spans="1:4">
      <c r="A23" s="180"/>
      <c r="B23" s="86"/>
      <c r="C23" s="73" t="s">
        <v>153</v>
      </c>
      <c r="D23" s="86"/>
    </row>
    <row r="24" ht="16.5" customHeight="1" spans="1:4">
      <c r="A24" s="180"/>
      <c r="B24" s="86"/>
      <c r="C24" s="73" t="s">
        <v>154</v>
      </c>
      <c r="D24" s="86"/>
    </row>
    <row r="25" ht="16.5" customHeight="1" spans="1:4">
      <c r="A25" s="180"/>
      <c r="B25" s="86"/>
      <c r="C25" s="73" t="s">
        <v>155</v>
      </c>
      <c r="D25" s="86"/>
    </row>
    <row r="26" ht="16.5" customHeight="1" spans="1:4">
      <c r="A26" s="180"/>
      <c r="B26" s="86"/>
      <c r="C26" s="73" t="s">
        <v>156</v>
      </c>
      <c r="D26" s="86">
        <v>315864</v>
      </c>
    </row>
    <row r="27" ht="16.5" customHeight="1" spans="1:4">
      <c r="A27" s="180"/>
      <c r="B27" s="86"/>
      <c r="C27" s="73" t="s">
        <v>157</v>
      </c>
      <c r="D27" s="86"/>
    </row>
    <row r="28" ht="16.5" customHeight="1" spans="1:4">
      <c r="A28" s="180"/>
      <c r="B28" s="86"/>
      <c r="C28" s="73" t="s">
        <v>158</v>
      </c>
      <c r="D28" s="86"/>
    </row>
    <row r="29" ht="16.5" customHeight="1" spans="1:4">
      <c r="A29" s="180"/>
      <c r="B29" s="86"/>
      <c r="C29" s="73" t="s">
        <v>159</v>
      </c>
      <c r="D29" s="86"/>
    </row>
    <row r="30" ht="16.5" customHeight="1" spans="1:4">
      <c r="A30" s="180"/>
      <c r="B30" s="86"/>
      <c r="C30" s="73" t="s">
        <v>160</v>
      </c>
      <c r="D30" s="86"/>
    </row>
    <row r="31" ht="16.5" customHeight="1" spans="1:4">
      <c r="A31" s="180"/>
      <c r="B31" s="86"/>
      <c r="C31" s="73" t="s">
        <v>161</v>
      </c>
      <c r="D31" s="86"/>
    </row>
    <row r="32" ht="16.5" customHeight="1" spans="1:4">
      <c r="A32" s="180"/>
      <c r="B32" s="86"/>
      <c r="C32" s="160" t="s">
        <v>162</v>
      </c>
      <c r="D32" s="86"/>
    </row>
    <row r="33" ht="16.5" customHeight="1" spans="1:4">
      <c r="A33" s="180"/>
      <c r="B33" s="86"/>
      <c r="C33" s="160" t="s">
        <v>163</v>
      </c>
      <c r="D33" s="86"/>
    </row>
    <row r="34" ht="16.5" customHeight="1" spans="1:4">
      <c r="A34" s="180"/>
      <c r="B34" s="86"/>
      <c r="C34" s="30" t="s">
        <v>164</v>
      </c>
      <c r="D34" s="86"/>
    </row>
    <row r="35" ht="15" customHeight="1" spans="1:4">
      <c r="A35" s="181" t="s">
        <v>51</v>
      </c>
      <c r="B35" s="182">
        <v>3484637.79</v>
      </c>
      <c r="C35" s="181" t="s">
        <v>52</v>
      </c>
      <c r="D35" s="182">
        <v>3484637.79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D35" sqref="D35"/>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7"/>
      <c r="F2" s="78"/>
      <c r="G2" s="155" t="s">
        <v>165</v>
      </c>
    </row>
    <row r="3" ht="41.25" customHeight="1" spans="1:7">
      <c r="A3" s="133" t="str">
        <f>"2025"&amp;"年一般公共预算支出预算表（按功能科目分类）"</f>
        <v>2025年一般公共预算支出预算表（按功能科目分类）</v>
      </c>
      <c r="B3" s="133"/>
      <c r="C3" s="133"/>
      <c r="D3" s="133"/>
      <c r="E3" s="133"/>
      <c r="F3" s="133"/>
      <c r="G3" s="133"/>
    </row>
    <row r="4" ht="18" customHeight="1" spans="1:7">
      <c r="A4" s="5" t="s">
        <v>1</v>
      </c>
      <c r="F4" s="130"/>
      <c r="G4" s="155" t="s">
        <v>2</v>
      </c>
    </row>
    <row r="5" ht="20.25" customHeight="1" spans="1:7">
      <c r="A5" s="171" t="s">
        <v>166</v>
      </c>
      <c r="B5" s="172"/>
      <c r="C5" s="134" t="s">
        <v>56</v>
      </c>
      <c r="D5" s="163" t="s">
        <v>75</v>
      </c>
      <c r="E5" s="12"/>
      <c r="F5" s="13"/>
      <c r="G5" s="152" t="s">
        <v>76</v>
      </c>
    </row>
    <row r="6" ht="20.25" customHeight="1" spans="1:7">
      <c r="A6" s="173" t="s">
        <v>72</v>
      </c>
      <c r="B6" s="173" t="s">
        <v>73</v>
      </c>
      <c r="C6" s="19"/>
      <c r="D6" s="139" t="s">
        <v>58</v>
      </c>
      <c r="E6" s="139" t="s">
        <v>167</v>
      </c>
      <c r="F6" s="139" t="s">
        <v>168</v>
      </c>
      <c r="G6" s="154"/>
    </row>
    <row r="7" ht="15" customHeight="1" spans="1:7">
      <c r="A7" s="62" t="s">
        <v>82</v>
      </c>
      <c r="B7" s="62" t="s">
        <v>83</v>
      </c>
      <c r="C7" s="62" t="s">
        <v>84</v>
      </c>
      <c r="D7" s="62" t="s">
        <v>85</v>
      </c>
      <c r="E7" s="62" t="s">
        <v>86</v>
      </c>
      <c r="F7" s="62" t="s">
        <v>87</v>
      </c>
      <c r="G7" s="62" t="s">
        <v>88</v>
      </c>
    </row>
    <row r="8" ht="15" customHeight="1" spans="1:7">
      <c r="A8" s="30" t="s">
        <v>97</v>
      </c>
      <c r="B8" s="30" t="s">
        <v>98</v>
      </c>
      <c r="C8" s="86">
        <v>2903305.31</v>
      </c>
      <c r="D8" s="86">
        <v>2847305.31</v>
      </c>
      <c r="E8" s="86">
        <v>2622145.31</v>
      </c>
      <c r="F8" s="86">
        <v>225160</v>
      </c>
      <c r="G8" s="86">
        <v>56000</v>
      </c>
    </row>
    <row r="9" ht="15" customHeight="1" spans="1:7">
      <c r="A9" s="146" t="s">
        <v>99</v>
      </c>
      <c r="B9" s="146" t="s">
        <v>100</v>
      </c>
      <c r="C9" s="86">
        <v>2399321.09</v>
      </c>
      <c r="D9" s="86">
        <v>2343321.09</v>
      </c>
      <c r="E9" s="86">
        <v>2121561.09</v>
      </c>
      <c r="F9" s="86">
        <v>221760</v>
      </c>
      <c r="G9" s="86">
        <v>56000</v>
      </c>
    </row>
    <row r="10" ht="15" customHeight="1" spans="1:7">
      <c r="A10" s="174" t="s">
        <v>101</v>
      </c>
      <c r="B10" s="174" t="s">
        <v>102</v>
      </c>
      <c r="C10" s="86">
        <v>2343321.09</v>
      </c>
      <c r="D10" s="86">
        <v>2343321.09</v>
      </c>
      <c r="E10" s="86">
        <v>2121561.09</v>
      </c>
      <c r="F10" s="86">
        <v>221760</v>
      </c>
      <c r="G10" s="86"/>
    </row>
    <row r="11" ht="15" customHeight="1" spans="1:7">
      <c r="A11" s="174" t="s">
        <v>103</v>
      </c>
      <c r="B11" s="174" t="s">
        <v>104</v>
      </c>
      <c r="C11" s="86">
        <v>50000</v>
      </c>
      <c r="D11" s="86"/>
      <c r="E11" s="86"/>
      <c r="F11" s="86"/>
      <c r="G11" s="86">
        <v>50000</v>
      </c>
    </row>
    <row r="12" ht="15" customHeight="1" spans="1:7">
      <c r="A12" s="174" t="s">
        <v>105</v>
      </c>
      <c r="B12" s="174" t="s">
        <v>106</v>
      </c>
      <c r="C12" s="86">
        <v>6000</v>
      </c>
      <c r="D12" s="86"/>
      <c r="E12" s="86"/>
      <c r="F12" s="86"/>
      <c r="G12" s="86">
        <v>6000</v>
      </c>
    </row>
    <row r="13" ht="15" customHeight="1" spans="1:7">
      <c r="A13" s="146" t="s">
        <v>107</v>
      </c>
      <c r="B13" s="146" t="s">
        <v>108</v>
      </c>
      <c r="C13" s="86">
        <v>503984.22</v>
      </c>
      <c r="D13" s="86">
        <v>503984.22</v>
      </c>
      <c r="E13" s="86">
        <v>500584.22</v>
      </c>
      <c r="F13" s="86">
        <v>3400</v>
      </c>
      <c r="G13" s="86"/>
    </row>
    <row r="14" ht="15" customHeight="1" spans="1:7">
      <c r="A14" s="174" t="s">
        <v>109</v>
      </c>
      <c r="B14" s="174" t="s">
        <v>110</v>
      </c>
      <c r="C14" s="86">
        <v>52700</v>
      </c>
      <c r="D14" s="86">
        <v>52700</v>
      </c>
      <c r="E14" s="86">
        <v>49300</v>
      </c>
      <c r="F14" s="86">
        <v>3400</v>
      </c>
      <c r="G14" s="86"/>
    </row>
    <row r="15" ht="15" customHeight="1" spans="1:7">
      <c r="A15" s="174" t="s">
        <v>111</v>
      </c>
      <c r="B15" s="174" t="s">
        <v>112</v>
      </c>
      <c r="C15" s="86">
        <v>330964.22</v>
      </c>
      <c r="D15" s="86">
        <v>330964.22</v>
      </c>
      <c r="E15" s="86">
        <v>330964.22</v>
      </c>
      <c r="F15" s="86"/>
      <c r="G15" s="86"/>
    </row>
    <row r="16" ht="15" customHeight="1" spans="1:7">
      <c r="A16" s="174" t="s">
        <v>113</v>
      </c>
      <c r="B16" s="174" t="s">
        <v>114</v>
      </c>
      <c r="C16" s="86">
        <v>120320</v>
      </c>
      <c r="D16" s="86">
        <v>120320</v>
      </c>
      <c r="E16" s="86">
        <v>120320</v>
      </c>
      <c r="F16" s="86"/>
      <c r="G16" s="86"/>
    </row>
    <row r="17" ht="15" customHeight="1" spans="1:7">
      <c r="A17" s="30" t="s">
        <v>115</v>
      </c>
      <c r="B17" s="30" t="s">
        <v>116</v>
      </c>
      <c r="C17" s="86">
        <v>265468.48</v>
      </c>
      <c r="D17" s="86">
        <v>265468.48</v>
      </c>
      <c r="E17" s="86">
        <v>265468.48</v>
      </c>
      <c r="F17" s="86"/>
      <c r="G17" s="86"/>
    </row>
    <row r="18" ht="15" customHeight="1" spans="1:7">
      <c r="A18" s="146" t="s">
        <v>117</v>
      </c>
      <c r="B18" s="146" t="s">
        <v>118</v>
      </c>
      <c r="C18" s="86">
        <v>265468.48</v>
      </c>
      <c r="D18" s="86">
        <v>265468.48</v>
      </c>
      <c r="E18" s="86">
        <v>265468.48</v>
      </c>
      <c r="F18" s="86"/>
      <c r="G18" s="86"/>
    </row>
    <row r="19" ht="15" customHeight="1" spans="1:7">
      <c r="A19" s="174" t="s">
        <v>119</v>
      </c>
      <c r="B19" s="174" t="s">
        <v>120</v>
      </c>
      <c r="C19" s="86">
        <v>144949.54</v>
      </c>
      <c r="D19" s="86">
        <v>144949.54</v>
      </c>
      <c r="E19" s="86">
        <v>144949.54</v>
      </c>
      <c r="F19" s="86"/>
      <c r="G19" s="86"/>
    </row>
    <row r="20" ht="15" customHeight="1" spans="1:7">
      <c r="A20" s="174" t="s">
        <v>121</v>
      </c>
      <c r="B20" s="174" t="s">
        <v>122</v>
      </c>
      <c r="C20" s="86">
        <v>88495.92</v>
      </c>
      <c r="D20" s="86">
        <v>88495.92</v>
      </c>
      <c r="E20" s="86">
        <v>88495.92</v>
      </c>
      <c r="F20" s="86"/>
      <c r="G20" s="86"/>
    </row>
    <row r="21" ht="15" customHeight="1" spans="1:7">
      <c r="A21" s="174" t="s">
        <v>123</v>
      </c>
      <c r="B21" s="174" t="s">
        <v>124</v>
      </c>
      <c r="C21" s="86">
        <v>32023.02</v>
      </c>
      <c r="D21" s="86">
        <v>32023.02</v>
      </c>
      <c r="E21" s="86">
        <v>32023.02</v>
      </c>
      <c r="F21" s="86"/>
      <c r="G21" s="86"/>
    </row>
    <row r="22" ht="15" customHeight="1" spans="1:7">
      <c r="A22" s="30" t="s">
        <v>125</v>
      </c>
      <c r="B22" s="30" t="s">
        <v>126</v>
      </c>
      <c r="C22" s="86">
        <v>315864</v>
      </c>
      <c r="D22" s="86">
        <v>315864</v>
      </c>
      <c r="E22" s="86">
        <v>315864</v>
      </c>
      <c r="F22" s="86"/>
      <c r="G22" s="86"/>
    </row>
    <row r="23" ht="15" customHeight="1" spans="1:7">
      <c r="A23" s="146" t="s">
        <v>127</v>
      </c>
      <c r="B23" s="146" t="s">
        <v>128</v>
      </c>
      <c r="C23" s="86">
        <v>315864</v>
      </c>
      <c r="D23" s="86">
        <v>315864</v>
      </c>
      <c r="E23" s="86">
        <v>315864</v>
      </c>
      <c r="F23" s="86"/>
      <c r="G23" s="86"/>
    </row>
    <row r="24" ht="18" customHeight="1" spans="1:7">
      <c r="A24" s="174" t="s">
        <v>129</v>
      </c>
      <c r="B24" s="174" t="s">
        <v>130</v>
      </c>
      <c r="C24" s="86">
        <v>315864</v>
      </c>
      <c r="D24" s="86">
        <v>315864</v>
      </c>
      <c r="E24" s="86">
        <v>315864</v>
      </c>
      <c r="F24" s="86"/>
      <c r="G24" s="86"/>
    </row>
    <row r="25" ht="18" customHeight="1" spans="1:7">
      <c r="A25" s="85" t="s">
        <v>169</v>
      </c>
      <c r="B25" s="175" t="s">
        <v>169</v>
      </c>
      <c r="C25" s="86">
        <v>3484637.79</v>
      </c>
      <c r="D25" s="86">
        <v>3428637.79</v>
      </c>
      <c r="E25" s="86">
        <v>3203477.79</v>
      </c>
      <c r="F25" s="86">
        <v>225160</v>
      </c>
      <c r="G25" s="86">
        <v>56000</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F9"/>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5"/>
      <c r="B2" s="45"/>
      <c r="C2" s="45"/>
      <c r="D2" s="45"/>
      <c r="E2" s="44"/>
      <c r="F2" s="167" t="s">
        <v>170</v>
      </c>
    </row>
    <row r="3" ht="41.25" customHeight="1" spans="1:6">
      <c r="A3" s="168" t="str">
        <f>"2025"&amp;"年一般公共预算“三公”经费支出预算表"</f>
        <v>2025年一般公共预算“三公”经费支出预算表</v>
      </c>
      <c r="B3" s="45"/>
      <c r="C3" s="45"/>
      <c r="D3" s="45"/>
      <c r="E3" s="44"/>
      <c r="F3" s="45"/>
    </row>
    <row r="4" customHeight="1" spans="1:6">
      <c r="A4" s="105" t="s">
        <v>1</v>
      </c>
      <c r="B4" s="169"/>
      <c r="D4" s="45"/>
      <c r="E4" s="44"/>
      <c r="F4" s="68" t="s">
        <v>2</v>
      </c>
    </row>
    <row r="5" ht="27" customHeight="1" spans="1:6">
      <c r="A5" s="49" t="s">
        <v>171</v>
      </c>
      <c r="B5" s="49" t="s">
        <v>172</v>
      </c>
      <c r="C5" s="51" t="s">
        <v>173</v>
      </c>
      <c r="D5" s="49"/>
      <c r="E5" s="50"/>
      <c r="F5" s="49" t="s">
        <v>174</v>
      </c>
    </row>
    <row r="6" ht="28.5" customHeight="1" spans="1:6">
      <c r="A6" s="170"/>
      <c r="B6" s="53"/>
      <c r="C6" s="50" t="s">
        <v>58</v>
      </c>
      <c r="D6" s="50" t="s">
        <v>175</v>
      </c>
      <c r="E6" s="50" t="s">
        <v>176</v>
      </c>
      <c r="F6" s="52"/>
    </row>
    <row r="7" ht="17.25" customHeight="1" spans="1:6">
      <c r="A7" s="58" t="s">
        <v>82</v>
      </c>
      <c r="B7" s="58" t="s">
        <v>83</v>
      </c>
      <c r="C7" s="58" t="s">
        <v>84</v>
      </c>
      <c r="D7" s="58" t="s">
        <v>85</v>
      </c>
      <c r="E7" s="58" t="s">
        <v>86</v>
      </c>
      <c r="F7" s="58" t="s">
        <v>87</v>
      </c>
    </row>
    <row r="8" ht="17.25" customHeight="1" spans="1:6">
      <c r="A8" s="86"/>
      <c r="B8" s="86"/>
      <c r="C8" s="86"/>
      <c r="D8" s="86"/>
      <c r="E8" s="86"/>
      <c r="F8" s="86"/>
    </row>
    <row r="9" customHeight="1" spans="1:6">
      <c r="A9" s="142" t="s">
        <v>177</v>
      </c>
      <c r="B9" s="143"/>
      <c r="C9" s="143"/>
      <c r="D9" s="143"/>
      <c r="E9" s="143"/>
      <c r="F9" s="144"/>
    </row>
  </sheetData>
  <mergeCells count="7">
    <mergeCell ref="A3:F3"/>
    <mergeCell ref="A4:B4"/>
    <mergeCell ref="C5:E5"/>
    <mergeCell ref="A9:F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8"/>
  <sheetViews>
    <sheetView showZeros="0" topLeftCell="F1" workbookViewId="0">
      <pane ySplit="1" topLeftCell="A2" activePane="bottomLeft" state="frozen"/>
      <selection/>
      <selection pane="bottomLeft" activeCell="D39" sqref="D39"/>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31.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7"/>
      <c r="C2" s="156"/>
      <c r="E2" s="157"/>
      <c r="F2" s="157"/>
      <c r="G2" s="157"/>
      <c r="H2" s="157"/>
      <c r="I2" s="92"/>
      <c r="J2" s="92"/>
      <c r="K2" s="92"/>
      <c r="L2" s="92"/>
      <c r="M2" s="92"/>
      <c r="N2" s="92"/>
      <c r="R2" s="92"/>
      <c r="V2" s="156"/>
      <c r="X2" s="3" t="s">
        <v>178</v>
      </c>
    </row>
    <row r="3" ht="45.75" customHeight="1" spans="1:24">
      <c r="A3" s="70" t="str">
        <f>"2025"&amp;"年部门基本支出预算表"</f>
        <v>2025年部门基本支出预算表</v>
      </c>
      <c r="B3" s="4"/>
      <c r="C3" s="70"/>
      <c r="D3" s="70"/>
      <c r="E3" s="70"/>
      <c r="F3" s="70"/>
      <c r="G3" s="70"/>
      <c r="H3" s="70"/>
      <c r="I3" s="70"/>
      <c r="J3" s="70"/>
      <c r="K3" s="70"/>
      <c r="L3" s="70"/>
      <c r="M3" s="70"/>
      <c r="N3" s="70"/>
      <c r="O3" s="4"/>
      <c r="P3" s="4"/>
      <c r="Q3" s="4"/>
      <c r="R3" s="70"/>
      <c r="S3" s="70"/>
      <c r="T3" s="70"/>
      <c r="U3" s="70"/>
      <c r="V3" s="70"/>
      <c r="W3" s="70"/>
      <c r="X3" s="70"/>
    </row>
    <row r="4" ht="18.75" customHeight="1" spans="1:24">
      <c r="A4" s="5" t="s">
        <v>1</v>
      </c>
      <c r="B4" s="6"/>
      <c r="C4" s="158"/>
      <c r="D4" s="158"/>
      <c r="E4" s="158"/>
      <c r="F4" s="158"/>
      <c r="G4" s="158"/>
      <c r="H4" s="158"/>
      <c r="I4" s="94"/>
      <c r="J4" s="94"/>
      <c r="K4" s="94"/>
      <c r="L4" s="94"/>
      <c r="M4" s="94"/>
      <c r="N4" s="94"/>
      <c r="O4" s="7"/>
      <c r="P4" s="7"/>
      <c r="Q4" s="7"/>
      <c r="R4" s="94"/>
      <c r="V4" s="156"/>
      <c r="X4" s="3" t="s">
        <v>2</v>
      </c>
    </row>
    <row r="5" ht="18" customHeight="1" spans="1:24">
      <c r="A5" s="9" t="s">
        <v>179</v>
      </c>
      <c r="B5" s="9" t="s">
        <v>180</v>
      </c>
      <c r="C5" s="9" t="s">
        <v>181</v>
      </c>
      <c r="D5" s="9" t="s">
        <v>182</v>
      </c>
      <c r="E5" s="9" t="s">
        <v>183</v>
      </c>
      <c r="F5" s="9" t="s">
        <v>184</v>
      </c>
      <c r="G5" s="9" t="s">
        <v>185</v>
      </c>
      <c r="H5" s="9" t="s">
        <v>186</v>
      </c>
      <c r="I5" s="163" t="s">
        <v>187</v>
      </c>
      <c r="J5" s="89" t="s">
        <v>187</v>
      </c>
      <c r="K5" s="89"/>
      <c r="L5" s="89"/>
      <c r="M5" s="89"/>
      <c r="N5" s="89"/>
      <c r="O5" s="12"/>
      <c r="P5" s="12"/>
      <c r="Q5" s="12"/>
      <c r="R5" s="109" t="s">
        <v>62</v>
      </c>
      <c r="S5" s="89" t="s">
        <v>63</v>
      </c>
      <c r="T5" s="89"/>
      <c r="U5" s="89"/>
      <c r="V5" s="89"/>
      <c r="W5" s="89"/>
      <c r="X5" s="90"/>
    </row>
    <row r="6" ht="18" customHeight="1" spans="1:24">
      <c r="A6" s="14"/>
      <c r="B6" s="29"/>
      <c r="C6" s="136"/>
      <c r="D6" s="14"/>
      <c r="E6" s="14"/>
      <c r="F6" s="14"/>
      <c r="G6" s="14"/>
      <c r="H6" s="14"/>
      <c r="I6" s="134" t="s">
        <v>188</v>
      </c>
      <c r="J6" s="163" t="s">
        <v>59</v>
      </c>
      <c r="K6" s="89"/>
      <c r="L6" s="89"/>
      <c r="M6" s="89"/>
      <c r="N6" s="90"/>
      <c r="O6" s="11" t="s">
        <v>189</v>
      </c>
      <c r="P6" s="12"/>
      <c r="Q6" s="13"/>
      <c r="R6" s="9" t="s">
        <v>62</v>
      </c>
      <c r="S6" s="163" t="s">
        <v>63</v>
      </c>
      <c r="T6" s="109" t="s">
        <v>65</v>
      </c>
      <c r="U6" s="89" t="s">
        <v>63</v>
      </c>
      <c r="V6" s="109" t="s">
        <v>67</v>
      </c>
      <c r="W6" s="109" t="s">
        <v>68</v>
      </c>
      <c r="X6" s="166" t="s">
        <v>69</v>
      </c>
    </row>
    <row r="7" ht="19.5" customHeight="1" spans="1:24">
      <c r="A7" s="29"/>
      <c r="B7" s="29"/>
      <c r="C7" s="29"/>
      <c r="D7" s="29"/>
      <c r="E7" s="29"/>
      <c r="F7" s="29"/>
      <c r="G7" s="29"/>
      <c r="H7" s="29"/>
      <c r="I7" s="29"/>
      <c r="J7" s="164" t="s">
        <v>190</v>
      </c>
      <c r="K7" s="9" t="s">
        <v>191</v>
      </c>
      <c r="L7" s="9" t="s">
        <v>192</v>
      </c>
      <c r="M7" s="9" t="s">
        <v>193</v>
      </c>
      <c r="N7" s="9" t="s">
        <v>194</v>
      </c>
      <c r="O7" s="9" t="s">
        <v>59</v>
      </c>
      <c r="P7" s="9" t="s">
        <v>60</v>
      </c>
      <c r="Q7" s="9" t="s">
        <v>61</v>
      </c>
      <c r="R7" s="29"/>
      <c r="S7" s="9" t="s">
        <v>58</v>
      </c>
      <c r="T7" s="9" t="s">
        <v>65</v>
      </c>
      <c r="U7" s="9" t="s">
        <v>195</v>
      </c>
      <c r="V7" s="9" t="s">
        <v>67</v>
      </c>
      <c r="W7" s="9" t="s">
        <v>68</v>
      </c>
      <c r="X7" s="9" t="s">
        <v>69</v>
      </c>
    </row>
    <row r="8" ht="37.5" customHeight="1" spans="1:24">
      <c r="A8" s="159"/>
      <c r="B8" s="19"/>
      <c r="C8" s="159"/>
      <c r="D8" s="159"/>
      <c r="E8" s="159"/>
      <c r="F8" s="159"/>
      <c r="G8" s="159"/>
      <c r="H8" s="159"/>
      <c r="I8" s="159"/>
      <c r="J8" s="165" t="s">
        <v>58</v>
      </c>
      <c r="K8" s="17" t="s">
        <v>196</v>
      </c>
      <c r="L8" s="17" t="s">
        <v>192</v>
      </c>
      <c r="M8" s="17" t="s">
        <v>193</v>
      </c>
      <c r="N8" s="17" t="s">
        <v>194</v>
      </c>
      <c r="O8" s="17" t="s">
        <v>192</v>
      </c>
      <c r="P8" s="17" t="s">
        <v>193</v>
      </c>
      <c r="Q8" s="17" t="s">
        <v>194</v>
      </c>
      <c r="R8" s="17" t="s">
        <v>62</v>
      </c>
      <c r="S8" s="17" t="s">
        <v>58</v>
      </c>
      <c r="T8" s="17" t="s">
        <v>65</v>
      </c>
      <c r="U8" s="17" t="s">
        <v>195</v>
      </c>
      <c r="V8" s="17" t="s">
        <v>67</v>
      </c>
      <c r="W8" s="17" t="s">
        <v>68</v>
      </c>
      <c r="X8" s="17" t="s">
        <v>69</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 customHeight="1" spans="1:24">
      <c r="A10" s="160" t="s">
        <v>197</v>
      </c>
      <c r="B10" s="160" t="s">
        <v>70</v>
      </c>
      <c r="C10" s="160" t="s">
        <v>198</v>
      </c>
      <c r="D10" s="160" t="s">
        <v>199</v>
      </c>
      <c r="E10" s="160" t="s">
        <v>101</v>
      </c>
      <c r="F10" s="160" t="s">
        <v>102</v>
      </c>
      <c r="G10" s="160" t="s">
        <v>200</v>
      </c>
      <c r="H10" s="160" t="s">
        <v>201</v>
      </c>
      <c r="I10" s="86">
        <v>569424</v>
      </c>
      <c r="J10" s="86">
        <v>569424</v>
      </c>
      <c r="K10" s="86"/>
      <c r="L10" s="86"/>
      <c r="M10" s="86">
        <v>569424</v>
      </c>
      <c r="N10" s="86"/>
      <c r="O10" s="86"/>
      <c r="P10" s="86"/>
      <c r="Q10" s="86"/>
      <c r="R10" s="86"/>
      <c r="S10" s="86"/>
      <c r="T10" s="86"/>
      <c r="U10" s="86"/>
      <c r="V10" s="86"/>
      <c r="W10" s="86"/>
      <c r="X10" s="86"/>
    </row>
    <row r="11" ht="20" customHeight="1" spans="1:24">
      <c r="A11" s="160" t="s">
        <v>197</v>
      </c>
      <c r="B11" s="160" t="s">
        <v>70</v>
      </c>
      <c r="C11" s="160" t="s">
        <v>198</v>
      </c>
      <c r="D11" s="160" t="s">
        <v>199</v>
      </c>
      <c r="E11" s="160" t="s">
        <v>101</v>
      </c>
      <c r="F11" s="160" t="s">
        <v>102</v>
      </c>
      <c r="G11" s="160" t="s">
        <v>202</v>
      </c>
      <c r="H11" s="160" t="s">
        <v>203</v>
      </c>
      <c r="I11" s="86">
        <v>47452</v>
      </c>
      <c r="J11" s="86">
        <v>47452</v>
      </c>
      <c r="K11" s="24"/>
      <c r="L11" s="24"/>
      <c r="M11" s="86">
        <v>47452</v>
      </c>
      <c r="N11" s="24"/>
      <c r="O11" s="86"/>
      <c r="P11" s="86"/>
      <c r="Q11" s="86"/>
      <c r="R11" s="86"/>
      <c r="S11" s="86"/>
      <c r="T11" s="86"/>
      <c r="U11" s="86"/>
      <c r="V11" s="86"/>
      <c r="W11" s="86"/>
      <c r="X11" s="86"/>
    </row>
    <row r="12" ht="20" customHeight="1" spans="1:24">
      <c r="A12" s="160" t="s">
        <v>197</v>
      </c>
      <c r="B12" s="160" t="s">
        <v>70</v>
      </c>
      <c r="C12" s="160" t="s">
        <v>198</v>
      </c>
      <c r="D12" s="160" t="s">
        <v>199</v>
      </c>
      <c r="E12" s="160" t="s">
        <v>101</v>
      </c>
      <c r="F12" s="160" t="s">
        <v>102</v>
      </c>
      <c r="G12" s="160" t="s">
        <v>202</v>
      </c>
      <c r="H12" s="160" t="s">
        <v>203</v>
      </c>
      <c r="I12" s="86">
        <v>4500</v>
      </c>
      <c r="J12" s="86">
        <v>4500</v>
      </c>
      <c r="K12" s="24"/>
      <c r="L12" s="24"/>
      <c r="M12" s="86">
        <v>4500</v>
      </c>
      <c r="N12" s="24"/>
      <c r="O12" s="86"/>
      <c r="P12" s="86"/>
      <c r="Q12" s="86"/>
      <c r="R12" s="86"/>
      <c r="S12" s="86"/>
      <c r="T12" s="86"/>
      <c r="U12" s="86"/>
      <c r="V12" s="86"/>
      <c r="W12" s="86"/>
      <c r="X12" s="86"/>
    </row>
    <row r="13" ht="20" customHeight="1" spans="1:24">
      <c r="A13" s="160" t="s">
        <v>197</v>
      </c>
      <c r="B13" s="160" t="s">
        <v>70</v>
      </c>
      <c r="C13" s="160" t="s">
        <v>198</v>
      </c>
      <c r="D13" s="160" t="s">
        <v>199</v>
      </c>
      <c r="E13" s="160" t="s">
        <v>101</v>
      </c>
      <c r="F13" s="160" t="s">
        <v>102</v>
      </c>
      <c r="G13" s="160" t="s">
        <v>204</v>
      </c>
      <c r="H13" s="160" t="s">
        <v>205</v>
      </c>
      <c r="I13" s="86">
        <v>589452</v>
      </c>
      <c r="J13" s="86">
        <v>589452</v>
      </c>
      <c r="K13" s="24"/>
      <c r="L13" s="24"/>
      <c r="M13" s="86">
        <v>589452</v>
      </c>
      <c r="N13" s="24"/>
      <c r="O13" s="86"/>
      <c r="P13" s="86"/>
      <c r="Q13" s="86"/>
      <c r="R13" s="86"/>
      <c r="S13" s="86"/>
      <c r="T13" s="86"/>
      <c r="U13" s="86"/>
      <c r="V13" s="86"/>
      <c r="W13" s="86"/>
      <c r="X13" s="86"/>
    </row>
    <row r="14" ht="20" customHeight="1" spans="1:24">
      <c r="A14" s="160" t="s">
        <v>197</v>
      </c>
      <c r="B14" s="160" t="s">
        <v>70</v>
      </c>
      <c r="C14" s="160" t="s">
        <v>198</v>
      </c>
      <c r="D14" s="160" t="s">
        <v>199</v>
      </c>
      <c r="E14" s="160" t="s">
        <v>101</v>
      </c>
      <c r="F14" s="160" t="s">
        <v>102</v>
      </c>
      <c r="G14" s="160" t="s">
        <v>204</v>
      </c>
      <c r="H14" s="160" t="s">
        <v>205</v>
      </c>
      <c r="I14" s="86">
        <v>144660</v>
      </c>
      <c r="J14" s="86">
        <v>144660</v>
      </c>
      <c r="K14" s="24"/>
      <c r="L14" s="24"/>
      <c r="M14" s="86">
        <v>144660</v>
      </c>
      <c r="N14" s="24"/>
      <c r="O14" s="86"/>
      <c r="P14" s="86"/>
      <c r="Q14" s="86"/>
      <c r="R14" s="86"/>
      <c r="S14" s="86"/>
      <c r="T14" s="86"/>
      <c r="U14" s="86"/>
      <c r="V14" s="86"/>
      <c r="W14" s="86"/>
      <c r="X14" s="86"/>
    </row>
    <row r="15" ht="20" customHeight="1" spans="1:24">
      <c r="A15" s="160" t="s">
        <v>197</v>
      </c>
      <c r="B15" s="160" t="s">
        <v>70</v>
      </c>
      <c r="C15" s="160" t="s">
        <v>206</v>
      </c>
      <c r="D15" s="160" t="s">
        <v>207</v>
      </c>
      <c r="E15" s="160" t="s">
        <v>111</v>
      </c>
      <c r="F15" s="160" t="s">
        <v>112</v>
      </c>
      <c r="G15" s="160" t="s">
        <v>208</v>
      </c>
      <c r="H15" s="160" t="s">
        <v>209</v>
      </c>
      <c r="I15" s="86">
        <v>330964.22</v>
      </c>
      <c r="J15" s="86">
        <v>330964.22</v>
      </c>
      <c r="K15" s="24"/>
      <c r="L15" s="24"/>
      <c r="M15" s="86">
        <v>330964.22</v>
      </c>
      <c r="N15" s="24"/>
      <c r="O15" s="86"/>
      <c r="P15" s="86"/>
      <c r="Q15" s="86"/>
      <c r="R15" s="86"/>
      <c r="S15" s="86"/>
      <c r="T15" s="86"/>
      <c r="U15" s="86"/>
      <c r="V15" s="86"/>
      <c r="W15" s="86"/>
      <c r="X15" s="86"/>
    </row>
    <row r="16" ht="20" customHeight="1" spans="1:24">
      <c r="A16" s="160" t="s">
        <v>197</v>
      </c>
      <c r="B16" s="160" t="s">
        <v>70</v>
      </c>
      <c r="C16" s="160" t="s">
        <v>206</v>
      </c>
      <c r="D16" s="160" t="s">
        <v>207</v>
      </c>
      <c r="E16" s="160" t="s">
        <v>113</v>
      </c>
      <c r="F16" s="160" t="s">
        <v>114</v>
      </c>
      <c r="G16" s="160" t="s">
        <v>210</v>
      </c>
      <c r="H16" s="160" t="s">
        <v>211</v>
      </c>
      <c r="I16" s="86">
        <v>120320</v>
      </c>
      <c r="J16" s="86">
        <v>120320</v>
      </c>
      <c r="K16" s="24"/>
      <c r="L16" s="24"/>
      <c r="M16" s="86">
        <v>120320</v>
      </c>
      <c r="N16" s="24"/>
      <c r="O16" s="86"/>
      <c r="P16" s="86"/>
      <c r="Q16" s="86"/>
      <c r="R16" s="86"/>
      <c r="S16" s="86"/>
      <c r="T16" s="86"/>
      <c r="U16" s="86"/>
      <c r="V16" s="86"/>
      <c r="W16" s="86"/>
      <c r="X16" s="86"/>
    </row>
    <row r="17" ht="20" customHeight="1" spans="1:24">
      <c r="A17" s="160" t="s">
        <v>197</v>
      </c>
      <c r="B17" s="160" t="s">
        <v>70</v>
      </c>
      <c r="C17" s="160" t="s">
        <v>206</v>
      </c>
      <c r="D17" s="160" t="s">
        <v>207</v>
      </c>
      <c r="E17" s="160" t="s">
        <v>119</v>
      </c>
      <c r="F17" s="160" t="s">
        <v>120</v>
      </c>
      <c r="G17" s="160" t="s">
        <v>212</v>
      </c>
      <c r="H17" s="160" t="s">
        <v>213</v>
      </c>
      <c r="I17" s="86">
        <v>144949.54</v>
      </c>
      <c r="J17" s="86">
        <v>144949.54</v>
      </c>
      <c r="K17" s="24"/>
      <c r="L17" s="24"/>
      <c r="M17" s="86">
        <v>144949.54</v>
      </c>
      <c r="N17" s="24"/>
      <c r="O17" s="86"/>
      <c r="P17" s="86"/>
      <c r="Q17" s="86"/>
      <c r="R17" s="86"/>
      <c r="S17" s="86"/>
      <c r="T17" s="86"/>
      <c r="U17" s="86"/>
      <c r="V17" s="86"/>
      <c r="W17" s="86"/>
      <c r="X17" s="86"/>
    </row>
    <row r="18" ht="20" customHeight="1" spans="1:24">
      <c r="A18" s="160" t="s">
        <v>197</v>
      </c>
      <c r="B18" s="160" t="s">
        <v>70</v>
      </c>
      <c r="C18" s="160" t="s">
        <v>206</v>
      </c>
      <c r="D18" s="160" t="s">
        <v>207</v>
      </c>
      <c r="E18" s="160" t="s">
        <v>121</v>
      </c>
      <c r="F18" s="160" t="s">
        <v>122</v>
      </c>
      <c r="G18" s="160" t="s">
        <v>214</v>
      </c>
      <c r="H18" s="160" t="s">
        <v>215</v>
      </c>
      <c r="I18" s="86">
        <v>88495.92</v>
      </c>
      <c r="J18" s="86">
        <v>88495.92</v>
      </c>
      <c r="K18" s="24"/>
      <c r="L18" s="24"/>
      <c r="M18" s="86">
        <v>88495.92</v>
      </c>
      <c r="N18" s="24"/>
      <c r="O18" s="86"/>
      <c r="P18" s="86"/>
      <c r="Q18" s="86"/>
      <c r="R18" s="86"/>
      <c r="S18" s="86"/>
      <c r="T18" s="86"/>
      <c r="U18" s="86"/>
      <c r="V18" s="86"/>
      <c r="W18" s="86"/>
      <c r="X18" s="86"/>
    </row>
    <row r="19" ht="20" customHeight="1" spans="1:24">
      <c r="A19" s="160" t="s">
        <v>197</v>
      </c>
      <c r="B19" s="160" t="s">
        <v>70</v>
      </c>
      <c r="C19" s="160" t="s">
        <v>206</v>
      </c>
      <c r="D19" s="160" t="s">
        <v>207</v>
      </c>
      <c r="E19" s="160" t="s">
        <v>101</v>
      </c>
      <c r="F19" s="160" t="s">
        <v>102</v>
      </c>
      <c r="G19" s="160" t="s">
        <v>216</v>
      </c>
      <c r="H19" s="160" t="s">
        <v>217</v>
      </c>
      <c r="I19" s="86">
        <v>11855.09</v>
      </c>
      <c r="J19" s="86">
        <v>11855.09</v>
      </c>
      <c r="K19" s="24"/>
      <c r="L19" s="24"/>
      <c r="M19" s="86">
        <v>11855.09</v>
      </c>
      <c r="N19" s="24"/>
      <c r="O19" s="86"/>
      <c r="P19" s="86"/>
      <c r="Q19" s="86"/>
      <c r="R19" s="86"/>
      <c r="S19" s="86"/>
      <c r="T19" s="86"/>
      <c r="U19" s="86"/>
      <c r="V19" s="86"/>
      <c r="W19" s="86"/>
      <c r="X19" s="86"/>
    </row>
    <row r="20" ht="20" customHeight="1" spans="1:24">
      <c r="A20" s="160" t="s">
        <v>197</v>
      </c>
      <c r="B20" s="160" t="s">
        <v>70</v>
      </c>
      <c r="C20" s="160" t="s">
        <v>206</v>
      </c>
      <c r="D20" s="160" t="s">
        <v>207</v>
      </c>
      <c r="E20" s="160" t="s">
        <v>123</v>
      </c>
      <c r="F20" s="160" t="s">
        <v>124</v>
      </c>
      <c r="G20" s="160" t="s">
        <v>216</v>
      </c>
      <c r="H20" s="160" t="s">
        <v>217</v>
      </c>
      <c r="I20" s="86">
        <v>3387.17</v>
      </c>
      <c r="J20" s="86">
        <v>3387.17</v>
      </c>
      <c r="K20" s="24"/>
      <c r="L20" s="24"/>
      <c r="M20" s="86">
        <v>3387.17</v>
      </c>
      <c r="N20" s="24"/>
      <c r="O20" s="86"/>
      <c r="P20" s="86"/>
      <c r="Q20" s="86"/>
      <c r="R20" s="86"/>
      <c r="S20" s="86"/>
      <c r="T20" s="86"/>
      <c r="U20" s="86"/>
      <c r="V20" s="86"/>
      <c r="W20" s="86"/>
      <c r="X20" s="86"/>
    </row>
    <row r="21" ht="20" customHeight="1" spans="1:24">
      <c r="A21" s="160" t="s">
        <v>197</v>
      </c>
      <c r="B21" s="160" t="s">
        <v>70</v>
      </c>
      <c r="C21" s="160" t="s">
        <v>206</v>
      </c>
      <c r="D21" s="160" t="s">
        <v>207</v>
      </c>
      <c r="E21" s="160" t="s">
        <v>123</v>
      </c>
      <c r="F21" s="160" t="s">
        <v>124</v>
      </c>
      <c r="G21" s="160" t="s">
        <v>216</v>
      </c>
      <c r="H21" s="160" t="s">
        <v>217</v>
      </c>
      <c r="I21" s="86">
        <v>28635.85</v>
      </c>
      <c r="J21" s="86">
        <v>28635.85</v>
      </c>
      <c r="K21" s="24"/>
      <c r="L21" s="24"/>
      <c r="M21" s="86">
        <v>28635.85</v>
      </c>
      <c r="N21" s="24"/>
      <c r="O21" s="86"/>
      <c r="P21" s="86"/>
      <c r="Q21" s="86"/>
      <c r="R21" s="86"/>
      <c r="S21" s="86"/>
      <c r="T21" s="86"/>
      <c r="U21" s="86"/>
      <c r="V21" s="86"/>
      <c r="W21" s="86"/>
      <c r="X21" s="86"/>
    </row>
    <row r="22" ht="20" customHeight="1" spans="1:24">
      <c r="A22" s="160" t="s">
        <v>197</v>
      </c>
      <c r="B22" s="160" t="s">
        <v>70</v>
      </c>
      <c r="C22" s="160" t="s">
        <v>218</v>
      </c>
      <c r="D22" s="160" t="s">
        <v>130</v>
      </c>
      <c r="E22" s="160" t="s">
        <v>129</v>
      </c>
      <c r="F22" s="160" t="s">
        <v>130</v>
      </c>
      <c r="G22" s="160" t="s">
        <v>219</v>
      </c>
      <c r="H22" s="160" t="s">
        <v>130</v>
      </c>
      <c r="I22" s="86">
        <v>315864</v>
      </c>
      <c r="J22" s="86">
        <v>315864</v>
      </c>
      <c r="K22" s="24"/>
      <c r="L22" s="24"/>
      <c r="M22" s="86">
        <v>315864</v>
      </c>
      <c r="N22" s="24"/>
      <c r="O22" s="86"/>
      <c r="P22" s="86"/>
      <c r="Q22" s="86"/>
      <c r="R22" s="86"/>
      <c r="S22" s="86"/>
      <c r="T22" s="86"/>
      <c r="U22" s="86"/>
      <c r="V22" s="86"/>
      <c r="W22" s="86"/>
      <c r="X22" s="86"/>
    </row>
    <row r="23" ht="20" customHeight="1" spans="1:24">
      <c r="A23" s="160" t="s">
        <v>197</v>
      </c>
      <c r="B23" s="160" t="s">
        <v>70</v>
      </c>
      <c r="C23" s="160" t="s">
        <v>220</v>
      </c>
      <c r="D23" s="160" t="s">
        <v>221</v>
      </c>
      <c r="E23" s="160" t="s">
        <v>101</v>
      </c>
      <c r="F23" s="160" t="s">
        <v>102</v>
      </c>
      <c r="G23" s="160" t="s">
        <v>222</v>
      </c>
      <c r="H23" s="160" t="s">
        <v>221</v>
      </c>
      <c r="I23" s="86">
        <v>12480</v>
      </c>
      <c r="J23" s="86">
        <v>12480</v>
      </c>
      <c r="K23" s="24"/>
      <c r="L23" s="24"/>
      <c r="M23" s="86">
        <v>12480</v>
      </c>
      <c r="N23" s="24"/>
      <c r="O23" s="86"/>
      <c r="P23" s="86"/>
      <c r="Q23" s="86"/>
      <c r="R23" s="86"/>
      <c r="S23" s="86"/>
      <c r="T23" s="86"/>
      <c r="U23" s="86"/>
      <c r="V23" s="86"/>
      <c r="W23" s="86"/>
      <c r="X23" s="86"/>
    </row>
    <row r="24" ht="20" customHeight="1" spans="1:24">
      <c r="A24" s="160" t="s">
        <v>197</v>
      </c>
      <c r="B24" s="160" t="s">
        <v>70</v>
      </c>
      <c r="C24" s="160" t="s">
        <v>223</v>
      </c>
      <c r="D24" s="160" t="s">
        <v>224</v>
      </c>
      <c r="E24" s="160" t="s">
        <v>101</v>
      </c>
      <c r="F24" s="160" t="s">
        <v>102</v>
      </c>
      <c r="G24" s="160" t="s">
        <v>225</v>
      </c>
      <c r="H24" s="160" t="s">
        <v>226</v>
      </c>
      <c r="I24" s="86">
        <v>31840</v>
      </c>
      <c r="J24" s="86">
        <v>31840</v>
      </c>
      <c r="K24" s="24"/>
      <c r="L24" s="24"/>
      <c r="M24" s="86">
        <v>31840</v>
      </c>
      <c r="N24" s="24"/>
      <c r="O24" s="86"/>
      <c r="P24" s="86"/>
      <c r="Q24" s="86"/>
      <c r="R24" s="86"/>
      <c r="S24" s="86"/>
      <c r="T24" s="86"/>
      <c r="U24" s="86"/>
      <c r="V24" s="86"/>
      <c r="W24" s="86"/>
      <c r="X24" s="86"/>
    </row>
    <row r="25" ht="20" customHeight="1" spans="1:24">
      <c r="A25" s="160" t="s">
        <v>197</v>
      </c>
      <c r="B25" s="160" t="s">
        <v>70</v>
      </c>
      <c r="C25" s="160" t="s">
        <v>223</v>
      </c>
      <c r="D25" s="160" t="s">
        <v>224</v>
      </c>
      <c r="E25" s="160" t="s">
        <v>101</v>
      </c>
      <c r="F25" s="160" t="s">
        <v>102</v>
      </c>
      <c r="G25" s="160" t="s">
        <v>227</v>
      </c>
      <c r="H25" s="160" t="s">
        <v>228</v>
      </c>
      <c r="I25" s="86">
        <v>6080</v>
      </c>
      <c r="J25" s="86">
        <v>6080</v>
      </c>
      <c r="K25" s="24"/>
      <c r="L25" s="24"/>
      <c r="M25" s="86">
        <v>6080</v>
      </c>
      <c r="N25" s="24"/>
      <c r="O25" s="86"/>
      <c r="P25" s="86"/>
      <c r="Q25" s="86"/>
      <c r="R25" s="86"/>
      <c r="S25" s="86"/>
      <c r="T25" s="86"/>
      <c r="U25" s="86"/>
      <c r="V25" s="86"/>
      <c r="W25" s="86"/>
      <c r="X25" s="86"/>
    </row>
    <row r="26" ht="20" customHeight="1" spans="1:24">
      <c r="A26" s="160" t="s">
        <v>197</v>
      </c>
      <c r="B26" s="160" t="s">
        <v>70</v>
      </c>
      <c r="C26" s="160" t="s">
        <v>223</v>
      </c>
      <c r="D26" s="160" t="s">
        <v>224</v>
      </c>
      <c r="E26" s="160" t="s">
        <v>101</v>
      </c>
      <c r="F26" s="160" t="s">
        <v>102</v>
      </c>
      <c r="G26" s="160" t="s">
        <v>229</v>
      </c>
      <c r="H26" s="160" t="s">
        <v>230</v>
      </c>
      <c r="I26" s="86">
        <v>15360</v>
      </c>
      <c r="J26" s="86">
        <v>15360</v>
      </c>
      <c r="K26" s="24"/>
      <c r="L26" s="24"/>
      <c r="M26" s="86">
        <v>15360</v>
      </c>
      <c r="N26" s="24"/>
      <c r="O26" s="86"/>
      <c r="P26" s="86"/>
      <c r="Q26" s="86"/>
      <c r="R26" s="86"/>
      <c r="S26" s="86"/>
      <c r="T26" s="86"/>
      <c r="U26" s="86"/>
      <c r="V26" s="86"/>
      <c r="W26" s="86"/>
      <c r="X26" s="86"/>
    </row>
    <row r="27" ht="20" customHeight="1" spans="1:24">
      <c r="A27" s="160" t="s">
        <v>197</v>
      </c>
      <c r="B27" s="160" t="s">
        <v>70</v>
      </c>
      <c r="C27" s="160" t="s">
        <v>223</v>
      </c>
      <c r="D27" s="160" t="s">
        <v>224</v>
      </c>
      <c r="E27" s="160" t="s">
        <v>101</v>
      </c>
      <c r="F27" s="160" t="s">
        <v>102</v>
      </c>
      <c r="G27" s="160" t="s">
        <v>231</v>
      </c>
      <c r="H27" s="160" t="s">
        <v>232</v>
      </c>
      <c r="I27" s="86">
        <v>21600</v>
      </c>
      <c r="J27" s="86">
        <v>21600</v>
      </c>
      <c r="K27" s="24"/>
      <c r="L27" s="24"/>
      <c r="M27" s="86">
        <v>21600</v>
      </c>
      <c r="N27" s="24"/>
      <c r="O27" s="86"/>
      <c r="P27" s="86"/>
      <c r="Q27" s="86"/>
      <c r="R27" s="86"/>
      <c r="S27" s="86"/>
      <c r="T27" s="86"/>
      <c r="U27" s="86"/>
      <c r="V27" s="86"/>
      <c r="W27" s="86"/>
      <c r="X27" s="86"/>
    </row>
    <row r="28" ht="20" customHeight="1" spans="1:24">
      <c r="A28" s="160" t="s">
        <v>197</v>
      </c>
      <c r="B28" s="160" t="s">
        <v>70</v>
      </c>
      <c r="C28" s="160" t="s">
        <v>223</v>
      </c>
      <c r="D28" s="160" t="s">
        <v>224</v>
      </c>
      <c r="E28" s="160" t="s">
        <v>101</v>
      </c>
      <c r="F28" s="160" t="s">
        <v>102</v>
      </c>
      <c r="G28" s="160" t="s">
        <v>233</v>
      </c>
      <c r="H28" s="160" t="s">
        <v>234</v>
      </c>
      <c r="I28" s="86">
        <v>22720</v>
      </c>
      <c r="J28" s="86">
        <v>22720</v>
      </c>
      <c r="K28" s="24"/>
      <c r="L28" s="24"/>
      <c r="M28" s="86">
        <v>22720</v>
      </c>
      <c r="N28" s="24"/>
      <c r="O28" s="86"/>
      <c r="P28" s="86"/>
      <c r="Q28" s="86"/>
      <c r="R28" s="86"/>
      <c r="S28" s="86"/>
      <c r="T28" s="86"/>
      <c r="U28" s="86"/>
      <c r="V28" s="86"/>
      <c r="W28" s="86"/>
      <c r="X28" s="86"/>
    </row>
    <row r="29" ht="20" customHeight="1" spans="1:24">
      <c r="A29" s="160" t="s">
        <v>197</v>
      </c>
      <c r="B29" s="160" t="s">
        <v>70</v>
      </c>
      <c r="C29" s="160" t="s">
        <v>223</v>
      </c>
      <c r="D29" s="160" t="s">
        <v>224</v>
      </c>
      <c r="E29" s="160" t="s">
        <v>101</v>
      </c>
      <c r="F29" s="160" t="s">
        <v>102</v>
      </c>
      <c r="G29" s="160" t="s">
        <v>235</v>
      </c>
      <c r="H29" s="160" t="s">
        <v>236</v>
      </c>
      <c r="I29" s="86">
        <v>6080</v>
      </c>
      <c r="J29" s="86">
        <v>6080</v>
      </c>
      <c r="K29" s="24"/>
      <c r="L29" s="24"/>
      <c r="M29" s="86">
        <v>6080</v>
      </c>
      <c r="N29" s="24"/>
      <c r="O29" s="86"/>
      <c r="P29" s="86"/>
      <c r="Q29" s="86"/>
      <c r="R29" s="86"/>
      <c r="S29" s="86"/>
      <c r="T29" s="86"/>
      <c r="U29" s="86"/>
      <c r="V29" s="86"/>
      <c r="W29" s="86"/>
      <c r="X29" s="86"/>
    </row>
    <row r="30" ht="20" customHeight="1" spans="1:24">
      <c r="A30" s="160" t="s">
        <v>197</v>
      </c>
      <c r="B30" s="160" t="s">
        <v>70</v>
      </c>
      <c r="C30" s="160" t="s">
        <v>223</v>
      </c>
      <c r="D30" s="160" t="s">
        <v>224</v>
      </c>
      <c r="E30" s="160" t="s">
        <v>101</v>
      </c>
      <c r="F30" s="160" t="s">
        <v>102</v>
      </c>
      <c r="G30" s="160" t="s">
        <v>237</v>
      </c>
      <c r="H30" s="160" t="s">
        <v>238</v>
      </c>
      <c r="I30" s="86">
        <v>48000</v>
      </c>
      <c r="J30" s="86">
        <v>48000</v>
      </c>
      <c r="K30" s="24"/>
      <c r="L30" s="24"/>
      <c r="M30" s="86">
        <v>48000</v>
      </c>
      <c r="N30" s="24"/>
      <c r="O30" s="86"/>
      <c r="P30" s="86"/>
      <c r="Q30" s="86"/>
      <c r="R30" s="86"/>
      <c r="S30" s="86"/>
      <c r="T30" s="86"/>
      <c r="U30" s="86"/>
      <c r="V30" s="86"/>
      <c r="W30" s="86"/>
      <c r="X30" s="86"/>
    </row>
    <row r="31" ht="20" customHeight="1" spans="1:24">
      <c r="A31" s="160" t="s">
        <v>197</v>
      </c>
      <c r="B31" s="160" t="s">
        <v>70</v>
      </c>
      <c r="C31" s="160" t="s">
        <v>223</v>
      </c>
      <c r="D31" s="160" t="s">
        <v>224</v>
      </c>
      <c r="E31" s="160" t="s">
        <v>109</v>
      </c>
      <c r="F31" s="160" t="s">
        <v>110</v>
      </c>
      <c r="G31" s="160" t="s">
        <v>237</v>
      </c>
      <c r="H31" s="160" t="s">
        <v>238</v>
      </c>
      <c r="I31" s="86">
        <v>2400</v>
      </c>
      <c r="J31" s="86">
        <v>2400</v>
      </c>
      <c r="K31" s="24"/>
      <c r="L31" s="24"/>
      <c r="M31" s="86">
        <v>2400</v>
      </c>
      <c r="N31" s="24"/>
      <c r="O31" s="86"/>
      <c r="P31" s="86"/>
      <c r="Q31" s="86"/>
      <c r="R31" s="86"/>
      <c r="S31" s="86"/>
      <c r="T31" s="86"/>
      <c r="U31" s="86"/>
      <c r="V31" s="86"/>
      <c r="W31" s="86"/>
      <c r="X31" s="86"/>
    </row>
    <row r="32" ht="20" customHeight="1" spans="1:24">
      <c r="A32" s="160" t="s">
        <v>197</v>
      </c>
      <c r="B32" s="160" t="s">
        <v>70</v>
      </c>
      <c r="C32" s="160" t="s">
        <v>223</v>
      </c>
      <c r="D32" s="160" t="s">
        <v>224</v>
      </c>
      <c r="E32" s="160" t="s">
        <v>109</v>
      </c>
      <c r="F32" s="160" t="s">
        <v>110</v>
      </c>
      <c r="G32" s="160" t="s">
        <v>239</v>
      </c>
      <c r="H32" s="160" t="s">
        <v>240</v>
      </c>
      <c r="I32" s="86">
        <v>600</v>
      </c>
      <c r="J32" s="86">
        <v>600</v>
      </c>
      <c r="K32" s="24"/>
      <c r="L32" s="24"/>
      <c r="M32" s="86">
        <v>600</v>
      </c>
      <c r="N32" s="24"/>
      <c r="O32" s="86"/>
      <c r="P32" s="86"/>
      <c r="Q32" s="86"/>
      <c r="R32" s="86"/>
      <c r="S32" s="86"/>
      <c r="T32" s="86"/>
      <c r="U32" s="86"/>
      <c r="V32" s="86"/>
      <c r="W32" s="86"/>
      <c r="X32" s="86"/>
    </row>
    <row r="33" ht="20" customHeight="1" spans="1:24">
      <c r="A33" s="160" t="s">
        <v>197</v>
      </c>
      <c r="B33" s="160" t="s">
        <v>70</v>
      </c>
      <c r="C33" s="160" t="s">
        <v>241</v>
      </c>
      <c r="D33" s="160" t="s">
        <v>242</v>
      </c>
      <c r="E33" s="160" t="s">
        <v>109</v>
      </c>
      <c r="F33" s="160" t="s">
        <v>110</v>
      </c>
      <c r="G33" s="160" t="s">
        <v>243</v>
      </c>
      <c r="H33" s="160" t="s">
        <v>244</v>
      </c>
      <c r="I33" s="86">
        <v>49300</v>
      </c>
      <c r="J33" s="86">
        <v>49300</v>
      </c>
      <c r="K33" s="24"/>
      <c r="L33" s="24"/>
      <c r="M33" s="86">
        <v>49300</v>
      </c>
      <c r="N33" s="24"/>
      <c r="O33" s="86"/>
      <c r="P33" s="86"/>
      <c r="Q33" s="86"/>
      <c r="R33" s="86"/>
      <c r="S33" s="86"/>
      <c r="T33" s="86"/>
      <c r="U33" s="86"/>
      <c r="V33" s="86"/>
      <c r="W33" s="86"/>
      <c r="X33" s="86"/>
    </row>
    <row r="34" ht="20" customHeight="1" spans="1:24">
      <c r="A34" s="160" t="s">
        <v>197</v>
      </c>
      <c r="B34" s="160" t="s">
        <v>70</v>
      </c>
      <c r="C34" s="160" t="s">
        <v>245</v>
      </c>
      <c r="D34" s="160" t="s">
        <v>246</v>
      </c>
      <c r="E34" s="160" t="s">
        <v>101</v>
      </c>
      <c r="F34" s="160" t="s">
        <v>102</v>
      </c>
      <c r="G34" s="160" t="s">
        <v>202</v>
      </c>
      <c r="H34" s="160" t="s">
        <v>203</v>
      </c>
      <c r="I34" s="86">
        <v>466218</v>
      </c>
      <c r="J34" s="86">
        <v>466218</v>
      </c>
      <c r="K34" s="24"/>
      <c r="L34" s="24"/>
      <c r="M34" s="86">
        <v>466218</v>
      </c>
      <c r="N34" s="24"/>
      <c r="O34" s="86"/>
      <c r="P34" s="86"/>
      <c r="Q34" s="86"/>
      <c r="R34" s="86"/>
      <c r="S34" s="86"/>
      <c r="T34" s="86"/>
      <c r="U34" s="86"/>
      <c r="V34" s="86"/>
      <c r="W34" s="86"/>
      <c r="X34" s="86"/>
    </row>
    <row r="35" ht="20" customHeight="1" spans="1:24">
      <c r="A35" s="160" t="s">
        <v>197</v>
      </c>
      <c r="B35" s="160" t="s">
        <v>70</v>
      </c>
      <c r="C35" s="160" t="s">
        <v>245</v>
      </c>
      <c r="D35" s="160" t="s">
        <v>246</v>
      </c>
      <c r="E35" s="160" t="s">
        <v>101</v>
      </c>
      <c r="F35" s="160" t="s">
        <v>102</v>
      </c>
      <c r="G35" s="160" t="s">
        <v>204</v>
      </c>
      <c r="H35" s="160" t="s">
        <v>205</v>
      </c>
      <c r="I35" s="86">
        <v>288000</v>
      </c>
      <c r="J35" s="86">
        <v>288000</v>
      </c>
      <c r="K35" s="24"/>
      <c r="L35" s="24"/>
      <c r="M35" s="86">
        <v>288000</v>
      </c>
      <c r="N35" s="24"/>
      <c r="O35" s="86"/>
      <c r="P35" s="86"/>
      <c r="Q35" s="86"/>
      <c r="R35" s="86"/>
      <c r="S35" s="86"/>
      <c r="T35" s="86"/>
      <c r="U35" s="86"/>
      <c r="V35" s="86"/>
      <c r="W35" s="86"/>
      <c r="X35" s="86"/>
    </row>
    <row r="36" ht="20" customHeight="1" spans="1:24">
      <c r="A36" s="160" t="s">
        <v>197</v>
      </c>
      <c r="B36" s="160" t="s">
        <v>70</v>
      </c>
      <c r="C36" s="160" t="s">
        <v>247</v>
      </c>
      <c r="D36" s="160" t="s">
        <v>248</v>
      </c>
      <c r="E36" s="160" t="s">
        <v>109</v>
      </c>
      <c r="F36" s="160" t="s">
        <v>110</v>
      </c>
      <c r="G36" s="160" t="s">
        <v>237</v>
      </c>
      <c r="H36" s="160" t="s">
        <v>238</v>
      </c>
      <c r="I36" s="86">
        <v>400</v>
      </c>
      <c r="J36" s="86">
        <v>400</v>
      </c>
      <c r="K36" s="24"/>
      <c r="L36" s="24"/>
      <c r="M36" s="86">
        <v>400</v>
      </c>
      <c r="N36" s="24"/>
      <c r="O36" s="86"/>
      <c r="P36" s="86"/>
      <c r="Q36" s="86"/>
      <c r="R36" s="86"/>
      <c r="S36" s="86"/>
      <c r="T36" s="86"/>
      <c r="U36" s="86"/>
      <c r="V36" s="86"/>
      <c r="W36" s="86"/>
      <c r="X36" s="86"/>
    </row>
    <row r="37" ht="20" customHeight="1" spans="1:24">
      <c r="A37" s="160" t="s">
        <v>197</v>
      </c>
      <c r="B37" s="160" t="s">
        <v>70</v>
      </c>
      <c r="C37" s="160" t="s">
        <v>249</v>
      </c>
      <c r="D37" s="160" t="s">
        <v>250</v>
      </c>
      <c r="E37" s="160" t="s">
        <v>101</v>
      </c>
      <c r="F37" s="160" t="s">
        <v>102</v>
      </c>
      <c r="G37" s="160" t="s">
        <v>251</v>
      </c>
      <c r="H37" s="160" t="s">
        <v>252</v>
      </c>
      <c r="I37" s="86">
        <v>57600</v>
      </c>
      <c r="J37" s="86">
        <v>57600</v>
      </c>
      <c r="K37" s="24"/>
      <c r="L37" s="24"/>
      <c r="M37" s="86">
        <v>57600</v>
      </c>
      <c r="N37" s="24"/>
      <c r="O37" s="86"/>
      <c r="P37" s="86"/>
      <c r="Q37" s="86"/>
      <c r="R37" s="86"/>
      <c r="S37" s="86"/>
      <c r="T37" s="86"/>
      <c r="U37" s="86"/>
      <c r="V37" s="86"/>
      <c r="W37" s="86"/>
      <c r="X37" s="86"/>
    </row>
    <row r="38" ht="17.25" customHeight="1" spans="1:24">
      <c r="A38" s="148" t="s">
        <v>169</v>
      </c>
      <c r="B38" s="149"/>
      <c r="C38" s="161"/>
      <c r="D38" s="161"/>
      <c r="E38" s="161"/>
      <c r="F38" s="161"/>
      <c r="G38" s="161"/>
      <c r="H38" s="162"/>
      <c r="I38" s="86">
        <v>3428637.79</v>
      </c>
      <c r="J38" s="86">
        <v>3428637.79</v>
      </c>
      <c r="K38" s="86"/>
      <c r="L38" s="86"/>
      <c r="M38" s="86">
        <v>3428637.79</v>
      </c>
      <c r="N38" s="86"/>
      <c r="O38" s="86"/>
      <c r="P38" s="86"/>
      <c r="Q38" s="86"/>
      <c r="R38" s="86"/>
      <c r="S38" s="86"/>
      <c r="T38" s="86"/>
      <c r="U38" s="86"/>
      <c r="V38" s="86"/>
      <c r="W38" s="86"/>
      <c r="X38" s="86"/>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workbookViewId="0">
      <pane ySplit="1" topLeftCell="A2" activePane="bottomLeft" state="frozen"/>
      <selection/>
      <selection pane="bottomLeft" activeCell="J28" sqref="J28"/>
    </sheetView>
  </sheetViews>
  <sheetFormatPr defaultColWidth="9.14166666666667" defaultRowHeight="14.25" customHeight="1"/>
  <cols>
    <col min="1" max="1" width="10.2833333333333" customWidth="1"/>
    <col min="2" max="2" width="28.375" customWidth="1"/>
    <col min="3" max="3" width="36.625" customWidth="1"/>
    <col min="4" max="4" width="29.25" customWidth="1"/>
    <col min="5" max="5" width="11.1416666666667" customWidth="1"/>
    <col min="6" max="6" width="29.5"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7"/>
      <c r="E2" s="2"/>
      <c r="F2" s="2"/>
      <c r="G2" s="2"/>
      <c r="H2" s="2"/>
      <c r="U2" s="147"/>
      <c r="W2" s="155" t="s">
        <v>253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7"/>
      <c r="W4" s="127" t="s">
        <v>2</v>
      </c>
    </row>
    <row r="5" ht="21.75" customHeight="1" spans="1:23">
      <c r="A5" s="9" t="s">
        <v>254</v>
      </c>
      <c r="B5" s="10" t="s">
        <v>181</v>
      </c>
      <c r="C5" s="9" t="s">
        <v>182</v>
      </c>
      <c r="D5" s="9" t="s">
        <v>255</v>
      </c>
      <c r="E5" s="10" t="s">
        <v>183</v>
      </c>
      <c r="F5" s="10" t="s">
        <v>184</v>
      </c>
      <c r="G5" s="10" t="s">
        <v>256</v>
      </c>
      <c r="H5" s="10" t="s">
        <v>257</v>
      </c>
      <c r="I5" s="28" t="s">
        <v>56</v>
      </c>
      <c r="J5" s="11" t="s">
        <v>258</v>
      </c>
      <c r="K5" s="12"/>
      <c r="L5" s="12"/>
      <c r="M5" s="13"/>
      <c r="N5" s="11" t="s">
        <v>189</v>
      </c>
      <c r="O5" s="12"/>
      <c r="P5" s="13"/>
      <c r="Q5" s="10" t="s">
        <v>62</v>
      </c>
      <c r="R5" s="11" t="s">
        <v>63</v>
      </c>
      <c r="S5" s="12"/>
      <c r="T5" s="12"/>
      <c r="U5" s="12"/>
      <c r="V5" s="12"/>
      <c r="W5" s="13"/>
    </row>
    <row r="6" ht="21.75" customHeight="1" spans="1:23">
      <c r="A6" s="14"/>
      <c r="B6" s="29"/>
      <c r="C6" s="14"/>
      <c r="D6" s="14"/>
      <c r="E6" s="15"/>
      <c r="F6" s="15"/>
      <c r="G6" s="15"/>
      <c r="H6" s="15"/>
      <c r="I6" s="29"/>
      <c r="J6" s="151" t="s">
        <v>59</v>
      </c>
      <c r="K6" s="152"/>
      <c r="L6" s="10" t="s">
        <v>60</v>
      </c>
      <c r="M6" s="10" t="s">
        <v>61</v>
      </c>
      <c r="N6" s="10" t="s">
        <v>59</v>
      </c>
      <c r="O6" s="10" t="s">
        <v>60</v>
      </c>
      <c r="P6" s="10" t="s">
        <v>61</v>
      </c>
      <c r="Q6" s="15"/>
      <c r="R6" s="10" t="s">
        <v>58</v>
      </c>
      <c r="S6" s="10" t="s">
        <v>65</v>
      </c>
      <c r="T6" s="10" t="s">
        <v>195</v>
      </c>
      <c r="U6" s="10" t="s">
        <v>67</v>
      </c>
      <c r="V6" s="10" t="s">
        <v>68</v>
      </c>
      <c r="W6" s="10" t="s">
        <v>69</v>
      </c>
    </row>
    <row r="7" ht="21" customHeight="1" spans="1:23">
      <c r="A7" s="29"/>
      <c r="B7" s="29"/>
      <c r="C7" s="29"/>
      <c r="D7" s="29"/>
      <c r="E7" s="29"/>
      <c r="F7" s="29"/>
      <c r="G7" s="29"/>
      <c r="H7" s="29"/>
      <c r="I7" s="29"/>
      <c r="J7" s="153" t="s">
        <v>58</v>
      </c>
      <c r="K7" s="154"/>
      <c r="L7" s="29"/>
      <c r="M7" s="29"/>
      <c r="N7" s="29"/>
      <c r="O7" s="29"/>
      <c r="P7" s="29"/>
      <c r="Q7" s="29"/>
      <c r="R7" s="29"/>
      <c r="S7" s="29"/>
      <c r="T7" s="29"/>
      <c r="U7" s="29"/>
      <c r="V7" s="29"/>
      <c r="W7" s="29"/>
    </row>
    <row r="8" ht="39.75" customHeight="1" spans="1:23">
      <c r="A8" s="17"/>
      <c r="B8" s="19"/>
      <c r="C8" s="17"/>
      <c r="D8" s="17"/>
      <c r="E8" s="18"/>
      <c r="F8" s="18"/>
      <c r="G8" s="18"/>
      <c r="H8" s="18"/>
      <c r="I8" s="19"/>
      <c r="J8" s="71" t="s">
        <v>58</v>
      </c>
      <c r="K8" s="71" t="s">
        <v>259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1.75" customHeight="1" spans="1:23">
      <c r="A10" s="73" t="s">
        <v>260</v>
      </c>
      <c r="B10" s="73" t="s">
        <v>261</v>
      </c>
      <c r="C10" s="73" t="s">
        <v>262</v>
      </c>
      <c r="D10" s="73" t="s">
        <v>70</v>
      </c>
      <c r="E10" s="73" t="s">
        <v>103</v>
      </c>
      <c r="F10" s="73" t="s">
        <v>104</v>
      </c>
      <c r="G10" s="73" t="s">
        <v>225</v>
      </c>
      <c r="H10" s="73" t="s">
        <v>226</v>
      </c>
      <c r="I10" s="86">
        <v>50000</v>
      </c>
      <c r="J10" s="86">
        <v>50000</v>
      </c>
      <c r="K10" s="86">
        <v>50000</v>
      </c>
      <c r="L10" s="86"/>
      <c r="M10" s="86"/>
      <c r="N10" s="86"/>
      <c r="O10" s="86"/>
      <c r="P10" s="86"/>
      <c r="Q10" s="86"/>
      <c r="R10" s="86"/>
      <c r="S10" s="86"/>
      <c r="T10" s="86"/>
      <c r="U10" s="86"/>
      <c r="V10" s="86"/>
      <c r="W10" s="86"/>
    </row>
    <row r="11" ht="21.75" customHeight="1" spans="1:23">
      <c r="A11" s="73" t="s">
        <v>260</v>
      </c>
      <c r="B11" s="73" t="s">
        <v>263</v>
      </c>
      <c r="C11" s="73" t="s">
        <v>264</v>
      </c>
      <c r="D11" s="73" t="s">
        <v>70</v>
      </c>
      <c r="E11" s="73" t="s">
        <v>105</v>
      </c>
      <c r="F11" s="73" t="s">
        <v>106</v>
      </c>
      <c r="G11" s="73" t="s">
        <v>225</v>
      </c>
      <c r="H11" s="73" t="s">
        <v>226</v>
      </c>
      <c r="I11" s="86">
        <v>46539.76</v>
      </c>
      <c r="J11" s="86"/>
      <c r="K11" s="86"/>
      <c r="L11" s="86"/>
      <c r="M11" s="86"/>
      <c r="N11" s="86"/>
      <c r="O11" s="86"/>
      <c r="P11" s="86"/>
      <c r="Q11" s="86"/>
      <c r="R11" s="86">
        <v>46539.76</v>
      </c>
      <c r="S11" s="86"/>
      <c r="T11" s="86"/>
      <c r="U11" s="86"/>
      <c r="V11" s="86"/>
      <c r="W11" s="86">
        <v>46539.76</v>
      </c>
    </row>
    <row r="12" ht="21.75" customHeight="1" spans="1:23">
      <c r="A12" s="73" t="s">
        <v>260</v>
      </c>
      <c r="B12" s="73" t="s">
        <v>265</v>
      </c>
      <c r="C12" s="73" t="s">
        <v>266</v>
      </c>
      <c r="D12" s="73" t="s">
        <v>70</v>
      </c>
      <c r="E12" s="73" t="s">
        <v>105</v>
      </c>
      <c r="F12" s="73" t="s">
        <v>106</v>
      </c>
      <c r="G12" s="73" t="s">
        <v>225</v>
      </c>
      <c r="H12" s="73" t="s">
        <v>226</v>
      </c>
      <c r="I12" s="86">
        <v>120</v>
      </c>
      <c r="J12" s="86"/>
      <c r="K12" s="86"/>
      <c r="L12" s="86"/>
      <c r="M12" s="86"/>
      <c r="N12" s="86"/>
      <c r="O12" s="86"/>
      <c r="P12" s="86"/>
      <c r="Q12" s="86"/>
      <c r="R12" s="86">
        <v>120</v>
      </c>
      <c r="S12" s="86"/>
      <c r="T12" s="86"/>
      <c r="U12" s="86"/>
      <c r="V12" s="86"/>
      <c r="W12" s="86">
        <v>120</v>
      </c>
    </row>
    <row r="13" ht="18.75" customHeight="1" spans="1:23">
      <c r="A13" s="73" t="s">
        <v>260</v>
      </c>
      <c r="B13" s="73" t="s">
        <v>267</v>
      </c>
      <c r="C13" s="73" t="s">
        <v>268</v>
      </c>
      <c r="D13" s="73" t="s">
        <v>70</v>
      </c>
      <c r="E13" s="73" t="s">
        <v>105</v>
      </c>
      <c r="F13" s="73" t="s">
        <v>106</v>
      </c>
      <c r="G13" s="73" t="s">
        <v>225</v>
      </c>
      <c r="H13" s="73" t="s">
        <v>226</v>
      </c>
      <c r="I13" s="86">
        <v>6000</v>
      </c>
      <c r="J13" s="86">
        <v>6000</v>
      </c>
      <c r="K13" s="86">
        <v>6000</v>
      </c>
      <c r="L13" s="86"/>
      <c r="M13" s="86"/>
      <c r="N13" s="86"/>
      <c r="O13" s="86"/>
      <c r="P13" s="86"/>
      <c r="Q13" s="86"/>
      <c r="R13" s="86"/>
      <c r="S13" s="86"/>
      <c r="T13" s="86"/>
      <c r="U13" s="86"/>
      <c r="V13" s="86"/>
      <c r="W13" s="86"/>
    </row>
    <row r="14" ht="18.75" customHeight="1" spans="1:23">
      <c r="A14" s="148" t="s">
        <v>169</v>
      </c>
      <c r="B14" s="149"/>
      <c r="C14" s="149"/>
      <c r="D14" s="149"/>
      <c r="E14" s="149"/>
      <c r="F14" s="149"/>
      <c r="G14" s="149"/>
      <c r="H14" s="150"/>
      <c r="I14" s="86">
        <v>102659.76</v>
      </c>
      <c r="J14" s="86">
        <v>56000</v>
      </c>
      <c r="K14" s="86">
        <v>56000</v>
      </c>
      <c r="L14" s="86"/>
      <c r="M14" s="86"/>
      <c r="N14" s="86"/>
      <c r="O14" s="86"/>
      <c r="P14" s="86"/>
      <c r="Q14" s="86"/>
      <c r="R14" s="86">
        <v>46659.76</v>
      </c>
      <c r="S14" s="86"/>
      <c r="T14" s="86"/>
      <c r="U14" s="86"/>
      <c r="V14" s="86"/>
      <c r="W14" s="86">
        <v>46659.76</v>
      </c>
    </row>
  </sheetData>
  <mergeCells count="28">
    <mergeCell ref="A3:W3"/>
    <mergeCell ref="A4:H4"/>
    <mergeCell ref="J5:M5"/>
    <mergeCell ref="N5:P5"/>
    <mergeCell ref="R5:W5"/>
    <mergeCell ref="A14:H1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2"/>
  <sheetViews>
    <sheetView showZeros="0" topLeftCell="B1" workbookViewId="0">
      <pane ySplit="1" topLeftCell="A14" activePane="bottomLeft" state="frozen"/>
      <selection/>
      <selection pane="bottomLeft" activeCell="C22" sqref="C22"/>
    </sheetView>
  </sheetViews>
  <sheetFormatPr defaultColWidth="9.14166666666667" defaultRowHeight="12" customHeight="1"/>
  <cols>
    <col min="1" max="1" width="38.375" customWidth="1"/>
    <col min="2" max="2" width="50.875" customWidth="1"/>
    <col min="3" max="4" width="23.575" customWidth="1"/>
    <col min="5" max="5" width="29.25" customWidth="1"/>
    <col min="6" max="6" width="11.2833333333333" customWidth="1"/>
    <col min="7" max="7" width="25.1416666666667" customWidth="1"/>
    <col min="8" max="8" width="15.575" customWidth="1"/>
    <col min="9" max="9" width="13.425" customWidth="1"/>
    <col min="10" max="10" width="35" customWidth="1"/>
  </cols>
  <sheetData>
    <row r="1" customHeight="1" spans="1:11">
      <c r="A1" s="1"/>
      <c r="B1" s="1"/>
      <c r="C1" s="1"/>
      <c r="D1" s="1"/>
      <c r="E1" s="1"/>
      <c r="F1" s="1"/>
      <c r="G1" s="1"/>
      <c r="H1" s="1"/>
      <c r="I1" s="1"/>
      <c r="K1" s="1"/>
    </row>
    <row r="2" ht="18" customHeight="1" spans="10:10">
      <c r="J2" s="3" t="s">
        <v>269</v>
      </c>
    </row>
    <row r="3" ht="39.75" customHeight="1" spans="1:10">
      <c r="A3" s="69" t="str">
        <f>"2025"&amp;"年部门项目支出绩效目标表"</f>
        <v>2025年部门项目支出绩效目标表</v>
      </c>
      <c r="B3" s="4"/>
      <c r="C3" s="4"/>
      <c r="D3" s="4"/>
      <c r="E3" s="4"/>
      <c r="F3" s="70"/>
      <c r="G3" s="4"/>
      <c r="H3" s="70"/>
      <c r="I3" s="70"/>
      <c r="J3" s="4"/>
    </row>
    <row r="4" ht="17.25" customHeight="1" spans="1:1">
      <c r="A4" s="5" t="s">
        <v>1</v>
      </c>
    </row>
    <row r="5" ht="44.25" customHeight="1" spans="1:10">
      <c r="A5" s="71" t="s">
        <v>182</v>
      </c>
      <c r="B5" s="71" t="s">
        <v>270</v>
      </c>
      <c r="C5" s="71" t="s">
        <v>271</v>
      </c>
      <c r="D5" s="71" t="s">
        <v>272</v>
      </c>
      <c r="E5" s="71" t="s">
        <v>273</v>
      </c>
      <c r="F5" s="72" t="s">
        <v>274</v>
      </c>
      <c r="G5" s="71" t="s">
        <v>275</v>
      </c>
      <c r="H5" s="72" t="s">
        <v>276</v>
      </c>
      <c r="I5" s="72" t="s">
        <v>277</v>
      </c>
      <c r="J5" s="71" t="s">
        <v>278</v>
      </c>
    </row>
    <row r="6" ht="18.75" customHeight="1" spans="1:10">
      <c r="A6" s="145">
        <v>1</v>
      </c>
      <c r="B6" s="145">
        <v>2</v>
      </c>
      <c r="C6" s="145">
        <v>3</v>
      </c>
      <c r="D6" s="145">
        <v>4</v>
      </c>
      <c r="E6" s="145">
        <v>5</v>
      </c>
      <c r="F6" s="37">
        <v>6</v>
      </c>
      <c r="G6" s="145">
        <v>7</v>
      </c>
      <c r="H6" s="37">
        <v>8</v>
      </c>
      <c r="I6" s="37">
        <v>9</v>
      </c>
      <c r="J6" s="145">
        <v>10</v>
      </c>
    </row>
    <row r="7" ht="34" customHeight="1" spans="1:10">
      <c r="A7" s="146" t="s">
        <v>264</v>
      </c>
      <c r="B7" s="21" t="s">
        <v>279</v>
      </c>
      <c r="C7" s="21" t="s">
        <v>280</v>
      </c>
      <c r="D7" s="21" t="s">
        <v>281</v>
      </c>
      <c r="E7" s="30" t="s">
        <v>282</v>
      </c>
      <c r="F7" s="21" t="s">
        <v>283</v>
      </c>
      <c r="G7" s="30" t="s">
        <v>284</v>
      </c>
      <c r="H7" s="21" t="s">
        <v>285</v>
      </c>
      <c r="I7" s="21" t="s">
        <v>286</v>
      </c>
      <c r="J7" s="30" t="s">
        <v>287</v>
      </c>
    </row>
    <row r="8" ht="36" customHeight="1" spans="1:10">
      <c r="A8" s="146" t="s">
        <v>264</v>
      </c>
      <c r="B8" s="21" t="s">
        <v>279</v>
      </c>
      <c r="C8" s="21" t="s">
        <v>288</v>
      </c>
      <c r="D8" s="21" t="s">
        <v>289</v>
      </c>
      <c r="E8" s="30" t="s">
        <v>290</v>
      </c>
      <c r="F8" s="21" t="s">
        <v>291</v>
      </c>
      <c r="G8" s="30" t="s">
        <v>292</v>
      </c>
      <c r="H8" s="21" t="s">
        <v>285</v>
      </c>
      <c r="I8" s="21" t="s">
        <v>286</v>
      </c>
      <c r="J8" s="30" t="s">
        <v>293</v>
      </c>
    </row>
    <row r="9" ht="34" customHeight="1" spans="1:10">
      <c r="A9" s="146" t="s">
        <v>264</v>
      </c>
      <c r="B9" s="21" t="s">
        <v>279</v>
      </c>
      <c r="C9" s="21" t="s">
        <v>294</v>
      </c>
      <c r="D9" s="21" t="s">
        <v>295</v>
      </c>
      <c r="E9" s="30" t="s">
        <v>296</v>
      </c>
      <c r="F9" s="21" t="s">
        <v>283</v>
      </c>
      <c r="G9" s="30" t="s">
        <v>284</v>
      </c>
      <c r="H9" s="21" t="s">
        <v>285</v>
      </c>
      <c r="I9" s="21" t="s">
        <v>286</v>
      </c>
      <c r="J9" s="30" t="s">
        <v>297</v>
      </c>
    </row>
    <row r="10" ht="54" customHeight="1" spans="1:10">
      <c r="A10" s="146" t="s">
        <v>264</v>
      </c>
      <c r="B10" s="21" t="s">
        <v>279</v>
      </c>
      <c r="C10" s="21" t="s">
        <v>294</v>
      </c>
      <c r="D10" s="21" t="s">
        <v>295</v>
      </c>
      <c r="E10" s="30" t="s">
        <v>298</v>
      </c>
      <c r="F10" s="21" t="s">
        <v>291</v>
      </c>
      <c r="G10" s="30" t="s">
        <v>84</v>
      </c>
      <c r="H10" s="21" t="s">
        <v>285</v>
      </c>
      <c r="I10" s="21" t="s">
        <v>286</v>
      </c>
      <c r="J10" s="30" t="s">
        <v>299</v>
      </c>
    </row>
    <row r="11" ht="32" customHeight="1" spans="1:10">
      <c r="A11" s="146" t="s">
        <v>262</v>
      </c>
      <c r="B11" s="21" t="s">
        <v>300</v>
      </c>
      <c r="C11" s="21" t="s">
        <v>280</v>
      </c>
      <c r="D11" s="21" t="s">
        <v>281</v>
      </c>
      <c r="E11" s="30" t="s">
        <v>282</v>
      </c>
      <c r="F11" s="21" t="s">
        <v>283</v>
      </c>
      <c r="G11" s="30" t="s">
        <v>284</v>
      </c>
      <c r="H11" s="21" t="s">
        <v>285</v>
      </c>
      <c r="I11" s="21" t="s">
        <v>286</v>
      </c>
      <c r="J11" s="30" t="s">
        <v>301</v>
      </c>
    </row>
    <row r="12" ht="34" customHeight="1" spans="1:10">
      <c r="A12" s="146" t="s">
        <v>262</v>
      </c>
      <c r="B12" s="21" t="s">
        <v>300</v>
      </c>
      <c r="C12" s="21" t="s">
        <v>280</v>
      </c>
      <c r="D12" s="21" t="s">
        <v>281</v>
      </c>
      <c r="E12" s="30" t="s">
        <v>302</v>
      </c>
      <c r="F12" s="21" t="s">
        <v>283</v>
      </c>
      <c r="G12" s="30" t="s">
        <v>303</v>
      </c>
      <c r="H12" s="21" t="s">
        <v>304</v>
      </c>
      <c r="I12" s="21" t="s">
        <v>286</v>
      </c>
      <c r="J12" s="30" t="s">
        <v>305</v>
      </c>
    </row>
    <row r="13" ht="43" customHeight="1" spans="1:10">
      <c r="A13" s="146" t="s">
        <v>262</v>
      </c>
      <c r="B13" s="21" t="s">
        <v>300</v>
      </c>
      <c r="C13" s="21" t="s">
        <v>288</v>
      </c>
      <c r="D13" s="21" t="s">
        <v>289</v>
      </c>
      <c r="E13" s="30" t="s">
        <v>290</v>
      </c>
      <c r="F13" s="21" t="s">
        <v>291</v>
      </c>
      <c r="G13" s="30" t="s">
        <v>292</v>
      </c>
      <c r="H13" s="21" t="s">
        <v>285</v>
      </c>
      <c r="I13" s="21" t="s">
        <v>286</v>
      </c>
      <c r="J13" s="30" t="s">
        <v>293</v>
      </c>
    </row>
    <row r="14" ht="334" customHeight="1" spans="1:10">
      <c r="A14" s="146" t="s">
        <v>262</v>
      </c>
      <c r="B14" s="21" t="s">
        <v>300</v>
      </c>
      <c r="C14" s="21" t="s">
        <v>294</v>
      </c>
      <c r="D14" s="21" t="s">
        <v>295</v>
      </c>
      <c r="E14" s="30" t="s">
        <v>296</v>
      </c>
      <c r="F14" s="21" t="s">
        <v>283</v>
      </c>
      <c r="G14" s="30" t="s">
        <v>284</v>
      </c>
      <c r="H14" s="21" t="s">
        <v>285</v>
      </c>
      <c r="I14" s="21" t="s">
        <v>286</v>
      </c>
      <c r="J14" s="30" t="s">
        <v>306</v>
      </c>
    </row>
    <row r="15" ht="25" customHeight="1" spans="1:10">
      <c r="A15" s="146" t="s">
        <v>268</v>
      </c>
      <c r="B15" s="21" t="s">
        <v>307</v>
      </c>
      <c r="C15" s="21" t="s">
        <v>280</v>
      </c>
      <c r="D15" s="21" t="s">
        <v>281</v>
      </c>
      <c r="E15" s="30" t="s">
        <v>308</v>
      </c>
      <c r="F15" s="21" t="s">
        <v>309</v>
      </c>
      <c r="G15" s="30" t="s">
        <v>310</v>
      </c>
      <c r="H15" s="21"/>
      <c r="I15" s="21" t="s">
        <v>311</v>
      </c>
      <c r="J15" s="30" t="s">
        <v>312</v>
      </c>
    </row>
    <row r="16" ht="22" customHeight="1" spans="1:10">
      <c r="A16" s="146" t="s">
        <v>268</v>
      </c>
      <c r="B16" s="21" t="s">
        <v>307</v>
      </c>
      <c r="C16" s="21" t="s">
        <v>288</v>
      </c>
      <c r="D16" s="21" t="s">
        <v>289</v>
      </c>
      <c r="E16" s="30" t="s">
        <v>313</v>
      </c>
      <c r="F16" s="21" t="s">
        <v>309</v>
      </c>
      <c r="G16" s="30" t="s">
        <v>314</v>
      </c>
      <c r="H16" s="21"/>
      <c r="I16" s="21" t="s">
        <v>311</v>
      </c>
      <c r="J16" s="30" t="s">
        <v>315</v>
      </c>
    </row>
    <row r="17" ht="24" customHeight="1" spans="1:10">
      <c r="A17" s="146" t="s">
        <v>268</v>
      </c>
      <c r="B17" s="21" t="s">
        <v>307</v>
      </c>
      <c r="C17" s="21" t="s">
        <v>294</v>
      </c>
      <c r="D17" s="21" t="s">
        <v>295</v>
      </c>
      <c r="E17" s="30" t="s">
        <v>316</v>
      </c>
      <c r="F17" s="21" t="s">
        <v>283</v>
      </c>
      <c r="G17" s="30" t="s">
        <v>284</v>
      </c>
      <c r="H17" s="21" t="s">
        <v>285</v>
      </c>
      <c r="I17" s="21" t="s">
        <v>286</v>
      </c>
      <c r="J17" s="30" t="s">
        <v>317</v>
      </c>
    </row>
    <row r="18" ht="60" customHeight="1" spans="1:10">
      <c r="A18" s="146" t="s">
        <v>268</v>
      </c>
      <c r="B18" s="21" t="s">
        <v>307</v>
      </c>
      <c r="C18" s="21" t="s">
        <v>294</v>
      </c>
      <c r="D18" s="21" t="s">
        <v>295</v>
      </c>
      <c r="E18" s="30" t="s">
        <v>296</v>
      </c>
      <c r="F18" s="21" t="s">
        <v>283</v>
      </c>
      <c r="G18" s="30" t="s">
        <v>284</v>
      </c>
      <c r="H18" s="21" t="s">
        <v>285</v>
      </c>
      <c r="I18" s="21" t="s">
        <v>286</v>
      </c>
      <c r="J18" s="30" t="s">
        <v>318</v>
      </c>
    </row>
    <row r="19" ht="24" customHeight="1" spans="1:10">
      <c r="A19" s="146" t="s">
        <v>266</v>
      </c>
      <c r="B19" s="21" t="s">
        <v>319</v>
      </c>
      <c r="C19" s="21" t="s">
        <v>280</v>
      </c>
      <c r="D19" s="21" t="s">
        <v>320</v>
      </c>
      <c r="E19" s="30" t="s">
        <v>321</v>
      </c>
      <c r="F19" s="21" t="s">
        <v>283</v>
      </c>
      <c r="G19" s="30" t="s">
        <v>322</v>
      </c>
      <c r="H19" s="21" t="s">
        <v>285</v>
      </c>
      <c r="I19" s="21" t="s">
        <v>286</v>
      </c>
      <c r="J19" s="30" t="s">
        <v>323</v>
      </c>
    </row>
    <row r="20" ht="24" customHeight="1" spans="1:10">
      <c r="A20" s="146" t="s">
        <v>266</v>
      </c>
      <c r="B20" s="21" t="s">
        <v>319</v>
      </c>
      <c r="C20" s="21" t="s">
        <v>280</v>
      </c>
      <c r="D20" s="21" t="s">
        <v>281</v>
      </c>
      <c r="E20" s="30" t="s">
        <v>324</v>
      </c>
      <c r="F20" s="21" t="s">
        <v>309</v>
      </c>
      <c r="G20" s="30" t="s">
        <v>325</v>
      </c>
      <c r="H20" s="21" t="s">
        <v>326</v>
      </c>
      <c r="I20" s="21" t="s">
        <v>286</v>
      </c>
      <c r="J20" s="30" t="s">
        <v>327</v>
      </c>
    </row>
    <row r="21" ht="30" customHeight="1" spans="1:10">
      <c r="A21" s="146" t="s">
        <v>266</v>
      </c>
      <c r="B21" s="21" t="s">
        <v>319</v>
      </c>
      <c r="C21" s="21" t="s">
        <v>288</v>
      </c>
      <c r="D21" s="21" t="s">
        <v>328</v>
      </c>
      <c r="E21" s="30" t="s">
        <v>329</v>
      </c>
      <c r="F21" s="21" t="s">
        <v>309</v>
      </c>
      <c r="G21" s="30" t="s">
        <v>330</v>
      </c>
      <c r="H21" s="21"/>
      <c r="I21" s="21" t="s">
        <v>311</v>
      </c>
      <c r="J21" s="30" t="s">
        <v>331</v>
      </c>
    </row>
    <row r="22" ht="48" customHeight="1" spans="1:10">
      <c r="A22" s="146" t="s">
        <v>266</v>
      </c>
      <c r="B22" s="21" t="s">
        <v>319</v>
      </c>
      <c r="C22" s="21" t="s">
        <v>294</v>
      </c>
      <c r="D22" s="21" t="s">
        <v>295</v>
      </c>
      <c r="E22" s="30" t="s">
        <v>332</v>
      </c>
      <c r="F22" s="21" t="s">
        <v>283</v>
      </c>
      <c r="G22" s="30" t="s">
        <v>284</v>
      </c>
      <c r="H22" s="21" t="s">
        <v>285</v>
      </c>
      <c r="I22" s="21" t="s">
        <v>286</v>
      </c>
      <c r="J22" s="30" t="s">
        <v>333</v>
      </c>
    </row>
  </sheetData>
  <mergeCells count="10">
    <mergeCell ref="A3:J3"/>
    <mergeCell ref="A4:H4"/>
    <mergeCell ref="A7:A10"/>
    <mergeCell ref="A11:A14"/>
    <mergeCell ref="A15:A18"/>
    <mergeCell ref="A19:A22"/>
    <mergeCell ref="B7:B10"/>
    <mergeCell ref="B11:B14"/>
    <mergeCell ref="B15:B18"/>
    <mergeCell ref="B19:B2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2025-02-06T07:09:00Z</dcterms:created>
  <dcterms:modified xsi:type="dcterms:W3CDTF">2025-02-27T08:49:52Z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314C0D0302D34698BC3708A167E5670F_13</vt:lpwstr>
  </property>
  <property fmtid="{D5CDD505-2E9C-101B-9397-08002B2CF9AE}" pid="3" name="KSOProductBuildVer">
    <vt:lpwstr>2052-12.1.0.19770</vt:lpwstr>
  </property>
</Properties>
</file>