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<sst xmlns="http://schemas.openxmlformats.org/spreadsheetml/2006/main" count="1302" uniqueCount="404">
  <si>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</si>
  <si>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</si>
  <si>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</si>
  <si>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</si>
  <si>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</si>
  <si>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</si>
  <si>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</si>
  <si>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</si>
  <si>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</si>
  <si>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</si>
  <si>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</si>
  <si>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</si>
  <si>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</si>
  <si>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</si>
  <si>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</si>
  <si>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</si>
  <si>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</si>
  <si>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</si>
  <si>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</si>
  <si>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</si>
  <si>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</si>
  <si>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</si>
  <si>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</si>
  <si>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</si>
  <si>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</si>
  <si>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</si>
  <si>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</si>
  <si>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</si>
  <si>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</si>
  <si>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</si>
  <si>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</si>
  <si>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</si>
  <si>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</si>
  <si>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</si>
  <si>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</si>
  <si>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</si>
  <si>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</si>
  <si>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</si>
  <si>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</si>
  <si>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</si>
  <si>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</si>
  <si>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</si>
  <si>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</si>
  <si>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</si>
  <si>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</si>
  <si>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</si>
  <si>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</si>
  <si>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</si>
  <si>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</si>
  <si>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</si>
  <si>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</si>
  <si>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</si>
  <si>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</si>
  <si>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</si>
  <si>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</si>
  <si>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</si>
  <si>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</si>
  <si>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</si>
  <si>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</si>
  <si>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</si>
  <si>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</si>
  <si>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</si>
  <si>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</si>
  <si>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</si>
  <si>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</si>
  <si>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</si>
  <si>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</si>
  <si>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</si>
  <si>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</si>
  <si>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113001</t>
  </si>
  <si>
    <t>昆明市官渡区司法局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</si>
  <si>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</si>
  <si>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</si>
  <si>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</si>
  <si>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</si>
  <si>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</si>
  <si>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</si>
  <si>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</si>
  <si>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</si>
  <si>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</si>
  <si>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</si>
  <si>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</si>
  <si>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</si>
  <si>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</si>
  <si>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</si>
  <si>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</si>
  <si>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</si>
  <si>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</si>
  <si>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</si>
  <si>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</si>
  <si>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</si>
  <si>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</si>
  <si>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</si>
  <si>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</si>
  <si>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</si>
  <si>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</si>
  <si>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</si>
  <si>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2040601</t>
  </si>
  <si>
    <t>行政运行</t>
  </si>
  <si>
    <t>2040602</t>
  </si>
  <si>
    <t>一般行政管理事务</t>
  </si>
  <si>
    <t>2040604</t>
  </si>
  <si>
    <t>基层司法业务</t>
  </si>
  <si>
    <t>2040605</t>
  </si>
  <si>
    <t>普法宣传</t>
  </si>
  <si>
    <t>2040607</t>
  </si>
  <si>
    <t>公共法律服务</t>
  </si>
  <si>
    <t>2040612</t>
  </si>
  <si>
    <t>法治建设</t>
  </si>
  <si>
    <t>2040699</t>
  </si>
  <si>
    <t>其他司法支出</t>
  </si>
  <si>
    <t>2080501</t>
  </si>
  <si>
    <t>行政单位离退休</t>
  </si>
  <si>
    <t>2080505</t>
  </si>
  <si>
    <t>机关事业单位基本养老保险缴费支出</t>
  </si>
  <si>
    <t>2080506</t>
  </si>
  <si>
    <t>机关事业单位职业年金缴费支出</t>
  </si>
  <si>
    <t>2080704</t>
  </si>
  <si>
    <t>社会保险补贴</t>
  </si>
  <si>
    <t>2101101</t>
  </si>
  <si>
    <t>行政单位医疗</t>
  </si>
  <si>
    <t>2101103</t>
  </si>
  <si>
    <t>公务员医疗补助</t>
  </si>
  <si>
    <t>2101199</t>
  </si>
  <si>
    <t>其他行政事业单位医疗支出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</si>
  <si>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</si>
  <si>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</si>
  <si>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</si>
  <si>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</si>
  <si>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</si>
  <si>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</si>
  <si>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</si>
  <si>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</si>
  <si>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</si>
  <si>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</si>
  <si>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</si>
  <si>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</si>
  <si>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</si>
  <si>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</si>
  <si>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</si>
  <si>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</si>
  <si>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</si>
  <si>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</si>
  <si>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</si>
  <si>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</si>
  <si>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</si>
  <si>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</si>
  <si>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</si>
  <si>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</si>
  <si>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</si>
  <si>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</si>
  <si>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</si>
  <si>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</si>
  <si>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</si>
  <si>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</si>
  <si>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</si>
  <si>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</si>
  <si>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</si>
  <si>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</si>
  <si>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</si>
  <si>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</si>
  <si>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</si>
  <si>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</si>
  <si>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</si>
  <si>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</si>
  <si>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</si>
  <si>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</si>
  <si>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</si>
  <si>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</si>
  <si>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</si>
  <si>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</si>
  <si>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</si>
  <si>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</si>
  <si>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</si>
  <si>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</si>
  <si>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</si>
  <si>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</si>
  <si>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</si>
  <si>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</si>
  <si>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</si>
  <si>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</si>
  <si>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</si>
  <si>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</si>
  <si>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</si>
  <si>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</si>
  <si>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</si>
  <si>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</si>
  <si>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</si>
  <si>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</si>
  <si>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</si>
  <si>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</si>
  <si>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</si>
  <si>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530111231100001482174</t>
  </si>
  <si>
    <t>离退休人员支出</t>
  </si>
  <si>
    <t>30305</t>
  </si>
  <si>
    <t>生活补助</t>
  </si>
  <si>
    <t>530111210000000003452</t>
  </si>
  <si>
    <t>公务交通补贴</t>
  </si>
  <si>
    <t>30239</t>
  </si>
  <si>
    <t>其他交通费用</t>
  </si>
  <si>
    <t>530111241100002110871</t>
  </si>
  <si>
    <t>离退休干部走访慰问经费</t>
  </si>
  <si>
    <t>30229</t>
  </si>
  <si>
    <t>福利费</t>
  </si>
  <si>
    <t>530111251100003623478</t>
  </si>
  <si>
    <t>事业人员工资支出</t>
  </si>
  <si>
    <t>30101</t>
  </si>
  <si>
    <t>基本工资</t>
  </si>
  <si>
    <t>30102</t>
  </si>
  <si>
    <t>津贴补贴</t>
  </si>
  <si>
    <t>30103</t>
  </si>
  <si>
    <t>奖金</t>
  </si>
  <si>
    <t>30107</t>
  </si>
  <si>
    <t>绩效工资</t>
  </si>
  <si>
    <t>530111251100003623479</t>
  </si>
  <si>
    <t>事业人员绩效奖励</t>
  </si>
  <si>
    <t>530111241100002110869</t>
  </si>
  <si>
    <t>其他人员支出</t>
  </si>
  <si>
    <t>30199</t>
  </si>
  <si>
    <t>其他工资福利支出</t>
  </si>
  <si>
    <t>530111231100001482173</t>
  </si>
  <si>
    <t>行政人员绩效奖励</t>
  </si>
  <si>
    <t>530111210000000003446</t>
  </si>
  <si>
    <t>行政人员工资支出</t>
  </si>
  <si>
    <t>530111251100003623480</t>
  </si>
  <si>
    <t>行政人员公共交通专项经费</t>
  </si>
  <si>
    <t>530111210000000003455</t>
  </si>
  <si>
    <t>一般公用支出</t>
  </si>
  <si>
    <t>30201</t>
  </si>
  <si>
    <t>办公费</t>
  </si>
  <si>
    <t>30205</t>
  </si>
  <si>
    <t>水费</t>
  </si>
  <si>
    <t>30207</t>
  </si>
  <si>
    <t>邮电费</t>
  </si>
  <si>
    <t>30211</t>
  </si>
  <si>
    <t>差旅费</t>
  </si>
  <si>
    <t>30216</t>
  </si>
  <si>
    <t>培训费</t>
  </si>
  <si>
    <t>30299</t>
  </si>
  <si>
    <t>其他商品和服务支出</t>
  </si>
  <si>
    <t>公车购置及运维费</t>
  </si>
  <si>
    <t>30231</t>
  </si>
  <si>
    <t>公务用车运行维护费</t>
  </si>
  <si>
    <t>530111210000000003449</t>
  </si>
  <si>
    <t>30113</t>
  </si>
  <si>
    <t>530111210000000003454</t>
  </si>
  <si>
    <t>工会经费</t>
  </si>
  <si>
    <t>30228</t>
  </si>
  <si>
    <t>530111210000000003448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</si>
  <si>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</si>
  <si>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</si>
  <si>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</si>
  <si>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</si>
  <si>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</si>
  <si>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</si>
  <si>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</si>
  <si>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</si>
  <si>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</si>
  <si>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</si>
  <si>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</si>
  <si>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</si>
  <si>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</si>
  <si>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</si>
  <si>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</si>
  <si>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</si>
  <si>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</si>
  <si>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</si>
  <si>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专项业务类</t>
  </si>
  <si>
    <t>法律援助业务专项经费</t>
  </si>
  <si>
    <t>法治宣传教育专项经费</t>
  </si>
  <si>
    <t>行政复议辅助服务购买经费</t>
  </si>
  <si>
    <t>30227</t>
  </si>
  <si>
    <t>委托业务费</t>
  </si>
  <si>
    <t>基层司法业务专项经费</t>
  </si>
  <si>
    <t>区政府法律顾问专项经费</t>
  </si>
  <si>
    <t>司法业务专项经费</t>
  </si>
  <si>
    <t>复印纸采购经费</t>
  </si>
  <si>
    <t>30202</t>
  </si>
  <si>
    <t>印刷费</t>
  </si>
  <si>
    <t>社区矫正工作经费</t>
  </si>
  <si>
    <t>预算05-2表</t>
  </si>
  <si>
    <t>项目年度绩效目标</t>
  </si>
  <si>
    <t>一级指标</t>
  </si>
  <si>
    <t>二级指标</t>
  </si>
  <si>
    <t>三级指标</t>
  </si>
  <si>
    <t>指标性质</t>
  </si>
  <si>
    <t>指标值</t>
  </si>
  <si>
    <t>度量单位</t>
  </si>
  <si>
    <t>指标属性</t>
  </si>
  <si>
    <t>指标内容</t>
  </si>
  <si>
    <t>复印纸采购费用</t>
  </si>
  <si>
    <t>产出指标</t>
  </si>
  <si>
    <t>数量指标</t>
  </si>
  <si>
    <t>政策宣传次数</t>
  </si>
  <si>
    <t>&gt;=</t>
  </si>
  <si>
    <t>100</t>
  </si>
  <si>
    <t>%</t>
  </si>
  <si>
    <t>定量指标</t>
  </si>
  <si>
    <t>反映补助政策的宣传力度情况。即通过门户网站、报刊、通信、电视、户外广告等对补助政策进行宣传的次数。</t>
  </si>
  <si>
    <t>质量指标</t>
  </si>
  <si>
    <t>获补覆盖率</t>
  </si>
  <si>
    <t>95</t>
  </si>
  <si>
    <t>获补覆盖率=实际获得补助人数（企业数）/申请符合标准人数（企业数）*100%</t>
  </si>
  <si>
    <t>时效指标</t>
  </si>
  <si>
    <t>发放及时率</t>
  </si>
  <si>
    <t>=</t>
  </si>
  <si>
    <t>80</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</si>
  <si>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</si>
  <si>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</si>
  <si>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</si>
  <si>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</si>
  <si>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</si>
  <si>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满意度指标</t>
  </si>
  <si>
    <t>服务对象满意度</t>
  </si>
  <si>
    <t>受益对象满意度</t>
  </si>
  <si>
    <t>反映获补助受益对象的满意程度。</t>
  </si>
  <si>
    <t>人民调解费：包括司法行政机关指导人民调解工作经费、人民调解委员会工作补助经费、人民调解员补贴经费、专项人民调解员聘用经费，按规定承担的人民调解办案补贴和专家咨询费。</t>
  </si>
  <si>
    <t>98</t>
  </si>
  <si>
    <t>兑现准确率</t>
  </si>
  <si>
    <t>反映补助准确发放的情况。
补助兑现准确率=补助兑付额/应付额*100%</t>
  </si>
  <si>
    <t>根据文件要求，为进一步人权司法保障，做好官渡区刑事案件律师辩护全覆盖工作、法律援助工作，建设好公共法律服务体系。</t>
  </si>
  <si>
    <t>获补对象准确率</t>
  </si>
  <si>
    <t>反映获补助对象认定的准确性情况。
获补对象准确率=抽检符合标准的补助对象数/抽检实际补助对象数*100%</t>
  </si>
  <si>
    <t xml:space="preserve">
到2025年，公民法治素养和社会治理法治化水平显著提升，城乡法治文化建设取得新进展，全民普法工作体系更加健全。公民对法律法规的知晓度、法治精神的认同度、法治实践的参与度明显提升，全社会尊法学法守法用法的自觉性和主动性显著增强。多层次多领域依法治理深入推进，各级领导干部运用法治思维和法治方式推进工作的能力达到新水平，国家工作人员依法办事能力和水平显著提高，“谁执法谁普法”等普法责任制落实质量全面提升，全社会办事依法、遇事找法、解决问题用法、化解矛盾靠法的法治环境显著改善。社会主义法治文化建设不断推进，法治文化事业繁荣兴盛，文化熏陶引领作用得到有效发挥。全民普法制度完备、实施精准、评价科学、责任落实的工作体系基本形成。</t>
  </si>
  <si>
    <t>（一）为区政府的重大改革、重大决策、重大行政行为、重大资产处置和重大民生事项提供法律意见；
（二）为区政府文件稿的论证、合法合规性审查提供法律意见； 
（三）参与区政府的重点重要课题或者相关重要事项的调查研究；
（四）参与区政府组织的理论学习中有关法治内容的授课；
（五）参与推进依法行政、建设法治政府工作重大问题的研究；
（六）参与对规范性文件的合法性审查工作；
（七）参与区政府的行政复议、行政诉讼、行政赔偿、行政执法、执法监督及其他行政管理体制改革的咨询论证工作；
（八）代理区政府诉讼、仲裁和其他非诉讼法律事务，参与、协助处理涉及区政府的民事纠纷、经济纠纷、行政纠纷和其他重大纠纷；
（九）收集、整理国家和地方相关法律信息，就区政府行政管理中有关问题提出法律建议；
（十）为处置重大突发性事件、群体性纠纷等重大社会事件以及历史遗留问题等提供法律服务；
（十一）接受区政府及区政府法律顾问室委托承担法律咨询服务、调查研究和评估论证；
（十二）办理区政府及区政府法律顾问室交办的其他法律事务。</t>
  </si>
  <si>
    <t>主要工作内容：根据《云南省行政复议体制改革实施方案》、《昆明市行政复议体制改革实施方案》要求，为办理官渡区行政复议案件提供辅助服务。承接主体所提供的服务，需满足昆明市官渡区司法行政复议案件办理工作的各项要求，并指定稳定团队为区司法局提供服务，按时按质完成符合区司法局要求的工作。同时，共需确定9名工作人员，专职辅助办理官渡区行政复议案件。</t>
  </si>
  <si>
    <t>官渡区智慧矫正中心于2025年1月16日正式启用新址办公，拟安排9名工作人员就近到区政府南部办公区官渡区疾病预防控制中心食堂用餐，按照早餐10元/人、午餐15元/人，每月22个工作日计算，除去个人承担部分（早餐2元/人、午餐3元/人），每年共计需要47520元。</t>
  </si>
  <si>
    <t>保障用餐人数</t>
  </si>
  <si>
    <t>人</t>
  </si>
  <si>
    <t>保障用餐人数为9人</t>
  </si>
  <si>
    <t>成本指标</t>
  </si>
  <si>
    <t>经济成本指标</t>
  </si>
  <si>
    <t>&lt;=</t>
  </si>
  <si>
    <t>47520</t>
  </si>
  <si>
    <t>元</t>
  </si>
  <si>
    <t>保障智慧社矫中心运行正常</t>
  </si>
  <si>
    <t>90</t>
  </si>
  <si>
    <t>定性指标</t>
  </si>
  <si>
    <t>职工满意率</t>
  </si>
  <si>
    <t>职工满意率大于等于90%</t>
  </si>
  <si>
    <t>按照云南省财政厅、云南省高级人民法院、云南省人民检察院、云南省公安厅、云南省司法厅关于印发《云南省州（市）级和县级政法机关经费保障标准》的通知（云财行〔2009〕464号）司法行政机关一类地区按6600.00元/人标准，因财政紧张，现申请100000.00元。</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</si>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</sst>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numFmts count="9">
    <numFmt numFmtId="43" formatCode="_ * #,##0.00_ ;_ * \-#,##0.00_ ;_ * &quot;-&quot;??_ ;_ @_ "/>
    <numFmt numFmtId="41" formatCode="_ * #,##0_ ;_ * \-#,##0_ ;_ * &quot;-&quot;_ ;_ @_ "/>
    <numFmt numFmtId="176" formatCode="hh:mm:ss"/>
    <numFmt numFmtId="177" formatCode="yyyy\-mm\-dd\ hh:mm:ss"/>
    <numFmt numFmtId="178" formatCode="#,##0.00;\-#,##0.00;;@"/>
    <numFmt numFmtId="44" formatCode="_ &quot;￥&quot;* #,##0.00_ ;_ &quot;￥&quot;* \-#,##0.00_ ;_ &quot;￥&quot;* &quot;-&quot;??_ ;_ @_ "/>
    <numFmt numFmtId="42" formatCode="_ &quot;￥&quot;* #,##0_ ;_ &quot;￥&quot;* \-#,##0_ ;_ &quot;￥&quot;* &quot;-&quot;_ ;_ @_ "/>
    <numFmt numFmtId="179" formatCode="yyyy\-mm\-dd"/>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5"/>
      <color theme="3"/>
      <name val="宋体"/>
      <charset val="134"/>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4"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2" fillId="0" borderId="7">
      <alignment horizontal="right" vertical="center"/>
    </xf>
    <xf numFmtId="0" fontId="21" fillId="3"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2" fillId="0" borderId="7">
      <alignment horizontal="right" vertical="center"/>
    </xf>
    <xf numFmtId="0" fontId="19" fillId="0" borderId="0" applyNumberFormat="0" applyFill="0" applyBorder="0" applyAlignment="0" applyProtection="0">
      <alignment vertical="center"/>
    </xf>
    <xf numFmtId="0" fontId="0" fillId="11" borderId="17" applyNumberFormat="0" applyFont="0" applyAlignment="0" applyProtection="0">
      <alignment vertical="center"/>
    </xf>
    <xf numFmtId="0" fontId="25" fillId="13"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14" applyNumberFormat="0" applyFill="0" applyAlignment="0" applyProtection="0">
      <alignment vertical="center"/>
    </xf>
    <xf numFmtId="0" fontId="20" fillId="0" borderId="14" applyNumberFormat="0" applyFill="0" applyAlignment="0" applyProtection="0">
      <alignment vertical="center"/>
    </xf>
    <xf numFmtId="0" fontId="25" fillId="9" borderId="0" applyNumberFormat="0" applyBorder="0" applyAlignment="0" applyProtection="0">
      <alignment vertical="center"/>
    </xf>
    <xf numFmtId="0" fontId="18" fillId="0" borderId="16" applyNumberFormat="0" applyFill="0" applyAlignment="0" applyProtection="0">
      <alignment vertical="center"/>
    </xf>
    <xf numFmtId="0" fontId="25" fillId="15" borderId="0" applyNumberFormat="0" applyBorder="0" applyAlignment="0" applyProtection="0">
      <alignment vertical="center"/>
    </xf>
    <xf numFmtId="0" fontId="30" fillId="17" borderId="18" applyNumberFormat="0" applyAlignment="0" applyProtection="0">
      <alignment vertical="center"/>
    </xf>
    <xf numFmtId="0" fontId="31" fillId="17" borderId="15" applyNumberFormat="0" applyAlignment="0" applyProtection="0">
      <alignment vertical="center"/>
    </xf>
    <xf numFmtId="0" fontId="32" fillId="20" borderId="19" applyNumberFormat="0" applyAlignment="0" applyProtection="0">
      <alignment vertical="center"/>
    </xf>
    <xf numFmtId="0" fontId="21" fillId="21" borderId="0" applyNumberFormat="0" applyBorder="0" applyAlignment="0" applyProtection="0">
      <alignment vertical="center"/>
    </xf>
    <xf numFmtId="0" fontId="25" fillId="23"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24" borderId="0" applyNumberFormat="0" applyBorder="0" applyAlignment="0" applyProtection="0">
      <alignment vertical="center"/>
    </xf>
    <xf numFmtId="0" fontId="23" fillId="6" borderId="0" applyNumberFormat="0" applyBorder="0" applyAlignment="0" applyProtection="0">
      <alignment vertical="center"/>
    </xf>
    <xf numFmtId="10" fontId="12" fillId="0" borderId="7">
      <alignment horizontal="right" vertical="center"/>
    </xf>
    <xf numFmtId="0" fontId="21" fillId="12" borderId="0" applyNumberFormat="0" applyBorder="0" applyAlignment="0" applyProtection="0">
      <alignment vertical="center"/>
    </xf>
    <xf numFmtId="0" fontId="25" fillId="16"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25" fillId="30" borderId="0" applyNumberFormat="0" applyBorder="0" applyAlignment="0" applyProtection="0">
      <alignment vertical="center"/>
    </xf>
    <xf numFmtId="0" fontId="25" fillId="22" borderId="0" applyNumberFormat="0" applyBorder="0" applyAlignment="0" applyProtection="0">
      <alignment vertical="center"/>
    </xf>
    <xf numFmtId="0" fontId="21" fillId="26" borderId="0" applyNumberFormat="0" applyBorder="0" applyAlignment="0" applyProtection="0">
      <alignment vertical="center"/>
    </xf>
    <xf numFmtId="0" fontId="21" fillId="28" borderId="0" applyNumberFormat="0" applyBorder="0" applyAlignment="0" applyProtection="0">
      <alignment vertical="center"/>
    </xf>
    <xf numFmtId="0" fontId="25" fillId="8" borderId="0" applyNumberFormat="0" applyBorder="0" applyAlignment="0" applyProtection="0">
      <alignment vertical="center"/>
    </xf>
    <xf numFmtId="0" fontId="21" fillId="25"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5" fillId="14" borderId="0" applyNumberFormat="0" applyBorder="0" applyAlignment="0" applyProtection="0">
      <alignmen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6" fontId="12" fillId="0" borderId="7">
      <alignment horizontal="right" vertical="center"/>
    </xf>
    <xf numFmtId="180" fontId="12"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180" fontId="5" fillId="0" borderId="11" xfId="0"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11" fillId="0" borderId="7" xfId="0" applyNumberFormat="1" applyFont="1" applyFill="1" applyBorder="1" applyAlignment="1" applyProtection="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0" applyNumberFormat="1" applyFont="1" applyFill="1" applyBorder="1" applyAlignment="1" applyProtection="1">
      <alignment horizontal="right" vertical="center"/>
      <protection locked="0"/>
    </xf>
    <xf numFmtId="178"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 fillId="0" borderId="7" xfId="0" applyFont="1" applyBorder="1" applyAlignment="1" applyProtection="1" quotePrefix="1">
      <alignment horizontal="center" vertical="center" wrapText="1"/>
      <protection locked="0"/>
    </xf>
    <xf numFmtId="0" fontId="1" fillId="0" borderId="7" xfId="0" applyFont="1" applyBorder="1" applyAlignment="1" applyProtection="1" quotePrefix="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26" sqref="B26"/>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tr">
        <f>"单位名称："&amp;""</f>
        <v>单位名称：</v>
      </c>
      <c r="B4" s="162"/>
      <c r="D4" s="141" t="s">
        <v>1</v>
      </c>
    </row>
    <row r="5" ht="23.25" customHeight="1" spans="1:4">
      <c r="A5" s="163" t="s">
        <v>2</v>
      </c>
      <c r="B5" s="164"/>
      <c r="C5" s="163" t="s">
        <v>3</v>
      </c>
      <c r="D5" s="164"/>
    </row>
    <row r="6" ht="24" customHeight="1" spans="1:4">
      <c r="A6" s="163" t="s">
        <v>4</v>
      </c>
      <c r="B6" s="163" t="s">
        <v>5</v>
      </c>
      <c r="C6" s="163" t="s">
        <v>6</v>
      </c>
      <c r="D6" s="163" t="s">
        <v>5</v>
      </c>
    </row>
    <row r="7" ht="17.25" customHeight="1" spans="1:4">
      <c r="A7" s="165" t="s">
        <v>7</v>
      </c>
      <c r="B7" s="79">
        <v>19238611.64</v>
      </c>
      <c r="C7" s="165" t="s">
        <v>8</v>
      </c>
      <c r="D7" s="79"/>
    </row>
    <row r="8" ht="17.25" customHeight="1" spans="1:4">
      <c r="A8" s="165" t="s">
        <v>9</v>
      </c>
      <c r="B8" s="79"/>
      <c r="C8" s="165" t="s">
        <v>10</v>
      </c>
      <c r="D8" s="79"/>
    </row>
    <row r="9" ht="17.25" customHeight="1" spans="1:4">
      <c r="A9" s="165" t="s">
        <v>11</v>
      </c>
      <c r="B9" s="79"/>
      <c r="C9" s="195" t="s">
        <v>12</v>
      </c>
      <c r="D9" s="79"/>
    </row>
    <row r="10" ht="17.25" customHeight="1" spans="1:4">
      <c r="A10" s="165" t="s">
        <v>13</v>
      </c>
      <c r="B10" s="79"/>
      <c r="C10" s="195" t="s">
        <v>14</v>
      </c>
      <c r="D10" s="79">
        <v>15700671.44</v>
      </c>
    </row>
    <row r="11" ht="17.25" customHeight="1" spans="1:4">
      <c r="A11" s="165" t="s">
        <v>15</v>
      </c>
      <c r="B11" s="79"/>
      <c r="C11" s="195" t="s">
        <v>16</v>
      </c>
      <c r="D11" s="79"/>
    </row>
    <row r="12" ht="17.25" customHeight="1" spans="1:4">
      <c r="A12" s="165" t="s">
        <v>17</v>
      </c>
      <c r="B12" s="79"/>
      <c r="C12" s="195" t="s">
        <v>18</v>
      </c>
      <c r="D12" s="79"/>
    </row>
    <row r="13" ht="17.25" customHeight="1" spans="1:4">
      <c r="A13" s="165" t="s">
        <v>19</v>
      </c>
      <c r="B13" s="79"/>
      <c r="C13" s="31" t="s">
        <v>20</v>
      </c>
      <c r="D13" s="79"/>
    </row>
    <row r="14" ht="17.25" customHeight="1" spans="1:4">
      <c r="A14" s="165" t="s">
        <v>21</v>
      </c>
      <c r="B14" s="79"/>
      <c r="C14" s="31" t="s">
        <v>22</v>
      </c>
      <c r="D14" s="79">
        <v>1762818.88</v>
      </c>
    </row>
    <row r="15" ht="17.25" customHeight="1" spans="1:4">
      <c r="A15" s="165" t="s">
        <v>23</v>
      </c>
      <c r="B15" s="79"/>
      <c r="C15" s="31" t="s">
        <v>24</v>
      </c>
      <c r="D15" s="79">
        <v>925121.32</v>
      </c>
    </row>
    <row r="16" ht="17.25" customHeight="1" spans="1:4">
      <c r="A16" s="165" t="s">
        <v>25</v>
      </c>
      <c r="B16" s="79"/>
      <c r="C16" s="31" t="s">
        <v>26</v>
      </c>
      <c r="D16" s="79"/>
    </row>
    <row r="17" ht="17.25" customHeight="1" spans="1:4">
      <c r="A17" s="166"/>
      <c r="B17" s="79"/>
      <c r="C17" s="31" t="s">
        <v>27</v>
      </c>
      <c r="D17" s="79"/>
    </row>
    <row r="18" ht="17.25" customHeight="1" spans="1:4">
      <c r="A18" s="167"/>
      <c r="B18" s="79"/>
      <c r="C18" s="31" t="s">
        <v>28</v>
      </c>
      <c r="D18" s="79"/>
    </row>
    <row r="19" ht="17.25" customHeight="1" spans="1:4">
      <c r="A19" s="167"/>
      <c r="B19" s="79"/>
      <c r="C19" s="31" t="s">
        <v>29</v>
      </c>
      <c r="D19" s="79"/>
    </row>
    <row r="20" ht="17.25" customHeight="1" spans="1:4">
      <c r="A20" s="167"/>
      <c r="B20" s="79"/>
      <c r="C20" s="31" t="s">
        <v>30</v>
      </c>
      <c r="D20" s="79"/>
    </row>
    <row r="21" ht="17.25" customHeight="1" spans="1:4">
      <c r="A21" s="167"/>
      <c r="B21" s="79"/>
      <c r="C21" s="31" t="s">
        <v>31</v>
      </c>
      <c r="D21" s="79"/>
    </row>
    <row r="22" ht="17.25" customHeight="1" spans="1:4">
      <c r="A22" s="167"/>
      <c r="B22" s="79"/>
      <c r="C22" s="31" t="s">
        <v>32</v>
      </c>
      <c r="D22" s="79"/>
    </row>
    <row r="23" ht="17.25" customHeight="1" spans="1:4">
      <c r="A23" s="167"/>
      <c r="B23" s="79"/>
      <c r="C23" s="31" t="s">
        <v>33</v>
      </c>
      <c r="D23" s="79"/>
    </row>
    <row r="24" ht="17.25" customHeight="1" spans="1:4">
      <c r="A24" s="167"/>
      <c r="B24" s="79"/>
      <c r="C24" s="31" t="s">
        <v>34</v>
      </c>
      <c r="D24" s="79"/>
    </row>
    <row r="25" ht="17.25" customHeight="1" spans="1:4">
      <c r="A25" s="167"/>
      <c r="B25" s="79"/>
      <c r="C25" s="31" t="s">
        <v>35</v>
      </c>
      <c r="D25" s="79">
        <v>850000</v>
      </c>
    </row>
    <row r="26" ht="17.25" customHeight="1" spans="1:4">
      <c r="A26" s="167"/>
      <c r="B26" s="79"/>
      <c r="C26" s="31" t="s">
        <v>36</v>
      </c>
      <c r="D26" s="79"/>
    </row>
    <row r="27" ht="17.25" customHeight="1" spans="1:4">
      <c r="A27" s="167"/>
      <c r="B27" s="79"/>
      <c r="C27" s="166" t="s">
        <v>37</v>
      </c>
      <c r="D27" s="79"/>
    </row>
    <row r="28" ht="17.25" customHeight="1" spans="1:4">
      <c r="A28" s="167"/>
      <c r="B28" s="79"/>
      <c r="C28" s="31" t="s">
        <v>38</v>
      </c>
      <c r="D28" s="79"/>
    </row>
    <row r="29" ht="16.5" customHeight="1" spans="1:4">
      <c r="A29" s="167"/>
      <c r="B29" s="79"/>
      <c r="C29" s="31" t="s">
        <v>39</v>
      </c>
      <c r="D29" s="79"/>
    </row>
    <row r="30" ht="16.5" customHeight="1" spans="1:4">
      <c r="A30" s="167"/>
      <c r="B30" s="79"/>
      <c r="C30" s="166" t="s">
        <v>40</v>
      </c>
      <c r="D30" s="79"/>
    </row>
    <row r="31" ht="17.25" customHeight="1" spans="1:4">
      <c r="A31" s="167"/>
      <c r="B31" s="79"/>
      <c r="C31" s="166" t="s">
        <v>41</v>
      </c>
      <c r="D31" s="79"/>
    </row>
    <row r="32" ht="17.25" customHeight="1" spans="1:4">
      <c r="A32" s="167"/>
      <c r="B32" s="79"/>
      <c r="C32" s="31" t="s">
        <v>42</v>
      </c>
      <c r="D32" s="79"/>
    </row>
    <row r="33" ht="16.5" customHeight="1" spans="1:4">
      <c r="A33" s="167" t="s">
        <v>43</v>
      </c>
      <c r="B33" s="79">
        <v>19238611.64</v>
      </c>
      <c r="C33" s="167" t="s">
        <v>44</v>
      </c>
      <c r="D33" s="79">
        <v>19238611.64</v>
      </c>
    </row>
    <row r="34" ht="16.5" customHeight="1" spans="1:4">
      <c r="A34" s="166" t="s">
        <v>45</v>
      </c>
      <c r="B34" s="79"/>
      <c r="C34" s="166" t="s">
        <v>46</v>
      </c>
      <c r="D34" s="79"/>
    </row>
    <row r="35" ht="16.5" customHeight="1" spans="1:4">
      <c r="A35" s="31" t="s">
        <v>47</v>
      </c>
      <c r="B35" s="79"/>
      <c r="C35" s="31" t="s">
        <v>47</v>
      </c>
      <c r="D35" s="79"/>
    </row>
    <row r="36" ht="16.5" customHeight="1" spans="1:4">
      <c r="A36" s="31" t="s">
        <v>48</v>
      </c>
      <c r="B36" s="79"/>
      <c r="C36" s="31" t="s">
        <v>49</v>
      </c>
      <c r="D36" s="79"/>
    </row>
    <row r="37" ht="16.5" customHeight="1" spans="1:4">
      <c r="A37" s="168" t="s">
        <v>50</v>
      </c>
      <c r="B37" s="79">
        <v>19238611.64</v>
      </c>
      <c r="C37" s="168" t="s">
        <v>51</v>
      </c>
      <c r="D37" s="79">
        <v>19238611.64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F22" sqref="F22"/>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0" t="str">
        <f>"2025"&amp;"年部门收入预算表"</f>
        <v>2025年部门收入预算表</v>
      </c>
    </row>
    <row r="4" ht="17.25" customHeight="1" spans="1:19">
      <c r="A4" s="43" t="str">
        <f>"单位名称："&amp;""</f>
        <v>单位名称：</v>
      </c>
      <c r="S4" s="45" t="s">
        <v>1</v>
      </c>
    </row>
    <row r="5" ht="21.75" customHeight="1" spans="1:19">
      <c r="A5" s="182" t="s">
        <v>53</v>
      </c>
      <c r="B5" s="183" t="s">
        <v>54</v>
      </c>
      <c r="C5" s="183" t="s">
        <v>55</v>
      </c>
      <c r="D5" s="184" t="s">
        <v>56</v>
      </c>
      <c r="E5" s="184"/>
      <c r="F5" s="184"/>
      <c r="G5" s="184"/>
      <c r="H5" s="184"/>
      <c r="I5" s="132"/>
      <c r="J5" s="184"/>
      <c r="K5" s="184"/>
      <c r="L5" s="184"/>
      <c r="M5" s="184"/>
      <c r="N5" s="190"/>
      <c r="O5" s="184" t="s">
        <v>45</v>
      </c>
      <c r="P5" s="184"/>
      <c r="Q5" s="184"/>
      <c r="R5" s="184"/>
      <c r="S5" s="190"/>
    </row>
    <row r="6" ht="27" customHeight="1" spans="1:19">
      <c r="A6" s="185"/>
      <c r="B6" s="186"/>
      <c r="C6" s="186"/>
      <c r="D6" s="186" t="s">
        <v>57</v>
      </c>
      <c r="E6" s="186" t="s">
        <v>58</v>
      </c>
      <c r="F6" s="186" t="s">
        <v>59</v>
      </c>
      <c r="G6" s="186" t="s">
        <v>60</v>
      </c>
      <c r="H6" s="186" t="s">
        <v>61</v>
      </c>
      <c r="I6" s="191" t="s">
        <v>62</v>
      </c>
      <c r="J6" s="192"/>
      <c r="K6" s="192"/>
      <c r="L6" s="192"/>
      <c r="M6" s="192"/>
      <c r="N6" s="193"/>
      <c r="O6" s="186" t="s">
        <v>57</v>
      </c>
      <c r="P6" s="186" t="s">
        <v>58</v>
      </c>
      <c r="Q6" s="186" t="s">
        <v>59</v>
      </c>
      <c r="R6" s="186" t="s">
        <v>60</v>
      </c>
      <c r="S6" s="186" t="s">
        <v>63</v>
      </c>
    </row>
    <row r="7" ht="30" customHeight="1" spans="1:19">
      <c r="A7" s="187"/>
      <c r="B7" s="105"/>
      <c r="C7" s="116"/>
      <c r="D7" s="116"/>
      <c r="E7" s="116"/>
      <c r="F7" s="116"/>
      <c r="G7" s="116"/>
      <c r="H7" s="116"/>
      <c r="I7" s="70" t="s">
        <v>57</v>
      </c>
      <c r="J7" s="193" t="s">
        <v>64</v>
      </c>
      <c r="K7" s="193" t="s">
        <v>65</v>
      </c>
      <c r="L7" s="193" t="s">
        <v>66</v>
      </c>
      <c r="M7" s="193" t="s">
        <v>67</v>
      </c>
      <c r="N7" s="193" t="s">
        <v>68</v>
      </c>
      <c r="O7" s="194"/>
      <c r="P7" s="194"/>
      <c r="Q7" s="194"/>
      <c r="R7" s="194"/>
      <c r="S7" s="116"/>
    </row>
    <row r="8" ht="15" customHeight="1" spans="1:19">
      <c r="A8" s="188">
        <v>1</v>
      </c>
      <c r="B8" s="188">
        <v>2</v>
      </c>
      <c r="C8" s="188">
        <v>3</v>
      </c>
      <c r="D8" s="188">
        <v>4</v>
      </c>
      <c r="E8" s="188">
        <v>5</v>
      </c>
      <c r="F8" s="188">
        <v>6</v>
      </c>
      <c r="G8" s="188">
        <v>7</v>
      </c>
      <c r="H8" s="188">
        <v>8</v>
      </c>
      <c r="I8" s="70">
        <v>9</v>
      </c>
      <c r="J8" s="188">
        <v>10</v>
      </c>
      <c r="K8" s="188">
        <v>11</v>
      </c>
      <c r="L8" s="188">
        <v>12</v>
      </c>
      <c r="M8" s="188">
        <v>13</v>
      </c>
      <c r="N8" s="188">
        <v>14</v>
      </c>
      <c r="O8" s="188">
        <v>15</v>
      </c>
      <c r="P8" s="188">
        <v>16</v>
      </c>
      <c r="Q8" s="188">
        <v>17</v>
      </c>
      <c r="R8" s="188">
        <v>18</v>
      </c>
      <c r="S8" s="188">
        <v>19</v>
      </c>
    </row>
    <row r="9" ht="18" customHeight="1" spans="1:19">
      <c r="A9" s="21" t="s">
        <v>69</v>
      </c>
      <c r="B9" s="21" t="s">
        <v>70</v>
      </c>
      <c r="C9" s="79">
        <v>19238611.64</v>
      </c>
      <c r="D9" s="79">
        <v>19238611.64</v>
      </c>
      <c r="E9" s="79">
        <v>19238611.64</v>
      </c>
      <c r="F9" s="79"/>
      <c r="G9" s="79"/>
      <c r="H9" s="79"/>
      <c r="I9" s="79"/>
      <c r="J9" s="79"/>
      <c r="K9" s="79"/>
      <c r="L9" s="79"/>
      <c r="M9" s="79"/>
      <c r="N9" s="79"/>
      <c r="O9" s="79"/>
      <c r="P9" s="79"/>
      <c r="Q9" s="79"/>
      <c r="R9" s="79"/>
      <c r="S9" s="79"/>
    </row>
    <row r="10" ht="18" customHeight="1" spans="1:19">
      <c r="A10" s="48" t="s">
        <v>55</v>
      </c>
      <c r="B10" s="189"/>
      <c r="C10" s="79">
        <f>C9</f>
        <v>19238611.64</v>
      </c>
      <c r="D10" s="79">
        <f>D9</f>
        <v>19238611.64</v>
      </c>
      <c r="E10" s="79">
        <f>E9</f>
        <v>19238611.64</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B14" sqref="B1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71</v>
      </c>
    </row>
    <row r="3" ht="41.25" customHeight="1" spans="1:1">
      <c r="A3" s="40" t="str">
        <f>"2025"&amp;"年部门支出预算表"</f>
        <v>2025年部门支出预算表</v>
      </c>
    </row>
    <row r="4" ht="17.25" customHeight="1" spans="1:15">
      <c r="A4" s="43" t="str">
        <f>"单位名称："&amp;""</f>
        <v>单位名称：</v>
      </c>
      <c r="O4" s="45" t="s">
        <v>1</v>
      </c>
    </row>
    <row r="5" ht="27" customHeight="1" spans="1:15">
      <c r="A5" s="170" t="s">
        <v>72</v>
      </c>
      <c r="B5" s="170" t="s">
        <v>73</v>
      </c>
      <c r="C5" s="170" t="s">
        <v>55</v>
      </c>
      <c r="D5" s="171" t="s">
        <v>58</v>
      </c>
      <c r="E5" s="172"/>
      <c r="F5" s="173"/>
      <c r="G5" s="174" t="s">
        <v>59</v>
      </c>
      <c r="H5" s="174" t="s">
        <v>60</v>
      </c>
      <c r="I5" s="174" t="s">
        <v>74</v>
      </c>
      <c r="J5" s="171" t="s">
        <v>62</v>
      </c>
      <c r="K5" s="172"/>
      <c r="L5" s="172"/>
      <c r="M5" s="172"/>
      <c r="N5" s="179"/>
      <c r="O5" s="180"/>
    </row>
    <row r="6" ht="42" customHeight="1" spans="1:15">
      <c r="A6" s="175"/>
      <c r="B6" s="175"/>
      <c r="C6" s="176"/>
      <c r="D6" s="177" t="s">
        <v>57</v>
      </c>
      <c r="E6" s="177" t="s">
        <v>75</v>
      </c>
      <c r="F6" s="177" t="s">
        <v>76</v>
      </c>
      <c r="G6" s="176"/>
      <c r="H6" s="176"/>
      <c r="I6" s="181"/>
      <c r="J6" s="177" t="s">
        <v>57</v>
      </c>
      <c r="K6" s="163" t="s">
        <v>77</v>
      </c>
      <c r="L6" s="163" t="s">
        <v>78</v>
      </c>
      <c r="M6" s="163" t="s">
        <v>79</v>
      </c>
      <c r="N6" s="163" t="s">
        <v>80</v>
      </c>
      <c r="O6" s="163"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ht="18" customHeight="1" spans="1:15">
      <c r="A8" s="51" t="s">
        <v>97</v>
      </c>
      <c r="B8" s="51" t="s">
        <v>98</v>
      </c>
      <c r="C8" s="51">
        <v>14823671.44</v>
      </c>
      <c r="D8" s="55">
        <f>E8+F8</f>
        <v>14823671.44</v>
      </c>
      <c r="E8" s="55">
        <v>14770871.44</v>
      </c>
      <c r="F8" s="55">
        <v>52800</v>
      </c>
      <c r="G8" s="55"/>
      <c r="H8" s="55"/>
      <c r="I8" s="55"/>
      <c r="J8" s="55"/>
      <c r="K8" s="55"/>
      <c r="L8" s="55"/>
      <c r="M8" s="55"/>
      <c r="N8" s="51"/>
      <c r="O8" s="55"/>
    </row>
    <row r="9" ht="18" customHeight="1" spans="1:15">
      <c r="A9" s="51" t="s">
        <v>99</v>
      </c>
      <c r="B9" s="51" t="s">
        <v>100</v>
      </c>
      <c r="C9" s="51">
        <v>10000</v>
      </c>
      <c r="D9" s="55">
        <f t="shared" ref="D9:D22" si="0">E9+F9</f>
        <v>10000</v>
      </c>
      <c r="E9" s="55"/>
      <c r="F9" s="55">
        <v>10000</v>
      </c>
      <c r="G9" s="55"/>
      <c r="H9" s="55"/>
      <c r="I9" s="55"/>
      <c r="J9" s="55"/>
      <c r="K9" s="55"/>
      <c r="L9" s="55"/>
      <c r="M9" s="55"/>
      <c r="N9" s="51"/>
      <c r="O9" s="55"/>
    </row>
    <row r="10" ht="18" customHeight="1" spans="1:15">
      <c r="A10" s="51" t="s">
        <v>101</v>
      </c>
      <c r="B10" s="51" t="s">
        <v>102</v>
      </c>
      <c r="C10" s="51">
        <v>25000</v>
      </c>
      <c r="D10" s="55">
        <f t="shared" si="0"/>
        <v>25000</v>
      </c>
      <c r="E10" s="55"/>
      <c r="F10" s="55">
        <v>25000</v>
      </c>
      <c r="G10" s="55"/>
      <c r="H10" s="55"/>
      <c r="I10" s="55"/>
      <c r="J10" s="55"/>
      <c r="K10" s="55"/>
      <c r="L10" s="55"/>
      <c r="M10" s="55"/>
      <c r="N10" s="51"/>
      <c r="O10" s="55"/>
    </row>
    <row r="11" ht="18" customHeight="1" spans="1:15">
      <c r="A11" s="51" t="s">
        <v>103</v>
      </c>
      <c r="B11" s="51" t="s">
        <v>104</v>
      </c>
      <c r="C11" s="51">
        <v>10000</v>
      </c>
      <c r="D11" s="55">
        <f t="shared" si="0"/>
        <v>10000</v>
      </c>
      <c r="E11" s="55"/>
      <c r="F11" s="55">
        <v>10000</v>
      </c>
      <c r="G11" s="55"/>
      <c r="H11" s="55"/>
      <c r="I11" s="55"/>
      <c r="J11" s="55"/>
      <c r="K11" s="55"/>
      <c r="L11" s="55"/>
      <c r="M11" s="55"/>
      <c r="N11" s="51"/>
      <c r="O11" s="55"/>
    </row>
    <row r="12" ht="18" customHeight="1" spans="1:15">
      <c r="A12" s="51" t="s">
        <v>105</v>
      </c>
      <c r="B12" s="51" t="s">
        <v>106</v>
      </c>
      <c r="C12" s="51">
        <v>182000</v>
      </c>
      <c r="D12" s="55">
        <f t="shared" si="0"/>
        <v>182000</v>
      </c>
      <c r="E12" s="55"/>
      <c r="F12" s="55">
        <v>182000</v>
      </c>
      <c r="G12" s="55"/>
      <c r="H12" s="55"/>
      <c r="I12" s="55"/>
      <c r="J12" s="55"/>
      <c r="K12" s="55"/>
      <c r="L12" s="55"/>
      <c r="M12" s="55"/>
      <c r="N12" s="51"/>
      <c r="O12" s="55"/>
    </row>
    <row r="13" ht="18" customHeight="1" spans="1:15">
      <c r="A13" s="51" t="s">
        <v>107</v>
      </c>
      <c r="B13" s="51" t="s">
        <v>108</v>
      </c>
      <c r="C13" s="51">
        <v>420000</v>
      </c>
      <c r="D13" s="55">
        <f t="shared" si="0"/>
        <v>420000</v>
      </c>
      <c r="E13" s="55"/>
      <c r="F13" s="55">
        <v>420000</v>
      </c>
      <c r="G13" s="55"/>
      <c r="H13" s="55"/>
      <c r="I13" s="55"/>
      <c r="J13" s="55"/>
      <c r="K13" s="55"/>
      <c r="L13" s="55"/>
      <c r="M13" s="55"/>
      <c r="N13" s="51"/>
      <c r="O13" s="55"/>
    </row>
    <row r="14" ht="18" customHeight="1" spans="1:15">
      <c r="A14" s="51" t="s">
        <v>109</v>
      </c>
      <c r="B14" s="51" t="s">
        <v>110</v>
      </c>
      <c r="C14" s="51">
        <v>230000</v>
      </c>
      <c r="D14" s="55">
        <f t="shared" si="0"/>
        <v>230000</v>
      </c>
      <c r="E14" s="55"/>
      <c r="F14" s="55">
        <v>230000</v>
      </c>
      <c r="G14" s="55"/>
      <c r="H14" s="55"/>
      <c r="I14" s="55"/>
      <c r="J14" s="55"/>
      <c r="K14" s="55"/>
      <c r="L14" s="55"/>
      <c r="M14" s="55"/>
      <c r="N14" s="51"/>
      <c r="O14" s="55"/>
    </row>
    <row r="15" ht="18" customHeight="1" spans="1:15">
      <c r="A15" s="51" t="s">
        <v>111</v>
      </c>
      <c r="B15" s="51" t="s">
        <v>112</v>
      </c>
      <c r="C15" s="51">
        <v>551000</v>
      </c>
      <c r="D15" s="55">
        <f t="shared" si="0"/>
        <v>551000</v>
      </c>
      <c r="E15" s="55">
        <v>551000</v>
      </c>
      <c r="F15" s="55"/>
      <c r="G15" s="55"/>
      <c r="H15" s="55"/>
      <c r="I15" s="55"/>
      <c r="J15" s="55"/>
      <c r="K15" s="55"/>
      <c r="L15" s="55"/>
      <c r="M15" s="55"/>
      <c r="N15" s="51"/>
      <c r="O15" s="55"/>
    </row>
    <row r="16" ht="18" customHeight="1" spans="1:15">
      <c r="A16" s="51" t="s">
        <v>113</v>
      </c>
      <c r="B16" s="51" t="s">
        <v>114</v>
      </c>
      <c r="C16" s="51">
        <v>877818.88</v>
      </c>
      <c r="D16" s="55">
        <f t="shared" si="0"/>
        <v>877818.88</v>
      </c>
      <c r="E16" s="55">
        <v>877818.88</v>
      </c>
      <c r="F16" s="55"/>
      <c r="G16" s="55"/>
      <c r="H16" s="55"/>
      <c r="I16" s="55"/>
      <c r="J16" s="55"/>
      <c r="K16" s="55"/>
      <c r="L16" s="55"/>
      <c r="M16" s="55"/>
      <c r="N16" s="51"/>
      <c r="O16" s="55"/>
    </row>
    <row r="17" ht="18" customHeight="1" spans="1:15">
      <c r="A17" s="51" t="s">
        <v>115</v>
      </c>
      <c r="B17" s="51" t="s">
        <v>116</v>
      </c>
      <c r="C17" s="51">
        <v>331000</v>
      </c>
      <c r="D17" s="55">
        <f t="shared" si="0"/>
        <v>331000</v>
      </c>
      <c r="E17" s="55">
        <v>331000</v>
      </c>
      <c r="F17" s="55"/>
      <c r="G17" s="55"/>
      <c r="H17" s="55"/>
      <c r="I17" s="55"/>
      <c r="J17" s="55"/>
      <c r="K17" s="55"/>
      <c r="L17" s="55"/>
      <c r="M17" s="55"/>
      <c r="N17" s="51"/>
      <c r="O17" s="55"/>
    </row>
    <row r="18" ht="18" customHeight="1" spans="1:15">
      <c r="A18" s="51" t="s">
        <v>117</v>
      </c>
      <c r="B18" s="51" t="s">
        <v>118</v>
      </c>
      <c r="C18" s="51">
        <v>3000</v>
      </c>
      <c r="D18" s="55">
        <f t="shared" si="0"/>
        <v>3000</v>
      </c>
      <c r="E18" s="55"/>
      <c r="F18" s="55">
        <v>3000</v>
      </c>
      <c r="G18" s="55"/>
      <c r="H18" s="55"/>
      <c r="I18" s="55"/>
      <c r="J18" s="55"/>
      <c r="K18" s="55"/>
      <c r="L18" s="55"/>
      <c r="M18" s="55"/>
      <c r="N18" s="51"/>
      <c r="O18" s="55"/>
    </row>
    <row r="19" ht="18" customHeight="1" spans="1:15">
      <c r="A19" s="51" t="s">
        <v>119</v>
      </c>
      <c r="B19" s="51" t="s">
        <v>120</v>
      </c>
      <c r="C19" s="51">
        <v>559417.48</v>
      </c>
      <c r="D19" s="55">
        <f t="shared" si="0"/>
        <v>559417.48</v>
      </c>
      <c r="E19" s="55">
        <v>559417.48</v>
      </c>
      <c r="F19" s="55"/>
      <c r="G19" s="55"/>
      <c r="H19" s="55"/>
      <c r="I19" s="55"/>
      <c r="J19" s="55"/>
      <c r="K19" s="55"/>
      <c r="L19" s="55"/>
      <c r="M19" s="55"/>
      <c r="N19" s="51"/>
      <c r="O19" s="55"/>
    </row>
    <row r="20" ht="18" customHeight="1" spans="1:15">
      <c r="A20" s="51" t="s">
        <v>121</v>
      </c>
      <c r="B20" s="51" t="s">
        <v>122</v>
      </c>
      <c r="C20" s="51">
        <v>265981.2</v>
      </c>
      <c r="D20" s="55">
        <f t="shared" si="0"/>
        <v>265981.2</v>
      </c>
      <c r="E20" s="55">
        <v>265981.2</v>
      </c>
      <c r="F20" s="55"/>
      <c r="G20" s="55"/>
      <c r="H20" s="55"/>
      <c r="I20" s="55"/>
      <c r="J20" s="55"/>
      <c r="K20" s="55"/>
      <c r="L20" s="55"/>
      <c r="M20" s="55"/>
      <c r="N20" s="51"/>
      <c r="O20" s="55"/>
    </row>
    <row r="21" ht="18" customHeight="1" spans="1:15">
      <c r="A21" s="51" t="s">
        <v>123</v>
      </c>
      <c r="B21" s="51" t="s">
        <v>124</v>
      </c>
      <c r="C21" s="51">
        <v>99722.64</v>
      </c>
      <c r="D21" s="55">
        <f t="shared" si="0"/>
        <v>99722.64</v>
      </c>
      <c r="E21" s="55">
        <v>99722.64</v>
      </c>
      <c r="F21" s="55"/>
      <c r="G21" s="55"/>
      <c r="H21" s="55"/>
      <c r="I21" s="55"/>
      <c r="J21" s="55"/>
      <c r="K21" s="55"/>
      <c r="L21" s="55"/>
      <c r="M21" s="55"/>
      <c r="N21" s="51"/>
      <c r="O21" s="55"/>
    </row>
    <row r="22" ht="18" customHeight="1" spans="1:15">
      <c r="A22" s="51" t="s">
        <v>125</v>
      </c>
      <c r="B22" s="51" t="s">
        <v>126</v>
      </c>
      <c r="C22" s="51">
        <v>850000</v>
      </c>
      <c r="D22" s="55">
        <f t="shared" si="0"/>
        <v>850000</v>
      </c>
      <c r="E22" s="55">
        <v>850000</v>
      </c>
      <c r="F22" s="55"/>
      <c r="G22" s="55"/>
      <c r="H22" s="55"/>
      <c r="I22" s="55"/>
      <c r="J22" s="55"/>
      <c r="K22" s="55"/>
      <c r="L22" s="55"/>
      <c r="M22" s="55"/>
      <c r="N22" s="51"/>
      <c r="O22" s="55"/>
    </row>
    <row r="23" ht="21" customHeight="1" spans="1:15">
      <c r="A23" s="178" t="s">
        <v>55</v>
      </c>
      <c r="B23" s="34"/>
      <c r="C23" s="79">
        <f>SUM(C8:C22)</f>
        <v>19238611.64</v>
      </c>
      <c r="D23" s="79">
        <f>SUM(D8:D22)</f>
        <v>19238611.64</v>
      </c>
      <c r="E23" s="79">
        <f>SUM(E8:E22)</f>
        <v>18305811.64</v>
      </c>
      <c r="F23" s="79">
        <f>SUM(F8:F22)</f>
        <v>932800</v>
      </c>
      <c r="G23" s="79"/>
      <c r="H23" s="79"/>
      <c r="I23" s="79"/>
      <c r="J23" s="79"/>
      <c r="K23" s="79"/>
      <c r="L23" s="79"/>
      <c r="M23" s="79"/>
      <c r="N23" s="79"/>
      <c r="O23" s="79"/>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2" sqref="D32"/>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127</v>
      </c>
    </row>
    <row r="3" ht="41.25" customHeight="1" spans="1:1">
      <c r="A3" s="40" t="str">
        <f>"2025"&amp;"年部门财政拨款收支预算总表"</f>
        <v>2025年部门财政拨款收支预算总表</v>
      </c>
    </row>
    <row r="4" ht="17.25" customHeight="1" spans="1:4">
      <c r="A4" s="43" t="str">
        <f>"单位名称："&amp;""</f>
        <v>单位名称：</v>
      </c>
      <c r="B4" s="162"/>
      <c r="D4" s="45" t="s">
        <v>1</v>
      </c>
    </row>
    <row r="5" ht="17.25" customHeight="1" spans="1:4">
      <c r="A5" s="163" t="s">
        <v>2</v>
      </c>
      <c r="B5" s="164"/>
      <c r="C5" s="163" t="s">
        <v>3</v>
      </c>
      <c r="D5" s="164"/>
    </row>
    <row r="6" ht="18.75" customHeight="1" spans="1:4">
      <c r="A6" s="163" t="s">
        <v>4</v>
      </c>
      <c r="B6" s="163" t="s">
        <v>5</v>
      </c>
      <c r="C6" s="163" t="s">
        <v>6</v>
      </c>
      <c r="D6" s="163" t="s">
        <v>5</v>
      </c>
    </row>
    <row r="7" ht="16.5" customHeight="1" spans="1:4">
      <c r="A7" s="165" t="s">
        <v>128</v>
      </c>
      <c r="B7" s="79"/>
      <c r="C7" s="165" t="s">
        <v>129</v>
      </c>
      <c r="D7" s="79"/>
    </row>
    <row r="8" ht="16.5" customHeight="1" spans="1:4">
      <c r="A8" s="165" t="s">
        <v>130</v>
      </c>
      <c r="B8" s="79">
        <v>19238611.64</v>
      </c>
      <c r="C8" s="165" t="s">
        <v>131</v>
      </c>
      <c r="D8" s="79"/>
    </row>
    <row r="9" ht="16.5" customHeight="1" spans="1:4">
      <c r="A9" s="165" t="s">
        <v>132</v>
      </c>
      <c r="B9" s="79"/>
      <c r="C9" s="165" t="s">
        <v>133</v>
      </c>
      <c r="D9" s="79"/>
    </row>
    <row r="10" ht="16.5" customHeight="1" spans="1:4">
      <c r="A10" s="165" t="s">
        <v>134</v>
      </c>
      <c r="B10" s="79"/>
      <c r="C10" s="165" t="s">
        <v>135</v>
      </c>
      <c r="D10" s="79"/>
    </row>
    <row r="11" ht="16.5" customHeight="1" spans="1:4">
      <c r="A11" s="165" t="s">
        <v>136</v>
      </c>
      <c r="B11" s="79"/>
      <c r="C11" s="165" t="s">
        <v>137</v>
      </c>
      <c r="D11" s="79">
        <v>15700671.44</v>
      </c>
    </row>
    <row r="12" ht="16.5" customHeight="1" spans="1:4">
      <c r="A12" s="165" t="s">
        <v>130</v>
      </c>
      <c r="B12" s="79"/>
      <c r="C12" s="165" t="s">
        <v>138</v>
      </c>
      <c r="D12" s="79"/>
    </row>
    <row r="13" ht="16.5" customHeight="1" spans="1:4">
      <c r="A13" s="166" t="s">
        <v>132</v>
      </c>
      <c r="B13" s="79"/>
      <c r="C13" s="68" t="s">
        <v>139</v>
      </c>
      <c r="D13" s="79"/>
    </row>
    <row r="14" ht="16.5" customHeight="1" spans="1:4">
      <c r="A14" s="166" t="s">
        <v>134</v>
      </c>
      <c r="B14" s="79"/>
      <c r="C14" s="68" t="s">
        <v>140</v>
      </c>
      <c r="D14" s="79"/>
    </row>
    <row r="15" ht="16.5" customHeight="1" spans="1:4">
      <c r="A15" s="167"/>
      <c r="B15" s="79"/>
      <c r="C15" s="68" t="s">
        <v>141</v>
      </c>
      <c r="D15" s="79">
        <v>1762818.88</v>
      </c>
    </row>
    <row r="16" ht="16.5" customHeight="1" spans="1:4">
      <c r="A16" s="167"/>
      <c r="B16" s="79"/>
      <c r="C16" s="68" t="s">
        <v>142</v>
      </c>
      <c r="D16" s="79">
        <v>925121.32</v>
      </c>
    </row>
    <row r="17" ht="16.5" customHeight="1" spans="1:4">
      <c r="A17" s="167"/>
      <c r="B17" s="79"/>
      <c r="C17" s="68" t="s">
        <v>143</v>
      </c>
      <c r="D17" s="79"/>
    </row>
    <row r="18" ht="16.5" customHeight="1" spans="1:4">
      <c r="A18" s="167"/>
      <c r="B18" s="79"/>
      <c r="C18" s="68" t="s">
        <v>144</v>
      </c>
      <c r="D18" s="79"/>
    </row>
    <row r="19" ht="16.5" customHeight="1" spans="1:4">
      <c r="A19" s="167"/>
      <c r="B19" s="79"/>
      <c r="C19" s="68" t="s">
        <v>145</v>
      </c>
      <c r="D19" s="79"/>
    </row>
    <row r="20" ht="16.5" customHeight="1" spans="1:4">
      <c r="A20" s="167"/>
      <c r="B20" s="79"/>
      <c r="C20" s="68" t="s">
        <v>146</v>
      </c>
      <c r="D20" s="79"/>
    </row>
    <row r="21" ht="16.5" customHeight="1" spans="1:4">
      <c r="A21" s="167"/>
      <c r="B21" s="79"/>
      <c r="C21" s="68" t="s">
        <v>147</v>
      </c>
      <c r="D21" s="79"/>
    </row>
    <row r="22" ht="16.5" customHeight="1" spans="1:4">
      <c r="A22" s="167"/>
      <c r="B22" s="79"/>
      <c r="C22" s="68" t="s">
        <v>148</v>
      </c>
      <c r="D22" s="79"/>
    </row>
    <row r="23" ht="16.5" customHeight="1" spans="1:4">
      <c r="A23" s="167"/>
      <c r="B23" s="79"/>
      <c r="C23" s="68" t="s">
        <v>149</v>
      </c>
      <c r="D23" s="79"/>
    </row>
    <row r="24" ht="16.5" customHeight="1" spans="1:4">
      <c r="A24" s="167"/>
      <c r="B24" s="79"/>
      <c r="C24" s="68" t="s">
        <v>150</v>
      </c>
      <c r="D24" s="79"/>
    </row>
    <row r="25" ht="16.5" customHeight="1" spans="1:4">
      <c r="A25" s="167"/>
      <c r="B25" s="79"/>
      <c r="C25" s="68" t="s">
        <v>151</v>
      </c>
      <c r="D25" s="79"/>
    </row>
    <row r="26" ht="16.5" customHeight="1" spans="1:4">
      <c r="A26" s="167"/>
      <c r="B26" s="79"/>
      <c r="C26" s="68" t="s">
        <v>152</v>
      </c>
      <c r="D26" s="79">
        <v>850000</v>
      </c>
    </row>
    <row r="27" ht="16.5" customHeight="1" spans="1:4">
      <c r="A27" s="167"/>
      <c r="B27" s="79"/>
      <c r="C27" s="68" t="s">
        <v>153</v>
      </c>
      <c r="D27" s="79"/>
    </row>
    <row r="28" ht="16.5" customHeight="1" spans="1:4">
      <c r="A28" s="167"/>
      <c r="B28" s="79"/>
      <c r="C28" s="68" t="s">
        <v>154</v>
      </c>
      <c r="D28" s="79"/>
    </row>
    <row r="29" ht="16.5" customHeight="1" spans="1:4">
      <c r="A29" s="167"/>
      <c r="B29" s="79"/>
      <c r="C29" s="68" t="s">
        <v>155</v>
      </c>
      <c r="D29" s="79"/>
    </row>
    <row r="30" ht="16.5" customHeight="1" spans="1:4">
      <c r="A30" s="167"/>
      <c r="B30" s="79"/>
      <c r="C30" s="68" t="s">
        <v>156</v>
      </c>
      <c r="D30" s="79"/>
    </row>
    <row r="31" ht="16.5" customHeight="1" spans="1:4">
      <c r="A31" s="167"/>
      <c r="B31" s="79"/>
      <c r="C31" s="68" t="s">
        <v>157</v>
      </c>
      <c r="D31" s="79"/>
    </row>
    <row r="32" ht="16.5" customHeight="1" spans="1:4">
      <c r="A32" s="167"/>
      <c r="B32" s="79"/>
      <c r="C32" s="166" t="s">
        <v>158</v>
      </c>
      <c r="D32" s="79"/>
    </row>
    <row r="33" ht="16.5" customHeight="1" spans="1:4">
      <c r="A33" s="167"/>
      <c r="B33" s="79"/>
      <c r="C33" s="166" t="s">
        <v>159</v>
      </c>
      <c r="D33" s="79"/>
    </row>
    <row r="34" ht="16.5" customHeight="1" spans="1:4">
      <c r="A34" s="167"/>
      <c r="B34" s="79"/>
      <c r="C34" s="29" t="s">
        <v>160</v>
      </c>
      <c r="D34" s="79"/>
    </row>
    <row r="35" ht="15" customHeight="1" spans="1:4">
      <c r="A35" s="168" t="s">
        <v>50</v>
      </c>
      <c r="B35" s="169">
        <v>19238611.64</v>
      </c>
      <c r="C35" s="168" t="s">
        <v>51</v>
      </c>
      <c r="D35" s="169">
        <v>19238611.64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E18" sqref="E1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6"/>
      <c r="F2" s="71"/>
      <c r="G2" s="141" t="s">
        <v>161</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f>
        <v>单位名称：</v>
      </c>
      <c r="F4" s="122"/>
      <c r="G4" s="141" t="s">
        <v>1</v>
      </c>
    </row>
    <row r="5" ht="20.25" customHeight="1" spans="1:7">
      <c r="A5" s="158" t="s">
        <v>162</v>
      </c>
      <c r="B5" s="159"/>
      <c r="C5" s="126" t="s">
        <v>55</v>
      </c>
      <c r="D5" s="148" t="s">
        <v>75</v>
      </c>
      <c r="E5" s="12"/>
      <c r="F5" s="13"/>
      <c r="G5" s="138" t="s">
        <v>76</v>
      </c>
    </row>
    <row r="6" ht="20.25" customHeight="1" spans="1:7">
      <c r="A6" s="160" t="s">
        <v>72</v>
      </c>
      <c r="B6" s="160" t="s">
        <v>73</v>
      </c>
      <c r="C6" s="19"/>
      <c r="D6" s="131" t="s">
        <v>57</v>
      </c>
      <c r="E6" s="131" t="s">
        <v>163</v>
      </c>
      <c r="F6" s="131" t="s">
        <v>164</v>
      </c>
      <c r="G6" s="140"/>
    </row>
    <row r="7" ht="15" customHeight="1" spans="1:7">
      <c r="A7" s="59" t="s">
        <v>82</v>
      </c>
      <c r="B7" s="59" t="s">
        <v>83</v>
      </c>
      <c r="C7" s="59" t="s">
        <v>84</v>
      </c>
      <c r="D7" s="59" t="s">
        <v>85</v>
      </c>
      <c r="E7" s="59" t="s">
        <v>86</v>
      </c>
      <c r="F7" s="59" t="s">
        <v>87</v>
      </c>
      <c r="G7" s="59" t="s">
        <v>88</v>
      </c>
    </row>
    <row r="8" ht="15" customHeight="1" spans="1:7">
      <c r="A8" s="59" t="s">
        <v>97</v>
      </c>
      <c r="B8" s="59" t="s">
        <v>98</v>
      </c>
      <c r="C8" s="59">
        <v>14823671.44</v>
      </c>
      <c r="D8" s="59">
        <v>14770871.44</v>
      </c>
      <c r="E8" s="59">
        <v>13967871.44</v>
      </c>
      <c r="F8" s="59">
        <v>803000</v>
      </c>
      <c r="G8" s="59">
        <v>52800</v>
      </c>
    </row>
    <row r="9" ht="15" customHeight="1" spans="1:7">
      <c r="A9" s="59" t="s">
        <v>99</v>
      </c>
      <c r="B9" s="59" t="s">
        <v>100</v>
      </c>
      <c r="C9" s="59">
        <v>10000</v>
      </c>
      <c r="D9" s="59"/>
      <c r="E9" s="59"/>
      <c r="F9" s="59"/>
      <c r="G9" s="59">
        <v>10000</v>
      </c>
    </row>
    <row r="10" ht="15" customHeight="1" spans="1:7">
      <c r="A10" s="59" t="s">
        <v>101</v>
      </c>
      <c r="B10" s="59" t="s">
        <v>102</v>
      </c>
      <c r="C10" s="59">
        <v>25000</v>
      </c>
      <c r="D10" s="59"/>
      <c r="E10" s="59"/>
      <c r="F10" s="59"/>
      <c r="G10" s="59">
        <v>25000</v>
      </c>
    </row>
    <row r="11" ht="15" customHeight="1" spans="1:7">
      <c r="A11" s="59" t="s">
        <v>103</v>
      </c>
      <c r="B11" s="59" t="s">
        <v>104</v>
      </c>
      <c r="C11" s="59">
        <v>10000</v>
      </c>
      <c r="D11" s="59"/>
      <c r="E11" s="59"/>
      <c r="F11" s="59"/>
      <c r="G11" s="59">
        <v>10000</v>
      </c>
    </row>
    <row r="12" ht="15" customHeight="1" spans="1:7">
      <c r="A12" s="59" t="s">
        <v>105</v>
      </c>
      <c r="B12" s="59" t="s">
        <v>106</v>
      </c>
      <c r="C12" s="59">
        <v>182000</v>
      </c>
      <c r="D12" s="59"/>
      <c r="E12" s="59"/>
      <c r="F12" s="59"/>
      <c r="G12" s="59">
        <v>182000</v>
      </c>
    </row>
    <row r="13" ht="15" customHeight="1" spans="1:7">
      <c r="A13" s="59" t="s">
        <v>107</v>
      </c>
      <c r="B13" s="59" t="s">
        <v>108</v>
      </c>
      <c r="C13" s="59">
        <v>420000</v>
      </c>
      <c r="D13" s="59"/>
      <c r="E13" s="59"/>
      <c r="F13" s="59"/>
      <c r="G13" s="59">
        <v>420000</v>
      </c>
    </row>
    <row r="14" ht="15" customHeight="1" spans="1:7">
      <c r="A14" s="59" t="s">
        <v>109</v>
      </c>
      <c r="B14" s="59" t="s">
        <v>110</v>
      </c>
      <c r="C14" s="59">
        <v>230000</v>
      </c>
      <c r="D14" s="59"/>
      <c r="E14" s="59"/>
      <c r="F14" s="59"/>
      <c r="G14" s="59">
        <v>230000</v>
      </c>
    </row>
    <row r="15" ht="15" customHeight="1" spans="1:7">
      <c r="A15" s="59" t="s">
        <v>111</v>
      </c>
      <c r="B15" s="59" t="s">
        <v>112</v>
      </c>
      <c r="C15" s="59">
        <v>551000</v>
      </c>
      <c r="D15" s="59">
        <v>551000</v>
      </c>
      <c r="E15" s="59">
        <v>494200</v>
      </c>
      <c r="F15" s="59">
        <v>56800</v>
      </c>
      <c r="G15" s="59"/>
    </row>
    <row r="16" ht="15" customHeight="1" spans="1:7">
      <c r="A16" s="59" t="s">
        <v>113</v>
      </c>
      <c r="B16" s="59" t="s">
        <v>114</v>
      </c>
      <c r="C16" s="59">
        <v>877818.88</v>
      </c>
      <c r="D16" s="59">
        <v>877818.88</v>
      </c>
      <c r="E16" s="59">
        <v>877818.88</v>
      </c>
      <c r="F16" s="59"/>
      <c r="G16" s="59"/>
    </row>
    <row r="17" ht="15" customHeight="1" spans="1:7">
      <c r="A17" s="59" t="s">
        <v>115</v>
      </c>
      <c r="B17" s="59" t="s">
        <v>116</v>
      </c>
      <c r="C17" s="59">
        <v>331000</v>
      </c>
      <c r="D17" s="59">
        <v>331000</v>
      </c>
      <c r="E17" s="59">
        <v>331000</v>
      </c>
      <c r="F17" s="59"/>
      <c r="G17" s="59"/>
    </row>
    <row r="18" ht="15" customHeight="1" spans="1:7">
      <c r="A18" s="59" t="s">
        <v>117</v>
      </c>
      <c r="B18" s="59" t="s">
        <v>118</v>
      </c>
      <c r="C18" s="59">
        <v>3000</v>
      </c>
      <c r="D18" s="59"/>
      <c r="E18" s="59"/>
      <c r="F18" s="59"/>
      <c r="G18" s="59">
        <v>3000</v>
      </c>
    </row>
    <row r="19" ht="15" customHeight="1" spans="1:7">
      <c r="A19" s="59" t="s">
        <v>119</v>
      </c>
      <c r="B19" s="59" t="s">
        <v>120</v>
      </c>
      <c r="C19" s="59">
        <v>559417.48</v>
      </c>
      <c r="D19" s="59">
        <v>559417.48</v>
      </c>
      <c r="E19" s="59">
        <v>559417.48</v>
      </c>
      <c r="F19" s="59"/>
      <c r="G19" s="59"/>
    </row>
    <row r="20" ht="15" customHeight="1" spans="1:7">
      <c r="A20" s="59" t="s">
        <v>121</v>
      </c>
      <c r="B20" s="59" t="s">
        <v>122</v>
      </c>
      <c r="C20" s="59">
        <v>265981.2</v>
      </c>
      <c r="D20" s="59">
        <v>265981.2</v>
      </c>
      <c r="E20" s="59">
        <v>265981.2</v>
      </c>
      <c r="F20" s="59"/>
      <c r="G20" s="59"/>
    </row>
    <row r="21" ht="15" customHeight="1" spans="1:7">
      <c r="A21" s="59" t="s">
        <v>123</v>
      </c>
      <c r="B21" s="59" t="s">
        <v>124</v>
      </c>
      <c r="C21" s="59">
        <v>99722.64</v>
      </c>
      <c r="D21" s="59">
        <v>99722.64</v>
      </c>
      <c r="E21" s="59">
        <v>99722.64</v>
      </c>
      <c r="F21" s="59"/>
      <c r="G21" s="59"/>
    </row>
    <row r="22" ht="15" customHeight="1" spans="1:7">
      <c r="A22" s="59" t="s">
        <v>125</v>
      </c>
      <c r="B22" s="59" t="s">
        <v>126</v>
      </c>
      <c r="C22" s="59">
        <v>850000</v>
      </c>
      <c r="D22" s="59">
        <v>850000</v>
      </c>
      <c r="E22" s="59">
        <v>850000</v>
      </c>
      <c r="F22" s="59"/>
      <c r="G22" s="59"/>
    </row>
    <row r="23" ht="18" customHeight="1" spans="1:7">
      <c r="A23" s="78" t="s">
        <v>165</v>
      </c>
      <c r="B23" s="161" t="s">
        <v>165</v>
      </c>
      <c r="C23" s="79">
        <f>SUM(C8:C22)</f>
        <v>19238611.64</v>
      </c>
      <c r="D23" s="79">
        <f>SUM(D8:D22)</f>
        <v>18305811.64</v>
      </c>
      <c r="E23" s="79">
        <f>SUM(E8:E22)</f>
        <v>17446011.64</v>
      </c>
      <c r="F23" s="79">
        <f>SUM(F8:F22)</f>
        <v>859800</v>
      </c>
      <c r="G23" s="79">
        <f>SUM(G8:G22)</f>
        <v>932800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24" sqref="F2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2"/>
      <c r="B2" s="42"/>
      <c r="C2" s="42"/>
      <c r="D2" s="42"/>
      <c r="E2" s="41"/>
      <c r="F2" s="154" t="s">
        <v>166</v>
      </c>
    </row>
    <row r="3" ht="41.25" customHeight="1" spans="1:6">
      <c r="A3" s="155" t="str">
        <f>"2025"&amp;"年一般公共预算“三公”经费支出预算表"</f>
        <v>2025年一般公共预算“三公”经费支出预算表</v>
      </c>
      <c r="B3" s="42"/>
      <c r="C3" s="42"/>
      <c r="D3" s="42"/>
      <c r="E3" s="41"/>
      <c r="F3" s="42"/>
    </row>
    <row r="4" customHeight="1" spans="1:6">
      <c r="A4" s="110" t="str">
        <f>"单位名称："&amp;""</f>
        <v>单位名称：</v>
      </c>
      <c r="B4" s="156"/>
      <c r="D4" s="42"/>
      <c r="E4" s="41"/>
      <c r="F4" s="63" t="s">
        <v>1</v>
      </c>
    </row>
    <row r="5" ht="27" customHeight="1" spans="1:6">
      <c r="A5" s="46" t="s">
        <v>167</v>
      </c>
      <c r="B5" s="46" t="s">
        <v>168</v>
      </c>
      <c r="C5" s="48" t="s">
        <v>169</v>
      </c>
      <c r="D5" s="46"/>
      <c r="E5" s="47"/>
      <c r="F5" s="46" t="s">
        <v>170</v>
      </c>
    </row>
    <row r="6" ht="28.5" customHeight="1" spans="1:6">
      <c r="A6" s="157"/>
      <c r="B6" s="50"/>
      <c r="C6" s="47" t="s">
        <v>57</v>
      </c>
      <c r="D6" s="47" t="s">
        <v>171</v>
      </c>
      <c r="E6" s="47" t="s">
        <v>172</v>
      </c>
      <c r="F6" s="49"/>
    </row>
    <row r="7" ht="17.25" customHeight="1" spans="1:6">
      <c r="A7" s="55" t="s">
        <v>82</v>
      </c>
      <c r="B7" s="55" t="s">
        <v>83</v>
      </c>
      <c r="C7" s="55" t="s">
        <v>84</v>
      </c>
      <c r="D7" s="55" t="s">
        <v>85</v>
      </c>
      <c r="E7" s="55" t="s">
        <v>86</v>
      </c>
      <c r="F7" s="55" t="s">
        <v>87</v>
      </c>
    </row>
    <row r="8" ht="17.25" customHeight="1" spans="1:6">
      <c r="A8" s="79">
        <v>61560</v>
      </c>
      <c r="B8" s="79">
        <v>0</v>
      </c>
      <c r="C8" s="79">
        <v>61560</v>
      </c>
      <c r="D8" s="79"/>
      <c r="E8" s="79">
        <v>61560</v>
      </c>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5"/>
  <sheetViews>
    <sheetView showZeros="0" workbookViewId="0">
      <pane ySplit="1" topLeftCell="A2" activePane="bottomLeft" state="frozen"/>
      <selection/>
      <selection pane="bottomLeft" activeCell="F28" sqref="F28"/>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3"/>
      <c r="J2" s="83"/>
      <c r="K2" s="83"/>
      <c r="L2" s="83"/>
      <c r="M2" s="83"/>
      <c r="N2" s="83"/>
      <c r="R2" s="83"/>
      <c r="V2" s="142"/>
      <c r="X2" s="3" t="s">
        <v>173</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f>
        <v>单位名称：</v>
      </c>
      <c r="B4" s="6"/>
      <c r="C4" s="144"/>
      <c r="D4" s="144"/>
      <c r="E4" s="144"/>
      <c r="F4" s="144"/>
      <c r="G4" s="144"/>
      <c r="H4" s="144"/>
      <c r="I4" s="85"/>
      <c r="J4" s="85"/>
      <c r="K4" s="85"/>
      <c r="L4" s="85"/>
      <c r="M4" s="85"/>
      <c r="N4" s="85"/>
      <c r="O4" s="7"/>
      <c r="P4" s="7"/>
      <c r="Q4" s="7"/>
      <c r="R4" s="85"/>
      <c r="V4" s="142"/>
      <c r="X4" s="3" t="s">
        <v>1</v>
      </c>
    </row>
    <row r="5" ht="18" customHeight="1" spans="1:24">
      <c r="A5" s="9" t="s">
        <v>174</v>
      </c>
      <c r="B5" s="9" t="s">
        <v>175</v>
      </c>
      <c r="C5" s="9" t="s">
        <v>176</v>
      </c>
      <c r="D5" s="9" t="s">
        <v>177</v>
      </c>
      <c r="E5" s="9" t="s">
        <v>178</v>
      </c>
      <c r="F5" s="9" t="s">
        <v>179</v>
      </c>
      <c r="G5" s="9" t="s">
        <v>180</v>
      </c>
      <c r="H5" s="9" t="s">
        <v>181</v>
      </c>
      <c r="I5" s="148" t="s">
        <v>182</v>
      </c>
      <c r="J5" s="80" t="s">
        <v>182</v>
      </c>
      <c r="K5" s="80"/>
      <c r="L5" s="80"/>
      <c r="M5" s="80"/>
      <c r="N5" s="80"/>
      <c r="O5" s="12"/>
      <c r="P5" s="12"/>
      <c r="Q5" s="12"/>
      <c r="R5" s="101" t="s">
        <v>61</v>
      </c>
      <c r="S5" s="80" t="s">
        <v>62</v>
      </c>
      <c r="T5" s="80"/>
      <c r="U5" s="80"/>
      <c r="V5" s="80"/>
      <c r="W5" s="80"/>
      <c r="X5" s="81"/>
    </row>
    <row r="6" ht="18" customHeight="1" spans="1:24">
      <c r="A6" s="14"/>
      <c r="B6" s="28"/>
      <c r="C6" s="128"/>
      <c r="D6" s="14"/>
      <c r="E6" s="14"/>
      <c r="F6" s="14"/>
      <c r="G6" s="14"/>
      <c r="H6" s="14"/>
      <c r="I6" s="126" t="s">
        <v>183</v>
      </c>
      <c r="J6" s="148" t="s">
        <v>58</v>
      </c>
      <c r="K6" s="80"/>
      <c r="L6" s="80"/>
      <c r="M6" s="80"/>
      <c r="N6" s="81"/>
      <c r="O6" s="11" t="s">
        <v>184</v>
      </c>
      <c r="P6" s="12"/>
      <c r="Q6" s="13"/>
      <c r="R6" s="9" t="s">
        <v>61</v>
      </c>
      <c r="S6" s="148" t="s">
        <v>62</v>
      </c>
      <c r="T6" s="101" t="s">
        <v>64</v>
      </c>
      <c r="U6" s="80" t="s">
        <v>62</v>
      </c>
      <c r="V6" s="101" t="s">
        <v>66</v>
      </c>
      <c r="W6" s="101" t="s">
        <v>67</v>
      </c>
      <c r="X6" s="153" t="s">
        <v>68</v>
      </c>
    </row>
    <row r="7" ht="19.5" customHeight="1" spans="1:24">
      <c r="A7" s="28"/>
      <c r="B7" s="28"/>
      <c r="C7" s="28"/>
      <c r="D7" s="28"/>
      <c r="E7" s="28"/>
      <c r="F7" s="28"/>
      <c r="G7" s="28"/>
      <c r="H7" s="28"/>
      <c r="I7" s="28"/>
      <c r="J7" s="149" t="s">
        <v>185</v>
      </c>
      <c r="K7" s="9" t="s">
        <v>186</v>
      </c>
      <c r="L7" s="9" t="s">
        <v>187</v>
      </c>
      <c r="M7" s="9" t="s">
        <v>188</v>
      </c>
      <c r="N7" s="9" t="s">
        <v>189</v>
      </c>
      <c r="O7" s="9" t="s">
        <v>58</v>
      </c>
      <c r="P7" s="9" t="s">
        <v>59</v>
      </c>
      <c r="Q7" s="9" t="s">
        <v>60</v>
      </c>
      <c r="R7" s="28"/>
      <c r="S7" s="9" t="s">
        <v>57</v>
      </c>
      <c r="T7" s="9" t="s">
        <v>64</v>
      </c>
      <c r="U7" s="9" t="s">
        <v>190</v>
      </c>
      <c r="V7" s="9" t="s">
        <v>66</v>
      </c>
      <c r="W7" s="9" t="s">
        <v>67</v>
      </c>
      <c r="X7" s="9" t="s">
        <v>68</v>
      </c>
    </row>
    <row r="8" ht="37.5" customHeight="1" spans="1:24">
      <c r="A8" s="145"/>
      <c r="B8" s="19"/>
      <c r="C8" s="145"/>
      <c r="D8" s="145"/>
      <c r="E8" s="145"/>
      <c r="F8" s="145"/>
      <c r="G8" s="145"/>
      <c r="H8" s="145"/>
      <c r="I8" s="145"/>
      <c r="J8" s="150"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customHeight="1" spans="1:24">
      <c r="A10" s="35" t="s">
        <v>70</v>
      </c>
      <c r="B10" s="35" t="s">
        <v>70</v>
      </c>
      <c r="C10" s="196" t="s">
        <v>192</v>
      </c>
      <c r="D10" s="35" t="s">
        <v>193</v>
      </c>
      <c r="E10" s="35" t="s">
        <v>111</v>
      </c>
      <c r="F10" s="35" t="s">
        <v>112</v>
      </c>
      <c r="G10" s="35" t="s">
        <v>194</v>
      </c>
      <c r="H10" s="35" t="s">
        <v>195</v>
      </c>
      <c r="I10" s="151">
        <v>494200</v>
      </c>
      <c r="J10" s="151">
        <v>494200</v>
      </c>
      <c r="K10" s="35"/>
      <c r="L10" s="35"/>
      <c r="M10" s="35"/>
      <c r="N10" s="35"/>
      <c r="O10" s="35"/>
      <c r="P10" s="35"/>
      <c r="Q10" s="35"/>
      <c r="R10" s="35"/>
      <c r="S10" s="35"/>
      <c r="T10" s="35"/>
      <c r="U10" s="35"/>
      <c r="V10" s="35"/>
      <c r="W10" s="35"/>
      <c r="X10" s="35"/>
    </row>
    <row r="11" customHeight="1" spans="1:24">
      <c r="A11" s="35" t="s">
        <v>70</v>
      </c>
      <c r="B11" s="35" t="s">
        <v>70</v>
      </c>
      <c r="C11" s="197" t="s">
        <v>196</v>
      </c>
      <c r="D11" s="35" t="s">
        <v>197</v>
      </c>
      <c r="E11" s="35" t="s">
        <v>97</v>
      </c>
      <c r="F11" s="35" t="s">
        <v>98</v>
      </c>
      <c r="G11" s="35" t="s">
        <v>198</v>
      </c>
      <c r="H11" s="35" t="s">
        <v>199</v>
      </c>
      <c r="I11" s="152">
        <v>350400</v>
      </c>
      <c r="J11" s="151">
        <v>350400</v>
      </c>
      <c r="K11" s="35"/>
      <c r="L11" s="35"/>
      <c r="M11" s="35"/>
      <c r="N11" s="35"/>
      <c r="O11" s="35"/>
      <c r="P11" s="35"/>
      <c r="Q11" s="35"/>
      <c r="R11" s="35"/>
      <c r="S11" s="35"/>
      <c r="T11" s="35"/>
      <c r="U11" s="35"/>
      <c r="V11" s="35"/>
      <c r="W11" s="35"/>
      <c r="X11" s="35"/>
    </row>
    <row r="12" customHeight="1" spans="1:24">
      <c r="A12" s="35" t="s">
        <v>70</v>
      </c>
      <c r="B12" s="35" t="s">
        <v>70</v>
      </c>
      <c r="C12" s="197" t="s">
        <v>200</v>
      </c>
      <c r="D12" s="35" t="s">
        <v>201</v>
      </c>
      <c r="E12" s="35" t="s">
        <v>111</v>
      </c>
      <c r="F12" s="35" t="s">
        <v>112</v>
      </c>
      <c r="G12" s="35" t="s">
        <v>202</v>
      </c>
      <c r="H12" s="35" t="s">
        <v>203</v>
      </c>
      <c r="I12" s="152">
        <v>2400</v>
      </c>
      <c r="J12" s="151">
        <v>2400</v>
      </c>
      <c r="K12" s="35"/>
      <c r="L12" s="35"/>
      <c r="M12" s="35"/>
      <c r="N12" s="35"/>
      <c r="O12" s="35"/>
      <c r="P12" s="35"/>
      <c r="Q12" s="35"/>
      <c r="R12" s="35"/>
      <c r="S12" s="35"/>
      <c r="T12" s="35"/>
      <c r="U12" s="35"/>
      <c r="V12" s="35"/>
      <c r="W12" s="35"/>
      <c r="X12" s="35"/>
    </row>
    <row r="13" customHeight="1" spans="1:24">
      <c r="A13" s="35" t="s">
        <v>70</v>
      </c>
      <c r="B13" s="35" t="s">
        <v>70</v>
      </c>
      <c r="C13" s="197" t="s">
        <v>200</v>
      </c>
      <c r="D13" s="35" t="s">
        <v>201</v>
      </c>
      <c r="E13" s="35" t="s">
        <v>111</v>
      </c>
      <c r="F13" s="35" t="s">
        <v>112</v>
      </c>
      <c r="G13" s="35" t="s">
        <v>202</v>
      </c>
      <c r="H13" s="35" t="s">
        <v>203</v>
      </c>
      <c r="I13" s="152">
        <v>400</v>
      </c>
      <c r="J13" s="151">
        <v>400</v>
      </c>
      <c r="K13" s="35"/>
      <c r="L13" s="35"/>
      <c r="M13" s="35"/>
      <c r="N13" s="35"/>
      <c r="O13" s="35"/>
      <c r="P13" s="35"/>
      <c r="Q13" s="35"/>
      <c r="R13" s="35"/>
      <c r="S13" s="35"/>
      <c r="T13" s="35"/>
      <c r="U13" s="35"/>
      <c r="V13" s="35"/>
      <c r="W13" s="35"/>
      <c r="X13" s="35"/>
    </row>
    <row r="14" customHeight="1" spans="1:24">
      <c r="A14" s="35" t="s">
        <v>70</v>
      </c>
      <c r="B14" s="35" t="s">
        <v>70</v>
      </c>
      <c r="C14" s="197" t="s">
        <v>204</v>
      </c>
      <c r="D14" s="35" t="s">
        <v>205</v>
      </c>
      <c r="E14" s="35" t="s">
        <v>97</v>
      </c>
      <c r="F14" s="35" t="s">
        <v>98</v>
      </c>
      <c r="G14" s="35" t="s">
        <v>206</v>
      </c>
      <c r="H14" s="35" t="s">
        <v>207</v>
      </c>
      <c r="I14" s="152">
        <v>51600</v>
      </c>
      <c r="J14" s="151">
        <v>51600</v>
      </c>
      <c r="K14" s="35"/>
      <c r="L14" s="35"/>
      <c r="M14" s="35"/>
      <c r="N14" s="35"/>
      <c r="O14" s="35"/>
      <c r="P14" s="35"/>
      <c r="Q14" s="35"/>
      <c r="R14" s="35"/>
      <c r="S14" s="35"/>
      <c r="T14" s="35"/>
      <c r="U14" s="35"/>
      <c r="V14" s="35"/>
      <c r="W14" s="35"/>
      <c r="X14" s="35"/>
    </row>
    <row r="15" customHeight="1" spans="1:24">
      <c r="A15" s="35" t="s">
        <v>70</v>
      </c>
      <c r="B15" s="35" t="s">
        <v>70</v>
      </c>
      <c r="C15" s="197" t="s">
        <v>204</v>
      </c>
      <c r="D15" s="35" t="s">
        <v>205</v>
      </c>
      <c r="E15" s="35" t="s">
        <v>97</v>
      </c>
      <c r="F15" s="35" t="s">
        <v>98</v>
      </c>
      <c r="G15" s="35" t="s">
        <v>208</v>
      </c>
      <c r="H15" s="35" t="s">
        <v>209</v>
      </c>
      <c r="I15" s="152">
        <v>96</v>
      </c>
      <c r="J15" s="151">
        <v>96</v>
      </c>
      <c r="K15" s="35"/>
      <c r="L15" s="35"/>
      <c r="M15" s="35"/>
      <c r="N15" s="35"/>
      <c r="O15" s="35"/>
      <c r="P15" s="35"/>
      <c r="Q15" s="35"/>
      <c r="R15" s="35"/>
      <c r="S15" s="35"/>
      <c r="T15" s="35"/>
      <c r="U15" s="35"/>
      <c r="V15" s="35"/>
      <c r="W15" s="35"/>
      <c r="X15" s="35"/>
    </row>
    <row r="16" customHeight="1" spans="1:24">
      <c r="A16" s="35" t="s">
        <v>70</v>
      </c>
      <c r="B16" s="35" t="s">
        <v>70</v>
      </c>
      <c r="C16" s="197" t="s">
        <v>204</v>
      </c>
      <c r="D16" s="35" t="s">
        <v>205</v>
      </c>
      <c r="E16" s="35" t="s">
        <v>97</v>
      </c>
      <c r="F16" s="35" t="s">
        <v>98</v>
      </c>
      <c r="G16" s="35" t="s">
        <v>210</v>
      </c>
      <c r="H16" s="35" t="s">
        <v>211</v>
      </c>
      <c r="I16" s="152">
        <v>4300</v>
      </c>
      <c r="J16" s="151">
        <v>4300</v>
      </c>
      <c r="K16" s="35"/>
      <c r="L16" s="35"/>
      <c r="M16" s="35"/>
      <c r="N16" s="35"/>
      <c r="O16" s="35"/>
      <c r="P16" s="35"/>
      <c r="Q16" s="35"/>
      <c r="R16" s="35"/>
      <c r="S16" s="35"/>
      <c r="T16" s="35"/>
      <c r="U16" s="35"/>
      <c r="V16" s="35"/>
      <c r="W16" s="35"/>
      <c r="X16" s="35"/>
    </row>
    <row r="17" customHeight="1" spans="1:24">
      <c r="A17" s="35" t="s">
        <v>70</v>
      </c>
      <c r="B17" s="35" t="s">
        <v>70</v>
      </c>
      <c r="C17" s="197" t="s">
        <v>204</v>
      </c>
      <c r="D17" s="35" t="s">
        <v>205</v>
      </c>
      <c r="E17" s="35" t="s">
        <v>97</v>
      </c>
      <c r="F17" s="35" t="s">
        <v>98</v>
      </c>
      <c r="G17" s="35" t="s">
        <v>212</v>
      </c>
      <c r="H17" s="35" t="s">
        <v>213</v>
      </c>
      <c r="I17" s="152">
        <v>19200</v>
      </c>
      <c r="J17" s="151">
        <v>19200</v>
      </c>
      <c r="K17" s="35"/>
      <c r="L17" s="35"/>
      <c r="M17" s="35"/>
      <c r="N17" s="35"/>
      <c r="O17" s="35"/>
      <c r="P17" s="35"/>
      <c r="Q17" s="35"/>
      <c r="R17" s="35"/>
      <c r="S17" s="35"/>
      <c r="T17" s="35"/>
      <c r="U17" s="35"/>
      <c r="V17" s="35"/>
      <c r="W17" s="35"/>
      <c r="X17" s="35"/>
    </row>
    <row r="18" customHeight="1" spans="1:24">
      <c r="A18" s="35" t="s">
        <v>70</v>
      </c>
      <c r="B18" s="35" t="s">
        <v>70</v>
      </c>
      <c r="C18" s="197" t="s">
        <v>204</v>
      </c>
      <c r="D18" s="35" t="s">
        <v>205</v>
      </c>
      <c r="E18" s="35" t="s">
        <v>97</v>
      </c>
      <c r="F18" s="35" t="s">
        <v>98</v>
      </c>
      <c r="G18" s="35" t="s">
        <v>212</v>
      </c>
      <c r="H18" s="35" t="s">
        <v>213</v>
      </c>
      <c r="I18" s="152">
        <v>96816</v>
      </c>
      <c r="J18" s="151">
        <v>96816</v>
      </c>
      <c r="K18" s="35"/>
      <c r="L18" s="35"/>
      <c r="M18" s="35"/>
      <c r="N18" s="35"/>
      <c r="O18" s="35"/>
      <c r="P18" s="35"/>
      <c r="Q18" s="35"/>
      <c r="R18" s="35"/>
      <c r="S18" s="35"/>
      <c r="T18" s="35"/>
      <c r="U18" s="35"/>
      <c r="V18" s="35"/>
      <c r="W18" s="35"/>
      <c r="X18" s="35"/>
    </row>
    <row r="19" customHeight="1" spans="1:24">
      <c r="A19" s="35" t="s">
        <v>70</v>
      </c>
      <c r="B19" s="35" t="s">
        <v>70</v>
      </c>
      <c r="C19" s="197" t="s">
        <v>214</v>
      </c>
      <c r="D19" s="35" t="s">
        <v>215</v>
      </c>
      <c r="E19" s="35" t="s">
        <v>97</v>
      </c>
      <c r="F19" s="35" t="s">
        <v>98</v>
      </c>
      <c r="G19" s="35" t="s">
        <v>210</v>
      </c>
      <c r="H19" s="35" t="s">
        <v>211</v>
      </c>
      <c r="I19" s="152">
        <v>36000</v>
      </c>
      <c r="J19" s="151">
        <v>36000</v>
      </c>
      <c r="K19" s="35"/>
      <c r="L19" s="35"/>
      <c r="M19" s="35"/>
      <c r="N19" s="35"/>
      <c r="O19" s="35"/>
      <c r="P19" s="35"/>
      <c r="Q19" s="35"/>
      <c r="R19" s="35"/>
      <c r="S19" s="35"/>
      <c r="T19" s="35"/>
      <c r="U19" s="35"/>
      <c r="V19" s="35"/>
      <c r="W19" s="35"/>
      <c r="X19" s="35"/>
    </row>
    <row r="20" customHeight="1" spans="1:24">
      <c r="A20" s="35" t="s">
        <v>70</v>
      </c>
      <c r="B20" s="35" t="s">
        <v>70</v>
      </c>
      <c r="C20" s="197" t="s">
        <v>214</v>
      </c>
      <c r="D20" s="35" t="s">
        <v>215</v>
      </c>
      <c r="E20" s="35" t="s">
        <v>97</v>
      </c>
      <c r="F20" s="35" t="s">
        <v>98</v>
      </c>
      <c r="G20" s="35" t="s">
        <v>212</v>
      </c>
      <c r="H20" s="35" t="s">
        <v>213</v>
      </c>
      <c r="I20" s="152">
        <v>36000</v>
      </c>
      <c r="J20" s="151">
        <v>36000</v>
      </c>
      <c r="K20" s="35"/>
      <c r="L20" s="35"/>
      <c r="M20" s="35"/>
      <c r="N20" s="35"/>
      <c r="O20" s="35"/>
      <c r="P20" s="35"/>
      <c r="Q20" s="35"/>
      <c r="R20" s="35"/>
      <c r="S20" s="35"/>
      <c r="T20" s="35"/>
      <c r="U20" s="35"/>
      <c r="V20" s="35"/>
      <c r="W20" s="35"/>
      <c r="X20" s="35"/>
    </row>
    <row r="21" customHeight="1" spans="1:24">
      <c r="A21" s="35" t="s">
        <v>70</v>
      </c>
      <c r="B21" s="35" t="s">
        <v>70</v>
      </c>
      <c r="C21" s="197" t="s">
        <v>216</v>
      </c>
      <c r="D21" s="35" t="s">
        <v>217</v>
      </c>
      <c r="E21" s="35" t="s">
        <v>97</v>
      </c>
      <c r="F21" s="35" t="s">
        <v>98</v>
      </c>
      <c r="G21" s="35" t="s">
        <v>218</v>
      </c>
      <c r="H21" s="35" t="s">
        <v>219</v>
      </c>
      <c r="I21" s="152">
        <v>1744664.4</v>
      </c>
      <c r="J21" s="151">
        <v>1744664.4</v>
      </c>
      <c r="K21" s="35"/>
      <c r="L21" s="35"/>
      <c r="M21" s="35"/>
      <c r="N21" s="35"/>
      <c r="O21" s="35"/>
      <c r="P21" s="35"/>
      <c r="Q21" s="35"/>
      <c r="R21" s="35"/>
      <c r="S21" s="35"/>
      <c r="T21" s="35"/>
      <c r="U21" s="35"/>
      <c r="V21" s="35"/>
      <c r="W21" s="35"/>
      <c r="X21" s="35"/>
    </row>
    <row r="22" customHeight="1" spans="1:24">
      <c r="A22" s="35" t="s">
        <v>70</v>
      </c>
      <c r="B22" s="35" t="s">
        <v>70</v>
      </c>
      <c r="C22" s="197" t="s">
        <v>216</v>
      </c>
      <c r="D22" s="35" t="s">
        <v>217</v>
      </c>
      <c r="E22" s="35" t="s">
        <v>97</v>
      </c>
      <c r="F22" s="35" t="s">
        <v>98</v>
      </c>
      <c r="G22" s="35" t="s">
        <v>218</v>
      </c>
      <c r="H22" s="35" t="s">
        <v>219</v>
      </c>
      <c r="I22" s="152">
        <v>4701192.48</v>
      </c>
      <c r="J22" s="151">
        <v>4701192.48</v>
      </c>
      <c r="K22" s="35"/>
      <c r="L22" s="35"/>
      <c r="M22" s="35"/>
      <c r="N22" s="35"/>
      <c r="O22" s="35"/>
      <c r="P22" s="35"/>
      <c r="Q22" s="35"/>
      <c r="R22" s="35"/>
      <c r="S22" s="35"/>
      <c r="T22" s="35"/>
      <c r="U22" s="35"/>
      <c r="V22" s="35"/>
      <c r="W22" s="35"/>
      <c r="X22" s="35"/>
    </row>
    <row r="23" customHeight="1" spans="1:24">
      <c r="A23" s="35" t="s">
        <v>70</v>
      </c>
      <c r="B23" s="35" t="s">
        <v>70</v>
      </c>
      <c r="C23" s="197" t="s">
        <v>220</v>
      </c>
      <c r="D23" s="35" t="s">
        <v>221</v>
      </c>
      <c r="E23" s="35" t="s">
        <v>97</v>
      </c>
      <c r="F23" s="35" t="s">
        <v>98</v>
      </c>
      <c r="G23" s="35" t="s">
        <v>210</v>
      </c>
      <c r="H23" s="35" t="s">
        <v>211</v>
      </c>
      <c r="I23" s="152">
        <v>926640</v>
      </c>
      <c r="J23" s="151">
        <v>926640</v>
      </c>
      <c r="K23" s="35"/>
      <c r="L23" s="35"/>
      <c r="M23" s="35"/>
      <c r="N23" s="35"/>
      <c r="O23" s="35"/>
      <c r="P23" s="35"/>
      <c r="Q23" s="35"/>
      <c r="R23" s="35"/>
      <c r="S23" s="35"/>
      <c r="T23" s="35"/>
      <c r="U23" s="35"/>
      <c r="V23" s="35"/>
      <c r="W23" s="35"/>
      <c r="X23" s="35"/>
    </row>
    <row r="24" customHeight="1" spans="1:24">
      <c r="A24" s="35" t="s">
        <v>70</v>
      </c>
      <c r="B24" s="35" t="s">
        <v>70</v>
      </c>
      <c r="C24" s="197" t="s">
        <v>220</v>
      </c>
      <c r="D24" s="35" t="s">
        <v>221</v>
      </c>
      <c r="E24" s="35" t="s">
        <v>97</v>
      </c>
      <c r="F24" s="35" t="s">
        <v>98</v>
      </c>
      <c r="G24" s="35" t="s">
        <v>210</v>
      </c>
      <c r="H24" s="35" t="s">
        <v>211</v>
      </c>
      <c r="I24" s="152">
        <v>1644100</v>
      </c>
      <c r="J24" s="151">
        <v>1644100</v>
      </c>
      <c r="K24" s="35"/>
      <c r="L24" s="35"/>
      <c r="M24" s="35"/>
      <c r="N24" s="35"/>
      <c r="O24" s="35"/>
      <c r="P24" s="35"/>
      <c r="Q24" s="35"/>
      <c r="R24" s="35"/>
      <c r="S24" s="35"/>
      <c r="T24" s="35"/>
      <c r="U24" s="35"/>
      <c r="V24" s="35"/>
      <c r="W24" s="35"/>
      <c r="X24" s="35"/>
    </row>
    <row r="25" customHeight="1" spans="1:24">
      <c r="A25" s="35" t="s">
        <v>70</v>
      </c>
      <c r="B25" s="35" t="s">
        <v>70</v>
      </c>
      <c r="C25" s="197" t="s">
        <v>222</v>
      </c>
      <c r="D25" s="35" t="s">
        <v>223</v>
      </c>
      <c r="E25" s="35" t="s">
        <v>97</v>
      </c>
      <c r="F25" s="35" t="s">
        <v>98</v>
      </c>
      <c r="G25" s="35" t="s">
        <v>206</v>
      </c>
      <c r="H25" s="35" t="s">
        <v>207</v>
      </c>
      <c r="I25" s="152">
        <v>1611768</v>
      </c>
      <c r="J25" s="151">
        <v>1611768</v>
      </c>
      <c r="K25" s="35"/>
      <c r="L25" s="35"/>
      <c r="M25" s="35"/>
      <c r="N25" s="35"/>
      <c r="O25" s="35"/>
      <c r="P25" s="35"/>
      <c r="Q25" s="35"/>
      <c r="R25" s="35"/>
      <c r="S25" s="35"/>
      <c r="T25" s="35"/>
      <c r="U25" s="35"/>
      <c r="V25" s="35"/>
      <c r="W25" s="35"/>
      <c r="X25" s="35"/>
    </row>
    <row r="26" customHeight="1" spans="1:24">
      <c r="A26" s="35" t="s">
        <v>70</v>
      </c>
      <c r="B26" s="35" t="s">
        <v>70</v>
      </c>
      <c r="C26" s="197" t="s">
        <v>222</v>
      </c>
      <c r="D26" s="35" t="s">
        <v>223</v>
      </c>
      <c r="E26" s="35" t="s">
        <v>97</v>
      </c>
      <c r="F26" s="35" t="s">
        <v>98</v>
      </c>
      <c r="G26" s="35" t="s">
        <v>208</v>
      </c>
      <c r="H26" s="35" t="s">
        <v>209</v>
      </c>
      <c r="I26" s="152">
        <v>2907924</v>
      </c>
      <c r="J26" s="151">
        <v>2907924</v>
      </c>
      <c r="K26" s="35"/>
      <c r="L26" s="35"/>
      <c r="M26" s="35"/>
      <c r="N26" s="35"/>
      <c r="O26" s="35"/>
      <c r="P26" s="35"/>
      <c r="Q26" s="35"/>
      <c r="R26" s="35"/>
      <c r="S26" s="35"/>
      <c r="T26" s="35"/>
      <c r="U26" s="35"/>
      <c r="V26" s="35"/>
      <c r="W26" s="35"/>
      <c r="X26" s="35"/>
    </row>
    <row r="27" customHeight="1" spans="1:24">
      <c r="A27" s="35" t="s">
        <v>70</v>
      </c>
      <c r="B27" s="35" t="s">
        <v>70</v>
      </c>
      <c r="C27" s="197" t="s">
        <v>222</v>
      </c>
      <c r="D27" s="35" t="s">
        <v>223</v>
      </c>
      <c r="E27" s="35" t="s">
        <v>97</v>
      </c>
      <c r="F27" s="35" t="s">
        <v>98</v>
      </c>
      <c r="G27" s="35" t="s">
        <v>210</v>
      </c>
      <c r="H27" s="35" t="s">
        <v>211</v>
      </c>
      <c r="I27" s="152">
        <v>134314</v>
      </c>
      <c r="J27" s="151">
        <v>134314</v>
      </c>
      <c r="K27" s="35"/>
      <c r="L27" s="35"/>
      <c r="M27" s="35"/>
      <c r="N27" s="35"/>
      <c r="O27" s="35"/>
      <c r="P27" s="35"/>
      <c r="Q27" s="35"/>
      <c r="R27" s="35"/>
      <c r="S27" s="35"/>
      <c r="T27" s="35"/>
      <c r="U27" s="35"/>
      <c r="V27" s="35"/>
      <c r="W27" s="35"/>
      <c r="X27" s="35"/>
    </row>
    <row r="28" customHeight="1" spans="1:24">
      <c r="A28" s="35" t="s">
        <v>70</v>
      </c>
      <c r="B28" s="35" t="s">
        <v>70</v>
      </c>
      <c r="C28" s="197" t="s">
        <v>222</v>
      </c>
      <c r="D28" s="35" t="s">
        <v>223</v>
      </c>
      <c r="E28" s="35" t="s">
        <v>97</v>
      </c>
      <c r="F28" s="35" t="s">
        <v>98</v>
      </c>
      <c r="G28" s="35" t="s">
        <v>210</v>
      </c>
      <c r="H28" s="35" t="s">
        <v>211</v>
      </c>
      <c r="I28" s="152">
        <v>50000</v>
      </c>
      <c r="J28" s="151">
        <v>50000</v>
      </c>
      <c r="K28" s="35"/>
      <c r="L28" s="35"/>
      <c r="M28" s="35"/>
      <c r="N28" s="35"/>
      <c r="O28" s="35"/>
      <c r="P28" s="35"/>
      <c r="Q28" s="35"/>
      <c r="R28" s="35"/>
      <c r="S28" s="35"/>
      <c r="T28" s="35"/>
      <c r="U28" s="35"/>
      <c r="V28" s="35"/>
      <c r="W28" s="35"/>
      <c r="X28" s="35"/>
    </row>
    <row r="29" customHeight="1" spans="1:24">
      <c r="A29" s="35" t="s">
        <v>70</v>
      </c>
      <c r="B29" s="35" t="s">
        <v>70</v>
      </c>
      <c r="C29" s="197" t="s">
        <v>224</v>
      </c>
      <c r="D29" s="35" t="s">
        <v>225</v>
      </c>
      <c r="E29" s="35" t="s">
        <v>97</v>
      </c>
      <c r="F29" s="35" t="s">
        <v>98</v>
      </c>
      <c r="G29" s="35" t="s">
        <v>198</v>
      </c>
      <c r="H29" s="35" t="s">
        <v>199</v>
      </c>
      <c r="I29" s="152">
        <v>35040</v>
      </c>
      <c r="J29" s="151">
        <v>35040</v>
      </c>
      <c r="K29" s="35"/>
      <c r="L29" s="35"/>
      <c r="M29" s="35"/>
      <c r="N29" s="35"/>
      <c r="O29" s="35"/>
      <c r="P29" s="35"/>
      <c r="Q29" s="35"/>
      <c r="R29" s="35"/>
      <c r="S29" s="35"/>
      <c r="T29" s="35"/>
      <c r="U29" s="35"/>
      <c r="V29" s="35"/>
      <c r="W29" s="35"/>
      <c r="X29" s="35"/>
    </row>
    <row r="30" customHeight="1" spans="1:24">
      <c r="A30" s="35" t="s">
        <v>70</v>
      </c>
      <c r="B30" s="35" t="s">
        <v>70</v>
      </c>
      <c r="C30" s="197" t="s">
        <v>226</v>
      </c>
      <c r="D30" s="35" t="s">
        <v>227</v>
      </c>
      <c r="E30" s="35" t="s">
        <v>97</v>
      </c>
      <c r="F30" s="35" t="s">
        <v>98</v>
      </c>
      <c r="G30" s="35" t="s">
        <v>228</v>
      </c>
      <c r="H30" s="35" t="s">
        <v>229</v>
      </c>
      <c r="I30" s="152">
        <v>10000</v>
      </c>
      <c r="J30" s="151">
        <v>10000</v>
      </c>
      <c r="K30" s="35"/>
      <c r="L30" s="35"/>
      <c r="M30" s="35"/>
      <c r="N30" s="35"/>
      <c r="O30" s="35"/>
      <c r="P30" s="35"/>
      <c r="Q30" s="35"/>
      <c r="R30" s="35"/>
      <c r="S30" s="35"/>
      <c r="T30" s="35"/>
      <c r="U30" s="35"/>
      <c r="V30" s="35"/>
      <c r="W30" s="35"/>
      <c r="X30" s="35"/>
    </row>
    <row r="31" customHeight="1" spans="1:24">
      <c r="A31" s="35" t="s">
        <v>70</v>
      </c>
      <c r="B31" s="35" t="s">
        <v>70</v>
      </c>
      <c r="C31" s="197" t="s">
        <v>226</v>
      </c>
      <c r="D31" s="35" t="s">
        <v>227</v>
      </c>
      <c r="E31" s="35" t="s">
        <v>97</v>
      </c>
      <c r="F31" s="35" t="s">
        <v>98</v>
      </c>
      <c r="G31" s="35" t="s">
        <v>230</v>
      </c>
      <c r="H31" s="35" t="s">
        <v>231</v>
      </c>
      <c r="I31" s="152">
        <v>14440</v>
      </c>
      <c r="J31" s="151">
        <v>14440</v>
      </c>
      <c r="K31" s="35"/>
      <c r="L31" s="35"/>
      <c r="M31" s="35"/>
      <c r="N31" s="35"/>
      <c r="O31" s="35"/>
      <c r="P31" s="35"/>
      <c r="Q31" s="35"/>
      <c r="R31" s="35"/>
      <c r="S31" s="35"/>
      <c r="T31" s="35"/>
      <c r="U31" s="35"/>
      <c r="V31" s="35"/>
      <c r="W31" s="35"/>
      <c r="X31" s="35"/>
    </row>
    <row r="32" customHeight="1" spans="1:24">
      <c r="A32" s="35" t="s">
        <v>70</v>
      </c>
      <c r="B32" s="35" t="s">
        <v>70</v>
      </c>
      <c r="C32" s="197" t="s">
        <v>226</v>
      </c>
      <c r="D32" s="35" t="s">
        <v>227</v>
      </c>
      <c r="E32" s="35" t="s">
        <v>97</v>
      </c>
      <c r="F32" s="35" t="s">
        <v>98</v>
      </c>
      <c r="G32" s="35" t="s">
        <v>232</v>
      </c>
      <c r="H32" s="35" t="s">
        <v>233</v>
      </c>
      <c r="I32" s="152">
        <v>37240</v>
      </c>
      <c r="J32" s="151">
        <v>37240</v>
      </c>
      <c r="K32" s="35"/>
      <c r="L32" s="35"/>
      <c r="M32" s="35"/>
      <c r="N32" s="35"/>
      <c r="O32" s="35"/>
      <c r="P32" s="35"/>
      <c r="Q32" s="35"/>
      <c r="R32" s="35"/>
      <c r="S32" s="35"/>
      <c r="T32" s="35"/>
      <c r="U32" s="35"/>
      <c r="V32" s="35"/>
      <c r="W32" s="35"/>
      <c r="X32" s="35"/>
    </row>
    <row r="33" customHeight="1" spans="1:24">
      <c r="A33" s="35" t="s">
        <v>70</v>
      </c>
      <c r="B33" s="35" t="s">
        <v>70</v>
      </c>
      <c r="C33" s="197" t="s">
        <v>226</v>
      </c>
      <c r="D33" s="35" t="s">
        <v>227</v>
      </c>
      <c r="E33" s="35" t="s">
        <v>97</v>
      </c>
      <c r="F33" s="35" t="s">
        <v>98</v>
      </c>
      <c r="G33" s="35" t="s">
        <v>234</v>
      </c>
      <c r="H33" s="35" t="s">
        <v>235</v>
      </c>
      <c r="I33" s="152">
        <v>51300</v>
      </c>
      <c r="J33" s="151">
        <v>51300</v>
      </c>
      <c r="K33" s="35"/>
      <c r="L33" s="35"/>
      <c r="M33" s="35"/>
      <c r="N33" s="35"/>
      <c r="O33" s="35"/>
      <c r="P33" s="35"/>
      <c r="Q33" s="35"/>
      <c r="R33" s="35"/>
      <c r="S33" s="35"/>
      <c r="T33" s="35"/>
      <c r="U33" s="35"/>
      <c r="V33" s="35"/>
      <c r="W33" s="35"/>
      <c r="X33" s="35"/>
    </row>
    <row r="34" customHeight="1" spans="1:24">
      <c r="A34" s="35" t="s">
        <v>70</v>
      </c>
      <c r="B34" s="35" t="s">
        <v>70</v>
      </c>
      <c r="C34" s="197" t="s">
        <v>226</v>
      </c>
      <c r="D34" s="35" t="s">
        <v>227</v>
      </c>
      <c r="E34" s="35" t="s">
        <v>97</v>
      </c>
      <c r="F34" s="35" t="s">
        <v>98</v>
      </c>
      <c r="G34" s="35" t="s">
        <v>202</v>
      </c>
      <c r="H34" s="35" t="s">
        <v>203</v>
      </c>
      <c r="I34" s="152">
        <v>114000</v>
      </c>
      <c r="J34" s="151">
        <v>114000</v>
      </c>
      <c r="K34" s="35"/>
      <c r="L34" s="35"/>
      <c r="M34" s="35"/>
      <c r="N34" s="35"/>
      <c r="O34" s="35"/>
      <c r="P34" s="35"/>
      <c r="Q34" s="35"/>
      <c r="R34" s="35"/>
      <c r="S34" s="35"/>
      <c r="T34" s="35"/>
      <c r="U34" s="35"/>
      <c r="V34" s="35"/>
      <c r="W34" s="35"/>
      <c r="X34" s="35"/>
    </row>
    <row r="35" customHeight="1" spans="1:24">
      <c r="A35" s="35" t="s">
        <v>70</v>
      </c>
      <c r="B35" s="35" t="s">
        <v>70</v>
      </c>
      <c r="C35" s="197" t="s">
        <v>226</v>
      </c>
      <c r="D35" s="35" t="s">
        <v>227</v>
      </c>
      <c r="E35" s="35" t="s">
        <v>111</v>
      </c>
      <c r="F35" s="35" t="s">
        <v>112</v>
      </c>
      <c r="G35" s="35" t="s">
        <v>202</v>
      </c>
      <c r="H35" s="35" t="s">
        <v>203</v>
      </c>
      <c r="I35" s="152">
        <v>43200</v>
      </c>
      <c r="J35" s="151">
        <v>43200</v>
      </c>
      <c r="K35" s="35"/>
      <c r="L35" s="35"/>
      <c r="M35" s="35"/>
      <c r="N35" s="35"/>
      <c r="O35" s="35"/>
      <c r="P35" s="35"/>
      <c r="Q35" s="35"/>
      <c r="R35" s="35"/>
      <c r="S35" s="35"/>
      <c r="T35" s="35"/>
      <c r="U35" s="35"/>
      <c r="V35" s="35"/>
      <c r="W35" s="35"/>
      <c r="X35" s="35"/>
    </row>
    <row r="36" customHeight="1" spans="1:24">
      <c r="A36" s="35" t="s">
        <v>70</v>
      </c>
      <c r="B36" s="35" t="s">
        <v>70</v>
      </c>
      <c r="C36" s="197" t="s">
        <v>226</v>
      </c>
      <c r="D36" s="35" t="s">
        <v>227</v>
      </c>
      <c r="E36" s="35" t="s">
        <v>97</v>
      </c>
      <c r="F36" s="35" t="s">
        <v>98</v>
      </c>
      <c r="G36" s="35" t="s">
        <v>236</v>
      </c>
      <c r="H36" s="35" t="s">
        <v>237</v>
      </c>
      <c r="I36" s="152">
        <v>14440</v>
      </c>
      <c r="J36" s="151">
        <v>14440</v>
      </c>
      <c r="K36" s="35"/>
      <c r="L36" s="35"/>
      <c r="M36" s="35"/>
      <c r="N36" s="35"/>
      <c r="O36" s="35"/>
      <c r="P36" s="35"/>
      <c r="Q36" s="35"/>
      <c r="R36" s="35"/>
      <c r="S36" s="35"/>
      <c r="T36" s="35"/>
      <c r="U36" s="35"/>
      <c r="V36" s="35"/>
      <c r="W36" s="35"/>
      <c r="X36" s="35"/>
    </row>
    <row r="37" customHeight="1" spans="1:24">
      <c r="A37" s="35" t="s">
        <v>70</v>
      </c>
      <c r="B37" s="35" t="s">
        <v>70</v>
      </c>
      <c r="C37" s="197" t="s">
        <v>226</v>
      </c>
      <c r="D37" s="35" t="s">
        <v>227</v>
      </c>
      <c r="E37" s="35" t="s">
        <v>97</v>
      </c>
      <c r="F37" s="35" t="s">
        <v>98</v>
      </c>
      <c r="G37" s="35" t="s">
        <v>238</v>
      </c>
      <c r="H37" s="35" t="s">
        <v>239</v>
      </c>
      <c r="I37" s="152">
        <v>67140</v>
      </c>
      <c r="J37" s="151">
        <v>67140</v>
      </c>
      <c r="K37" s="35"/>
      <c r="L37" s="35"/>
      <c r="M37" s="35"/>
      <c r="N37" s="35"/>
      <c r="O37" s="35"/>
      <c r="P37" s="35"/>
      <c r="Q37" s="35"/>
      <c r="R37" s="35"/>
      <c r="S37" s="35"/>
      <c r="T37" s="35"/>
      <c r="U37" s="35"/>
      <c r="V37" s="35"/>
      <c r="W37" s="35"/>
      <c r="X37" s="35"/>
    </row>
    <row r="38" customHeight="1" spans="1:24">
      <c r="A38" s="35" t="s">
        <v>70</v>
      </c>
      <c r="B38" s="35" t="s">
        <v>70</v>
      </c>
      <c r="C38" s="197" t="s">
        <v>226</v>
      </c>
      <c r="D38" s="35" t="s">
        <v>227</v>
      </c>
      <c r="E38" s="35" t="s">
        <v>111</v>
      </c>
      <c r="F38" s="35" t="s">
        <v>112</v>
      </c>
      <c r="G38" s="35" t="s">
        <v>238</v>
      </c>
      <c r="H38" s="35" t="s">
        <v>239</v>
      </c>
      <c r="I38" s="152">
        <v>10800</v>
      </c>
      <c r="J38" s="151">
        <v>10800</v>
      </c>
      <c r="K38" s="35"/>
      <c r="L38" s="35"/>
      <c r="M38" s="35"/>
      <c r="N38" s="35"/>
      <c r="O38" s="35"/>
      <c r="P38" s="35"/>
      <c r="Q38" s="35"/>
      <c r="R38" s="35"/>
      <c r="S38" s="35"/>
      <c r="T38" s="35"/>
      <c r="U38" s="35"/>
      <c r="V38" s="35"/>
      <c r="W38" s="35"/>
      <c r="X38" s="35"/>
    </row>
    <row r="39" customHeight="1" spans="1:24">
      <c r="A39" s="35" t="s">
        <v>70</v>
      </c>
      <c r="B39" s="35" t="s">
        <v>70</v>
      </c>
      <c r="C39" s="197" t="s">
        <v>226</v>
      </c>
      <c r="D39" s="35" t="s">
        <v>227</v>
      </c>
      <c r="E39" s="35" t="s">
        <v>97</v>
      </c>
      <c r="F39" s="35" t="s">
        <v>98</v>
      </c>
      <c r="G39" s="35" t="s">
        <v>228</v>
      </c>
      <c r="H39" s="35" t="s">
        <v>229</v>
      </c>
      <c r="I39" s="152">
        <v>4060</v>
      </c>
      <c r="J39" s="151">
        <v>4060</v>
      </c>
      <c r="K39" s="35"/>
      <c r="L39" s="35"/>
      <c r="M39" s="35"/>
      <c r="N39" s="35"/>
      <c r="O39" s="35"/>
      <c r="P39" s="35"/>
      <c r="Q39" s="35"/>
      <c r="R39" s="35"/>
      <c r="S39" s="35"/>
      <c r="T39" s="35"/>
      <c r="U39" s="35"/>
      <c r="V39" s="35"/>
      <c r="W39" s="35"/>
      <c r="X39" s="35"/>
    </row>
    <row r="40" customHeight="1" spans="1:24">
      <c r="A40" s="35" t="s">
        <v>70</v>
      </c>
      <c r="B40" s="35" t="s">
        <v>70</v>
      </c>
      <c r="C40" s="197" t="s">
        <v>226</v>
      </c>
      <c r="D40" s="35" t="s">
        <v>227</v>
      </c>
      <c r="E40" s="35" t="s">
        <v>97</v>
      </c>
      <c r="F40" s="35" t="s">
        <v>98</v>
      </c>
      <c r="G40" s="35" t="s">
        <v>230</v>
      </c>
      <c r="H40" s="35" t="s">
        <v>231</v>
      </c>
      <c r="I40" s="152">
        <v>760</v>
      </c>
      <c r="J40" s="151">
        <v>760</v>
      </c>
      <c r="K40" s="35"/>
      <c r="L40" s="35"/>
      <c r="M40" s="35"/>
      <c r="N40" s="35"/>
      <c r="O40" s="35"/>
      <c r="P40" s="35"/>
      <c r="Q40" s="35"/>
      <c r="R40" s="35"/>
      <c r="S40" s="35"/>
      <c r="T40" s="35"/>
      <c r="U40" s="35"/>
      <c r="V40" s="35"/>
      <c r="W40" s="35"/>
      <c r="X40" s="35"/>
    </row>
    <row r="41" customHeight="1" spans="1:24">
      <c r="A41" s="35" t="s">
        <v>70</v>
      </c>
      <c r="B41" s="35" t="s">
        <v>70</v>
      </c>
      <c r="C41" s="197" t="s">
        <v>226</v>
      </c>
      <c r="D41" s="35" t="s">
        <v>227</v>
      </c>
      <c r="E41" s="35" t="s">
        <v>97</v>
      </c>
      <c r="F41" s="35" t="s">
        <v>98</v>
      </c>
      <c r="G41" s="35" t="s">
        <v>232</v>
      </c>
      <c r="H41" s="35" t="s">
        <v>233</v>
      </c>
      <c r="I41" s="152">
        <v>1960</v>
      </c>
      <c r="J41" s="151">
        <v>1960</v>
      </c>
      <c r="K41" s="35"/>
      <c r="L41" s="35"/>
      <c r="M41" s="35"/>
      <c r="N41" s="35"/>
      <c r="O41" s="35"/>
      <c r="P41" s="35"/>
      <c r="Q41" s="35"/>
      <c r="R41" s="35"/>
      <c r="S41" s="35"/>
      <c r="T41" s="35"/>
      <c r="U41" s="35"/>
      <c r="V41" s="35"/>
      <c r="W41" s="35"/>
      <c r="X41" s="35"/>
    </row>
    <row r="42" customHeight="1" spans="1:24">
      <c r="A42" s="35" t="s">
        <v>70</v>
      </c>
      <c r="B42" s="35" t="s">
        <v>70</v>
      </c>
      <c r="C42" s="197" t="s">
        <v>226</v>
      </c>
      <c r="D42" s="35" t="s">
        <v>227</v>
      </c>
      <c r="E42" s="35" t="s">
        <v>97</v>
      </c>
      <c r="F42" s="35" t="s">
        <v>98</v>
      </c>
      <c r="G42" s="35" t="s">
        <v>234</v>
      </c>
      <c r="H42" s="35" t="s">
        <v>235</v>
      </c>
      <c r="I42" s="152">
        <v>2700</v>
      </c>
      <c r="J42" s="151">
        <v>2700</v>
      </c>
      <c r="K42" s="35"/>
      <c r="L42" s="35"/>
      <c r="M42" s="35"/>
      <c r="N42" s="35"/>
      <c r="O42" s="35"/>
      <c r="P42" s="35"/>
      <c r="Q42" s="35"/>
      <c r="R42" s="35"/>
      <c r="S42" s="35"/>
      <c r="T42" s="35"/>
      <c r="U42" s="35"/>
      <c r="V42" s="35"/>
      <c r="W42" s="35"/>
      <c r="X42" s="35"/>
    </row>
    <row r="43" customHeight="1" spans="1:24">
      <c r="A43" s="35" t="s">
        <v>70</v>
      </c>
      <c r="B43" s="35" t="s">
        <v>70</v>
      </c>
      <c r="C43" s="197" t="s">
        <v>226</v>
      </c>
      <c r="D43" s="35" t="s">
        <v>227</v>
      </c>
      <c r="E43" s="35" t="s">
        <v>97</v>
      </c>
      <c r="F43" s="35" t="s">
        <v>98</v>
      </c>
      <c r="G43" s="35" t="s">
        <v>236</v>
      </c>
      <c r="H43" s="35" t="s">
        <v>237</v>
      </c>
      <c r="I43" s="152">
        <v>760</v>
      </c>
      <c r="J43" s="151">
        <v>760</v>
      </c>
      <c r="K43" s="35"/>
      <c r="L43" s="35"/>
      <c r="M43" s="35"/>
      <c r="N43" s="35"/>
      <c r="O43" s="35"/>
      <c r="P43" s="35"/>
      <c r="Q43" s="35"/>
      <c r="R43" s="35"/>
      <c r="S43" s="35"/>
      <c r="T43" s="35"/>
      <c r="U43" s="35"/>
      <c r="V43" s="35"/>
      <c r="W43" s="35"/>
      <c r="X43" s="35"/>
    </row>
    <row r="44" customHeight="1" spans="1:24">
      <c r="A44" s="35" t="s">
        <v>70</v>
      </c>
      <c r="B44" s="35" t="s">
        <v>70</v>
      </c>
      <c r="C44" s="197" t="s">
        <v>226</v>
      </c>
      <c r="D44" s="35" t="s">
        <v>227</v>
      </c>
      <c r="E44" s="35" t="s">
        <v>97</v>
      </c>
      <c r="F44" s="35" t="s">
        <v>98</v>
      </c>
      <c r="G44" s="35" t="s">
        <v>202</v>
      </c>
      <c r="H44" s="35" t="s">
        <v>203</v>
      </c>
      <c r="I44" s="152">
        <v>6000</v>
      </c>
      <c r="J44" s="151">
        <v>6000</v>
      </c>
      <c r="K44" s="35"/>
      <c r="L44" s="35"/>
      <c r="M44" s="35"/>
      <c r="N44" s="35"/>
      <c r="O44" s="35"/>
      <c r="P44" s="35"/>
      <c r="Q44" s="35"/>
      <c r="R44" s="35"/>
      <c r="S44" s="35"/>
      <c r="T44" s="35"/>
      <c r="U44" s="35"/>
      <c r="V44" s="35"/>
      <c r="W44" s="35"/>
      <c r="X44" s="35"/>
    </row>
    <row r="45" customHeight="1" spans="1:24">
      <c r="A45" s="35" t="s">
        <v>70</v>
      </c>
      <c r="B45" s="35" t="s">
        <v>70</v>
      </c>
      <c r="C45" s="197" t="s">
        <v>196</v>
      </c>
      <c r="D45" s="35" t="s">
        <v>240</v>
      </c>
      <c r="E45" s="35" t="s">
        <v>97</v>
      </c>
      <c r="F45" s="35" t="s">
        <v>98</v>
      </c>
      <c r="G45" s="35" t="s">
        <v>241</v>
      </c>
      <c r="H45" s="35" t="s">
        <v>242</v>
      </c>
      <c r="I45" s="152">
        <v>61560</v>
      </c>
      <c r="J45" s="151">
        <v>61560</v>
      </c>
      <c r="K45" s="35"/>
      <c r="L45" s="35"/>
      <c r="M45" s="35"/>
      <c r="N45" s="35"/>
      <c r="O45" s="35"/>
      <c r="P45" s="35"/>
      <c r="Q45" s="35"/>
      <c r="R45" s="35"/>
      <c r="S45" s="35"/>
      <c r="T45" s="35"/>
      <c r="U45" s="35"/>
      <c r="V45" s="35"/>
      <c r="W45" s="35"/>
      <c r="X45" s="35"/>
    </row>
    <row r="46" customHeight="1" spans="1:24">
      <c r="A46" s="35" t="s">
        <v>70</v>
      </c>
      <c r="B46" s="35" t="s">
        <v>70</v>
      </c>
      <c r="C46" s="197" t="s">
        <v>243</v>
      </c>
      <c r="D46" s="35" t="s">
        <v>126</v>
      </c>
      <c r="E46" s="35" t="s">
        <v>125</v>
      </c>
      <c r="F46" s="35" t="s">
        <v>126</v>
      </c>
      <c r="G46" s="35" t="s">
        <v>244</v>
      </c>
      <c r="H46" s="35" t="s">
        <v>126</v>
      </c>
      <c r="I46" s="152">
        <v>850000</v>
      </c>
      <c r="J46" s="151">
        <v>850000</v>
      </c>
      <c r="K46" s="35"/>
      <c r="L46" s="35"/>
      <c r="M46" s="35"/>
      <c r="N46" s="35"/>
      <c r="O46" s="35"/>
      <c r="P46" s="35"/>
      <c r="Q46" s="35"/>
      <c r="R46" s="35"/>
      <c r="S46" s="35"/>
      <c r="T46" s="35"/>
      <c r="U46" s="35"/>
      <c r="V46" s="35"/>
      <c r="W46" s="35"/>
      <c r="X46" s="35"/>
    </row>
    <row r="47" customHeight="1" spans="1:24">
      <c r="A47" s="35" t="s">
        <v>70</v>
      </c>
      <c r="B47" s="35" t="s">
        <v>70</v>
      </c>
      <c r="C47" s="197" t="s">
        <v>245</v>
      </c>
      <c r="D47" s="35" t="s">
        <v>246</v>
      </c>
      <c r="E47" s="35" t="s">
        <v>97</v>
      </c>
      <c r="F47" s="35" t="s">
        <v>98</v>
      </c>
      <c r="G47" s="35" t="s">
        <v>247</v>
      </c>
      <c r="H47" s="35" t="s">
        <v>246</v>
      </c>
      <c r="I47" s="152">
        <v>31200</v>
      </c>
      <c r="J47" s="151">
        <v>31200</v>
      </c>
      <c r="K47" s="35"/>
      <c r="L47" s="35"/>
      <c r="M47" s="35"/>
      <c r="N47" s="35"/>
      <c r="O47" s="35"/>
      <c r="P47" s="35"/>
      <c r="Q47" s="35"/>
      <c r="R47" s="35"/>
      <c r="S47" s="35"/>
      <c r="T47" s="35"/>
      <c r="U47" s="35"/>
      <c r="V47" s="35"/>
      <c r="W47" s="35"/>
      <c r="X47" s="35"/>
    </row>
    <row r="48" customHeight="1" spans="1:24">
      <c r="A48" s="35" t="s">
        <v>70</v>
      </c>
      <c r="B48" s="35" t="s">
        <v>70</v>
      </c>
      <c r="C48" s="35" t="s">
        <v>248</v>
      </c>
      <c r="D48" s="35" t="s">
        <v>249</v>
      </c>
      <c r="E48" s="35" t="s">
        <v>113</v>
      </c>
      <c r="F48" s="35" t="s">
        <v>114</v>
      </c>
      <c r="G48" s="35" t="s">
        <v>250</v>
      </c>
      <c r="H48" s="35" t="s">
        <v>251</v>
      </c>
      <c r="I48" s="152">
        <v>877818.88</v>
      </c>
      <c r="J48" s="151">
        <v>877818.88</v>
      </c>
      <c r="K48" s="35"/>
      <c r="L48" s="35"/>
      <c r="M48" s="35"/>
      <c r="N48" s="35"/>
      <c r="O48" s="35"/>
      <c r="P48" s="35"/>
      <c r="Q48" s="35"/>
      <c r="R48" s="35"/>
      <c r="S48" s="35"/>
      <c r="T48" s="35"/>
      <c r="U48" s="35"/>
      <c r="V48" s="35"/>
      <c r="W48" s="35"/>
      <c r="X48" s="35"/>
    </row>
    <row r="49" customHeight="1" spans="1:24">
      <c r="A49" s="35" t="s">
        <v>70</v>
      </c>
      <c r="B49" s="35" t="s">
        <v>70</v>
      </c>
      <c r="C49" s="35" t="s">
        <v>248</v>
      </c>
      <c r="D49" s="35" t="s">
        <v>249</v>
      </c>
      <c r="E49" s="35" t="s">
        <v>115</v>
      </c>
      <c r="F49" s="35" t="s">
        <v>116</v>
      </c>
      <c r="G49" s="35" t="s">
        <v>252</v>
      </c>
      <c r="H49" s="35" t="s">
        <v>253</v>
      </c>
      <c r="I49" s="152">
        <v>331000</v>
      </c>
      <c r="J49" s="151">
        <v>331000</v>
      </c>
      <c r="K49" s="35"/>
      <c r="L49" s="35"/>
      <c r="M49" s="35"/>
      <c r="N49" s="35"/>
      <c r="O49" s="35"/>
      <c r="P49" s="35"/>
      <c r="Q49" s="35"/>
      <c r="R49" s="35"/>
      <c r="S49" s="35"/>
      <c r="T49" s="35"/>
      <c r="U49" s="35"/>
      <c r="V49" s="35"/>
      <c r="W49" s="35"/>
      <c r="X49" s="35"/>
    </row>
    <row r="50" customHeight="1" spans="1:24">
      <c r="A50" s="35" t="s">
        <v>70</v>
      </c>
      <c r="B50" s="35" t="s">
        <v>70</v>
      </c>
      <c r="C50" s="35" t="s">
        <v>248</v>
      </c>
      <c r="D50" s="35" t="s">
        <v>249</v>
      </c>
      <c r="E50" s="35" t="s">
        <v>119</v>
      </c>
      <c r="F50" s="35" t="s">
        <v>120</v>
      </c>
      <c r="G50" s="35" t="s">
        <v>254</v>
      </c>
      <c r="H50" s="35" t="s">
        <v>255</v>
      </c>
      <c r="I50" s="152">
        <v>559417.48</v>
      </c>
      <c r="J50" s="151">
        <v>559417.48</v>
      </c>
      <c r="K50" s="35"/>
      <c r="L50" s="35"/>
      <c r="M50" s="35"/>
      <c r="N50" s="35"/>
      <c r="O50" s="35"/>
      <c r="P50" s="35"/>
      <c r="Q50" s="35"/>
      <c r="R50" s="35"/>
      <c r="S50" s="35"/>
      <c r="T50" s="35"/>
      <c r="U50" s="35"/>
      <c r="V50" s="35"/>
      <c r="W50" s="35"/>
      <c r="X50" s="35"/>
    </row>
    <row r="51" customHeight="1" spans="1:24">
      <c r="A51" s="35" t="s">
        <v>70</v>
      </c>
      <c r="B51" s="35" t="s">
        <v>70</v>
      </c>
      <c r="C51" s="35" t="s">
        <v>248</v>
      </c>
      <c r="D51" s="35" t="s">
        <v>249</v>
      </c>
      <c r="E51" s="35" t="s">
        <v>121</v>
      </c>
      <c r="F51" s="35" t="s">
        <v>122</v>
      </c>
      <c r="G51" s="35" t="s">
        <v>256</v>
      </c>
      <c r="H51" s="35" t="s">
        <v>257</v>
      </c>
      <c r="I51" s="152">
        <v>265981.2</v>
      </c>
      <c r="J51" s="151">
        <v>265981.2</v>
      </c>
      <c r="K51" s="35"/>
      <c r="L51" s="35"/>
      <c r="M51" s="35"/>
      <c r="N51" s="35"/>
      <c r="O51" s="35"/>
      <c r="P51" s="35"/>
      <c r="Q51" s="35"/>
      <c r="R51" s="35"/>
      <c r="S51" s="35"/>
      <c r="T51" s="35"/>
      <c r="U51" s="35"/>
      <c r="V51" s="35"/>
      <c r="W51" s="35"/>
      <c r="X51" s="35"/>
    </row>
    <row r="52" customHeight="1" spans="1:24">
      <c r="A52" s="35" t="s">
        <v>70</v>
      </c>
      <c r="B52" s="35" t="s">
        <v>70</v>
      </c>
      <c r="C52" s="35" t="s">
        <v>248</v>
      </c>
      <c r="D52" s="35" t="s">
        <v>249</v>
      </c>
      <c r="E52" s="35" t="s">
        <v>97</v>
      </c>
      <c r="F52" s="35" t="s">
        <v>98</v>
      </c>
      <c r="G52" s="35" t="s">
        <v>258</v>
      </c>
      <c r="H52" s="35" t="s">
        <v>259</v>
      </c>
      <c r="I52" s="152">
        <v>3256.56</v>
      </c>
      <c r="J52" s="151">
        <v>3256.56</v>
      </c>
      <c r="K52" s="35"/>
      <c r="L52" s="35"/>
      <c r="M52" s="35"/>
      <c r="N52" s="35"/>
      <c r="O52" s="35"/>
      <c r="P52" s="35"/>
      <c r="Q52" s="35"/>
      <c r="R52" s="35"/>
      <c r="S52" s="35"/>
      <c r="T52" s="35"/>
      <c r="U52" s="35"/>
      <c r="V52" s="35"/>
      <c r="W52" s="35"/>
      <c r="X52" s="35"/>
    </row>
    <row r="53" customHeight="1" spans="1:24">
      <c r="A53" s="35" t="s">
        <v>70</v>
      </c>
      <c r="B53" s="35" t="s">
        <v>70</v>
      </c>
      <c r="C53" s="35" t="s">
        <v>248</v>
      </c>
      <c r="D53" s="35" t="s">
        <v>249</v>
      </c>
      <c r="E53" s="35" t="s">
        <v>123</v>
      </c>
      <c r="F53" s="35" t="s">
        <v>124</v>
      </c>
      <c r="G53" s="35" t="s">
        <v>258</v>
      </c>
      <c r="H53" s="35" t="s">
        <v>259</v>
      </c>
      <c r="I53" s="152">
        <v>90000</v>
      </c>
      <c r="J53" s="151">
        <v>90000</v>
      </c>
      <c r="K53" s="35"/>
      <c r="L53" s="35"/>
      <c r="M53" s="35"/>
      <c r="N53" s="35"/>
      <c r="O53" s="35"/>
      <c r="P53" s="35"/>
      <c r="Q53" s="35"/>
      <c r="R53" s="35"/>
      <c r="S53" s="35"/>
      <c r="T53" s="35"/>
      <c r="U53" s="35"/>
      <c r="V53" s="35"/>
      <c r="W53" s="35"/>
      <c r="X53" s="35"/>
    </row>
    <row r="54" customHeight="1" spans="1:24">
      <c r="A54" s="35" t="s">
        <v>70</v>
      </c>
      <c r="B54" s="35" t="s">
        <v>70</v>
      </c>
      <c r="C54" s="35" t="s">
        <v>248</v>
      </c>
      <c r="D54" s="35" t="s">
        <v>249</v>
      </c>
      <c r="E54" s="35" t="s">
        <v>123</v>
      </c>
      <c r="F54" s="35" t="s">
        <v>124</v>
      </c>
      <c r="G54" s="35" t="s">
        <v>258</v>
      </c>
      <c r="H54" s="35" t="s">
        <v>259</v>
      </c>
      <c r="I54" s="152">
        <v>9722.64</v>
      </c>
      <c r="J54" s="151">
        <v>9722.64</v>
      </c>
      <c r="K54" s="35"/>
      <c r="L54" s="35"/>
      <c r="M54" s="35"/>
      <c r="N54" s="35"/>
      <c r="O54" s="35"/>
      <c r="P54" s="35"/>
      <c r="Q54" s="35"/>
      <c r="R54" s="35"/>
      <c r="S54" s="35"/>
      <c r="T54" s="35"/>
      <c r="U54" s="35"/>
      <c r="V54" s="35"/>
      <c r="W54" s="35"/>
      <c r="X54" s="35"/>
    </row>
    <row r="55" ht="17.25" customHeight="1" spans="1:24">
      <c r="A55" s="32" t="s">
        <v>165</v>
      </c>
      <c r="B55" s="33"/>
      <c r="C55" s="146"/>
      <c r="D55" s="146"/>
      <c r="E55" s="146"/>
      <c r="F55" s="146"/>
      <c r="G55" s="146"/>
      <c r="H55" s="147"/>
      <c r="I55" s="79">
        <f>SUM(I10:I54)</f>
        <v>18305811.64</v>
      </c>
      <c r="J55" s="79">
        <f>SUM(J10:J54)</f>
        <v>18305811.64</v>
      </c>
      <c r="K55" s="79"/>
      <c r="L55" s="79"/>
      <c r="M55" s="79"/>
      <c r="N55" s="79"/>
      <c r="O55" s="79"/>
      <c r="P55" s="79"/>
      <c r="Q55" s="79"/>
      <c r="R55" s="79"/>
      <c r="S55" s="79"/>
      <c r="T55" s="79"/>
      <c r="U55" s="79"/>
      <c r="V55" s="79"/>
      <c r="W55" s="79"/>
      <c r="X55" s="79"/>
    </row>
  </sheetData>
  <mergeCells count="31">
    <mergeCell ref="A3:X3"/>
    <mergeCell ref="A4:H4"/>
    <mergeCell ref="I5:X5"/>
    <mergeCell ref="J6:N6"/>
    <mergeCell ref="O6:Q6"/>
    <mergeCell ref="S6:X6"/>
    <mergeCell ref="A55:H5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J19" sqref="J1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260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f>
        <v>单位名称：</v>
      </c>
      <c r="B4" s="6"/>
      <c r="C4" s="6"/>
      <c r="D4" s="6"/>
      <c r="E4" s="6"/>
      <c r="F4" s="6"/>
      <c r="G4" s="6"/>
      <c r="H4" s="6"/>
      <c r="I4" s="7"/>
      <c r="J4" s="7"/>
      <c r="K4" s="7"/>
      <c r="L4" s="7"/>
      <c r="M4" s="7"/>
      <c r="N4" s="7"/>
      <c r="O4" s="7"/>
      <c r="P4" s="7"/>
      <c r="Q4" s="7"/>
      <c r="U4" s="136"/>
      <c r="W4" s="119" t="s">
        <v>1</v>
      </c>
    </row>
    <row r="5" ht="21.75" customHeight="1" spans="1:23">
      <c r="A5" s="9" t="s">
        <v>261</v>
      </c>
      <c r="B5" s="10" t="s">
        <v>176</v>
      </c>
      <c r="C5" s="9" t="s">
        <v>177</v>
      </c>
      <c r="D5" s="9" t="s">
        <v>262</v>
      </c>
      <c r="E5" s="10" t="s">
        <v>178</v>
      </c>
      <c r="F5" s="10" t="s">
        <v>179</v>
      </c>
      <c r="G5" s="10" t="s">
        <v>263</v>
      </c>
      <c r="H5" s="10" t="s">
        <v>264</v>
      </c>
      <c r="I5" s="27" t="s">
        <v>55</v>
      </c>
      <c r="J5" s="11" t="s">
        <v>265</v>
      </c>
      <c r="K5" s="12"/>
      <c r="L5" s="12"/>
      <c r="M5" s="13"/>
      <c r="N5" s="11" t="s">
        <v>184</v>
      </c>
      <c r="O5" s="12"/>
      <c r="P5" s="13"/>
      <c r="Q5" s="10" t="s">
        <v>61</v>
      </c>
      <c r="R5" s="11" t="s">
        <v>62</v>
      </c>
      <c r="S5" s="12"/>
      <c r="T5" s="12"/>
      <c r="U5" s="12"/>
      <c r="V5" s="12"/>
      <c r="W5" s="13"/>
    </row>
    <row r="6" ht="21.75" customHeight="1" spans="1:23">
      <c r="A6" s="14"/>
      <c r="B6" s="28"/>
      <c r="C6" s="14"/>
      <c r="D6" s="14"/>
      <c r="E6" s="15"/>
      <c r="F6" s="15"/>
      <c r="G6" s="15"/>
      <c r="H6" s="15"/>
      <c r="I6" s="28"/>
      <c r="J6" s="137" t="s">
        <v>58</v>
      </c>
      <c r="K6" s="138"/>
      <c r="L6" s="10" t="s">
        <v>59</v>
      </c>
      <c r="M6" s="10" t="s">
        <v>60</v>
      </c>
      <c r="N6" s="10" t="s">
        <v>58</v>
      </c>
      <c r="O6" s="10" t="s">
        <v>59</v>
      </c>
      <c r="P6" s="10" t="s">
        <v>60</v>
      </c>
      <c r="Q6" s="15"/>
      <c r="R6" s="10" t="s">
        <v>57</v>
      </c>
      <c r="S6" s="10" t="s">
        <v>64</v>
      </c>
      <c r="T6" s="10" t="s">
        <v>190</v>
      </c>
      <c r="U6" s="10" t="s">
        <v>66</v>
      </c>
      <c r="V6" s="10" t="s">
        <v>67</v>
      </c>
      <c r="W6" s="10" t="s">
        <v>68</v>
      </c>
    </row>
    <row r="7" ht="21" customHeight="1" spans="1:23">
      <c r="A7" s="28"/>
      <c r="B7" s="28"/>
      <c r="C7" s="28"/>
      <c r="D7" s="28"/>
      <c r="E7" s="28"/>
      <c r="F7" s="28"/>
      <c r="G7" s="28"/>
      <c r="H7" s="28"/>
      <c r="I7" s="28"/>
      <c r="J7" s="139" t="s">
        <v>57</v>
      </c>
      <c r="K7" s="140"/>
      <c r="L7" s="28"/>
      <c r="M7" s="28"/>
      <c r="N7" s="28"/>
      <c r="O7" s="28"/>
      <c r="P7" s="28"/>
      <c r="Q7" s="28"/>
      <c r="R7" s="28"/>
      <c r="S7" s="28"/>
      <c r="T7" s="28"/>
      <c r="U7" s="28"/>
      <c r="V7" s="28"/>
      <c r="W7" s="28"/>
    </row>
    <row r="8" ht="39.75" customHeight="1" spans="1:23">
      <c r="A8" s="17"/>
      <c r="B8" s="19"/>
      <c r="C8" s="17"/>
      <c r="D8" s="17"/>
      <c r="E8" s="18"/>
      <c r="F8" s="18"/>
      <c r="G8" s="18"/>
      <c r="H8" s="18"/>
      <c r="I8" s="19"/>
      <c r="J8" s="66" t="s">
        <v>57</v>
      </c>
      <c r="K8" s="66" t="s">
        <v>266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15" customHeight="1" spans="1:23">
      <c r="A10" s="20" t="s">
        <v>267</v>
      </c>
      <c r="B10" s="20">
        <v>311</v>
      </c>
      <c r="C10" s="20" t="s">
        <v>268</v>
      </c>
      <c r="D10" s="20" t="s">
        <v>70</v>
      </c>
      <c r="E10" s="20" t="s">
        <v>105</v>
      </c>
      <c r="F10" s="20" t="s">
        <v>106</v>
      </c>
      <c r="G10" s="20" t="s">
        <v>228</v>
      </c>
      <c r="H10" s="20" t="s">
        <v>229</v>
      </c>
      <c r="I10" s="20">
        <v>182000</v>
      </c>
      <c r="J10" s="20">
        <v>182000</v>
      </c>
      <c r="K10" s="20"/>
      <c r="L10" s="35"/>
      <c r="M10" s="35"/>
      <c r="N10" s="35"/>
      <c r="O10" s="35"/>
      <c r="P10" s="35"/>
      <c r="Q10" s="35"/>
      <c r="R10" s="35"/>
      <c r="S10" s="35"/>
      <c r="T10" s="35"/>
      <c r="U10" s="20"/>
      <c r="V10" s="35"/>
      <c r="W10" s="20"/>
    </row>
    <row r="11" ht="15" customHeight="1" spans="1:23">
      <c r="A11" s="20" t="s">
        <v>267</v>
      </c>
      <c r="B11" s="20">
        <v>311</v>
      </c>
      <c r="C11" s="20" t="s">
        <v>269</v>
      </c>
      <c r="D11" s="20" t="s">
        <v>70</v>
      </c>
      <c r="E11" s="20" t="s">
        <v>103</v>
      </c>
      <c r="F11" s="20" t="s">
        <v>104</v>
      </c>
      <c r="G11" s="20" t="s">
        <v>228</v>
      </c>
      <c r="H11" s="20" t="s">
        <v>229</v>
      </c>
      <c r="I11" s="20">
        <v>10000</v>
      </c>
      <c r="J11" s="20">
        <v>10000</v>
      </c>
      <c r="K11" s="20"/>
      <c r="L11" s="35"/>
      <c r="M11" s="35"/>
      <c r="N11" s="35"/>
      <c r="O11" s="35"/>
      <c r="P11" s="35"/>
      <c r="Q11" s="35"/>
      <c r="R11" s="35"/>
      <c r="S11" s="35"/>
      <c r="T11" s="35"/>
      <c r="U11" s="20"/>
      <c r="V11" s="35"/>
      <c r="W11" s="20"/>
    </row>
    <row r="12" ht="15" customHeight="1" spans="1:23">
      <c r="A12" s="20" t="s">
        <v>267</v>
      </c>
      <c r="B12" s="20">
        <v>311</v>
      </c>
      <c r="C12" s="20" t="s">
        <v>270</v>
      </c>
      <c r="D12" s="20" t="s">
        <v>70</v>
      </c>
      <c r="E12" s="20" t="s">
        <v>107</v>
      </c>
      <c r="F12" s="20" t="s">
        <v>108</v>
      </c>
      <c r="G12" s="20" t="s">
        <v>271</v>
      </c>
      <c r="H12" s="20" t="s">
        <v>272</v>
      </c>
      <c r="I12" s="20">
        <v>420000</v>
      </c>
      <c r="J12" s="20">
        <v>420000</v>
      </c>
      <c r="K12" s="20"/>
      <c r="L12" s="35"/>
      <c r="M12" s="35"/>
      <c r="N12" s="35"/>
      <c r="O12" s="35"/>
      <c r="P12" s="35"/>
      <c r="Q12" s="35"/>
      <c r="R12" s="35"/>
      <c r="S12" s="35"/>
      <c r="T12" s="35"/>
      <c r="U12" s="20"/>
      <c r="V12" s="35"/>
      <c r="W12" s="20"/>
    </row>
    <row r="13" ht="15" customHeight="1" spans="1:23">
      <c r="A13" s="20" t="s">
        <v>267</v>
      </c>
      <c r="B13" s="20">
        <v>311</v>
      </c>
      <c r="C13" s="20" t="s">
        <v>273</v>
      </c>
      <c r="D13" s="20" t="s">
        <v>70</v>
      </c>
      <c r="E13" s="20" t="s">
        <v>101</v>
      </c>
      <c r="F13" s="20" t="s">
        <v>102</v>
      </c>
      <c r="G13" s="20" t="s">
        <v>228</v>
      </c>
      <c r="H13" s="20" t="s">
        <v>229</v>
      </c>
      <c r="I13" s="20">
        <v>25000</v>
      </c>
      <c r="J13" s="20">
        <v>25000</v>
      </c>
      <c r="K13" s="20"/>
      <c r="L13" s="35"/>
      <c r="M13" s="35"/>
      <c r="N13" s="35"/>
      <c r="O13" s="35"/>
      <c r="P13" s="35"/>
      <c r="Q13" s="35"/>
      <c r="R13" s="35"/>
      <c r="S13" s="35"/>
      <c r="T13" s="35"/>
      <c r="U13" s="20"/>
      <c r="V13" s="35"/>
      <c r="W13" s="20"/>
    </row>
    <row r="14" ht="15" customHeight="1" spans="1:23">
      <c r="A14" s="20" t="s">
        <v>267</v>
      </c>
      <c r="B14" s="20">
        <v>311</v>
      </c>
      <c r="C14" s="20" t="s">
        <v>274</v>
      </c>
      <c r="D14" s="20" t="s">
        <v>70</v>
      </c>
      <c r="E14" s="20" t="s">
        <v>109</v>
      </c>
      <c r="F14" s="20" t="s">
        <v>110</v>
      </c>
      <c r="G14" s="20" t="s">
        <v>271</v>
      </c>
      <c r="H14" s="20" t="s">
        <v>272</v>
      </c>
      <c r="I14" s="20">
        <v>208000</v>
      </c>
      <c r="J14" s="20">
        <v>208000</v>
      </c>
      <c r="K14" s="20"/>
      <c r="L14" s="35"/>
      <c r="M14" s="35"/>
      <c r="N14" s="35"/>
      <c r="O14" s="35"/>
      <c r="P14" s="35"/>
      <c r="Q14" s="35"/>
      <c r="R14" s="35"/>
      <c r="S14" s="35"/>
      <c r="T14" s="35"/>
      <c r="U14" s="20"/>
      <c r="V14" s="35"/>
      <c r="W14" s="20"/>
    </row>
    <row r="15" ht="15" customHeight="1" spans="1:23">
      <c r="A15" s="20" t="s">
        <v>267</v>
      </c>
      <c r="B15" s="20">
        <v>311</v>
      </c>
      <c r="C15" s="20" t="s">
        <v>275</v>
      </c>
      <c r="D15" s="20" t="s">
        <v>70</v>
      </c>
      <c r="E15" s="20" t="s">
        <v>109</v>
      </c>
      <c r="F15" s="20" t="s">
        <v>110</v>
      </c>
      <c r="G15" s="20" t="s">
        <v>228</v>
      </c>
      <c r="H15" s="20" t="s">
        <v>229</v>
      </c>
      <c r="I15" s="20">
        <v>22000</v>
      </c>
      <c r="J15" s="20">
        <v>22000</v>
      </c>
      <c r="K15" s="20"/>
      <c r="L15" s="35"/>
      <c r="M15" s="35"/>
      <c r="N15" s="35"/>
      <c r="O15" s="35"/>
      <c r="P15" s="35"/>
      <c r="Q15" s="35"/>
      <c r="R15" s="35"/>
      <c r="S15" s="35"/>
      <c r="T15" s="35"/>
      <c r="U15" s="20"/>
      <c r="V15" s="35"/>
      <c r="W15" s="20"/>
    </row>
    <row r="16" ht="15" customHeight="1" spans="1:23">
      <c r="A16" s="20" t="s">
        <v>267</v>
      </c>
      <c r="B16" s="20">
        <v>311</v>
      </c>
      <c r="C16" s="20" t="s">
        <v>275</v>
      </c>
      <c r="D16" s="20" t="s">
        <v>70</v>
      </c>
      <c r="E16" s="20" t="s">
        <v>117</v>
      </c>
      <c r="F16" s="20" t="s">
        <v>118</v>
      </c>
      <c r="G16" s="20" t="s">
        <v>194</v>
      </c>
      <c r="H16" s="20" t="s">
        <v>195</v>
      </c>
      <c r="I16" s="20">
        <v>3000</v>
      </c>
      <c r="J16" s="20">
        <v>3000</v>
      </c>
      <c r="K16" s="20"/>
      <c r="L16" s="35"/>
      <c r="M16" s="35"/>
      <c r="N16" s="35"/>
      <c r="O16" s="35"/>
      <c r="P16" s="35"/>
      <c r="Q16" s="35"/>
      <c r="R16" s="35"/>
      <c r="S16" s="35"/>
      <c r="T16" s="35"/>
      <c r="U16" s="20"/>
      <c r="V16" s="35"/>
      <c r="W16" s="20"/>
    </row>
    <row r="17" ht="15" customHeight="1" spans="1:23">
      <c r="A17" s="20" t="s">
        <v>267</v>
      </c>
      <c r="B17" s="20">
        <v>311</v>
      </c>
      <c r="C17" s="20" t="s">
        <v>276</v>
      </c>
      <c r="D17" s="20" t="s">
        <v>70</v>
      </c>
      <c r="E17" s="20" t="s">
        <v>99</v>
      </c>
      <c r="F17" s="20" t="s">
        <v>100</v>
      </c>
      <c r="G17" s="20" t="s">
        <v>277</v>
      </c>
      <c r="H17" s="20" t="s">
        <v>278</v>
      </c>
      <c r="I17" s="20">
        <v>10000</v>
      </c>
      <c r="J17" s="20">
        <v>10000</v>
      </c>
      <c r="K17" s="20"/>
      <c r="L17" s="35"/>
      <c r="M17" s="35"/>
      <c r="N17" s="35"/>
      <c r="O17" s="35"/>
      <c r="P17" s="35"/>
      <c r="Q17" s="35"/>
      <c r="R17" s="35"/>
      <c r="S17" s="35"/>
      <c r="T17" s="35"/>
      <c r="U17" s="20"/>
      <c r="V17" s="35"/>
      <c r="W17" s="20"/>
    </row>
    <row r="18" ht="15" customHeight="1" spans="1:23">
      <c r="A18" s="20" t="s">
        <v>267</v>
      </c>
      <c r="B18" s="20">
        <v>311</v>
      </c>
      <c r="C18" s="20" t="s">
        <v>279</v>
      </c>
      <c r="D18" s="20" t="s">
        <v>70</v>
      </c>
      <c r="E18" s="20" t="s">
        <v>97</v>
      </c>
      <c r="F18" s="20" t="s">
        <v>98</v>
      </c>
      <c r="G18" s="20" t="s">
        <v>228</v>
      </c>
      <c r="H18" s="20" t="s">
        <v>229</v>
      </c>
      <c r="I18" s="20">
        <v>52800</v>
      </c>
      <c r="J18" s="20">
        <v>52800</v>
      </c>
      <c r="K18" s="20"/>
      <c r="L18" s="35"/>
      <c r="M18" s="35"/>
      <c r="N18" s="35"/>
      <c r="O18" s="35"/>
      <c r="P18" s="35"/>
      <c r="Q18" s="35"/>
      <c r="R18" s="35"/>
      <c r="S18" s="35"/>
      <c r="T18" s="35"/>
      <c r="U18" s="20"/>
      <c r="V18" s="35"/>
      <c r="W18" s="20"/>
    </row>
    <row r="19" ht="18.75" customHeight="1" spans="1:23">
      <c r="A19" s="32" t="s">
        <v>165</v>
      </c>
      <c r="B19" s="33"/>
      <c r="C19" s="33"/>
      <c r="D19" s="33"/>
      <c r="E19" s="33"/>
      <c r="F19" s="33"/>
      <c r="G19" s="33"/>
      <c r="H19" s="34"/>
      <c r="I19" s="79">
        <f>SUM(I10:I18)</f>
        <v>932800</v>
      </c>
      <c r="J19" s="79">
        <f>SUM(J10:J18)</f>
        <v>932800</v>
      </c>
      <c r="K19" s="79"/>
      <c r="L19" s="79"/>
      <c r="M19" s="79"/>
      <c r="N19" s="79"/>
      <c r="O19" s="79"/>
      <c r="P19" s="79"/>
      <c r="Q19" s="79"/>
      <c r="R19" s="79"/>
      <c r="S19" s="79"/>
      <c r="T19" s="79"/>
      <c r="U19" s="79"/>
      <c r="V19" s="79"/>
      <c r="W19" s="79"/>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6"/>
  <sheetViews>
    <sheetView showZeros="0" workbookViewId="0">
      <pane ySplit="1" topLeftCell="A2" activePane="bottomLeft" state="frozen"/>
      <selection/>
      <selection pane="bottomLeft" activeCell="F11" sqref="F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280</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f>
        <v>单位名称：</v>
      </c>
    </row>
    <row r="5" ht="44.25" customHeight="1" spans="1:10">
      <c r="A5" s="66" t="s">
        <v>177</v>
      </c>
      <c r="B5" s="66" t="s">
        <v>281</v>
      </c>
      <c r="C5" s="66" t="s">
        <v>282</v>
      </c>
      <c r="D5" s="66" t="s">
        <v>283</v>
      </c>
      <c r="E5" s="66" t="s">
        <v>284</v>
      </c>
      <c r="F5" s="67" t="s">
        <v>285</v>
      </c>
      <c r="G5" s="66" t="s">
        <v>286</v>
      </c>
      <c r="H5" s="67" t="s">
        <v>287</v>
      </c>
      <c r="I5" s="67" t="s">
        <v>288</v>
      </c>
      <c r="J5" s="66" t="s">
        <v>289</v>
      </c>
    </row>
    <row r="6" ht="18.75" customHeight="1" spans="1:10">
      <c r="A6" s="134">
        <v>1</v>
      </c>
      <c r="B6" s="134">
        <v>2</v>
      </c>
      <c r="C6" s="134">
        <v>3</v>
      </c>
      <c r="D6" s="134">
        <v>4</v>
      </c>
      <c r="E6" s="134">
        <v>5</v>
      </c>
      <c r="F6" s="35">
        <v>6</v>
      </c>
      <c r="G6" s="134">
        <v>7</v>
      </c>
      <c r="H6" s="35">
        <v>8</v>
      </c>
      <c r="I6" s="35">
        <v>9</v>
      </c>
      <c r="J6" s="134">
        <v>10</v>
      </c>
    </row>
    <row r="7" ht="42" customHeight="1" spans="1:10">
      <c r="A7" s="135" t="s">
        <v>70</v>
      </c>
      <c r="B7" s="135"/>
      <c r="C7" s="135"/>
      <c r="D7" s="135"/>
      <c r="E7" s="135"/>
      <c r="F7" s="135"/>
      <c r="G7" s="135"/>
      <c r="H7" s="135"/>
      <c r="I7" s="135"/>
      <c r="J7" s="135"/>
    </row>
    <row r="8" ht="100" customHeight="1" spans="1:10">
      <c r="A8" s="135" t="s">
        <v>276</v>
      </c>
      <c r="B8" s="135" t="s">
        <v>290</v>
      </c>
      <c r="C8" s="135" t="s">
        <v>291</v>
      </c>
      <c r="D8" s="135" t="s">
        <v>292</v>
      </c>
      <c r="E8" s="135" t="s">
        <v>293</v>
      </c>
      <c r="F8" s="135" t="s">
        <v>294</v>
      </c>
      <c r="G8" s="135" t="s">
        <v>295</v>
      </c>
      <c r="H8" s="135" t="s">
        <v>296</v>
      </c>
      <c r="I8" s="135" t="s">
        <v>297</v>
      </c>
      <c r="J8" s="135" t="s">
        <v>298</v>
      </c>
    </row>
    <row r="9" ht="80" customHeight="1" spans="1:10">
      <c r="A9" s="135"/>
      <c r="B9" s="135" t="s">
        <v>290</v>
      </c>
      <c r="C9" s="135" t="s">
        <v>291</v>
      </c>
      <c r="D9" s="135" t="s">
        <v>299</v>
      </c>
      <c r="E9" s="135" t="s">
        <v>300</v>
      </c>
      <c r="F9" s="135" t="s">
        <v>294</v>
      </c>
      <c r="G9" s="135" t="s">
        <v>301</v>
      </c>
      <c r="H9" s="135" t="s">
        <v>296</v>
      </c>
      <c r="I9" s="135" t="s">
        <v>297</v>
      </c>
      <c r="J9" s="135" t="s">
        <v>302</v>
      </c>
    </row>
    <row r="10" ht="80" customHeight="1" spans="1:10">
      <c r="A10" s="135"/>
      <c r="B10" s="135" t="s">
        <v>290</v>
      </c>
      <c r="C10" s="135" t="s">
        <v>291</v>
      </c>
      <c r="D10" s="135" t="s">
        <v>303</v>
      </c>
      <c r="E10" s="135" t="s">
        <v>304</v>
      </c>
      <c r="F10" s="135" t="s">
        <v>305</v>
      </c>
      <c r="G10" s="135" t="s">
        <v>306</v>
      </c>
      <c r="H10" s="135" t="s">
        <v>296</v>
      </c>
      <c r="I10" s="135" t="s">
        <v>297</v>
      </c>
      <c r="J10" s="135" t="s">
        <v>307</v>
      </c>
    </row>
    <row r="11" ht="80" customHeight="1" spans="1:10">
      <c r="A11" s="135"/>
      <c r="B11" s="135" t="s">
        <v>290</v>
      </c>
      <c r="C11" s="135" t="s">
        <v>308</v>
      </c>
      <c r="D11" s="135" t="s">
        <v>309</v>
      </c>
      <c r="E11" s="135" t="s">
        <v>310</v>
      </c>
      <c r="F11" s="135" t="s">
        <v>294</v>
      </c>
      <c r="G11" s="135" t="s">
        <v>306</v>
      </c>
      <c r="H11" s="135" t="s">
        <v>296</v>
      </c>
      <c r="I11" s="135" t="s">
        <v>297</v>
      </c>
      <c r="J11" s="135" t="s">
        <v>311</v>
      </c>
    </row>
    <row r="12" ht="80" customHeight="1" spans="1:10">
      <c r="A12" s="135"/>
      <c r="B12" s="135" t="s">
        <v>290</v>
      </c>
      <c r="C12" s="135" t="s">
        <v>312</v>
      </c>
      <c r="D12" s="135" t="s">
        <v>313</v>
      </c>
      <c r="E12" s="135" t="s">
        <v>314</v>
      </c>
      <c r="F12" s="135" t="s">
        <v>294</v>
      </c>
      <c r="G12" s="135" t="s">
        <v>295</v>
      </c>
      <c r="H12" s="135" t="s">
        <v>296</v>
      </c>
      <c r="I12" s="135" t="s">
        <v>297</v>
      </c>
      <c r="J12" s="135" t="s">
        <v>315</v>
      </c>
    </row>
    <row r="13" ht="98" customHeight="1" spans="1:10">
      <c r="A13" s="135" t="s">
        <v>273</v>
      </c>
      <c r="B13" s="135" t="s">
        <v>316</v>
      </c>
      <c r="C13" s="135" t="s">
        <v>291</v>
      </c>
      <c r="D13" s="135" t="s">
        <v>292</v>
      </c>
      <c r="E13" s="135" t="s">
        <v>293</v>
      </c>
      <c r="F13" s="135" t="s">
        <v>294</v>
      </c>
      <c r="G13" s="135" t="s">
        <v>317</v>
      </c>
      <c r="H13" s="135" t="s">
        <v>296</v>
      </c>
      <c r="I13" s="135" t="s">
        <v>297</v>
      </c>
      <c r="J13" s="135" t="s">
        <v>298</v>
      </c>
    </row>
    <row r="14" ht="80" customHeight="1" spans="1:10">
      <c r="A14" s="135"/>
      <c r="B14" s="135" t="s">
        <v>316</v>
      </c>
      <c r="C14" s="135" t="s">
        <v>291</v>
      </c>
      <c r="D14" s="135" t="s">
        <v>299</v>
      </c>
      <c r="E14" s="135" t="s">
        <v>318</v>
      </c>
      <c r="F14" s="135" t="s">
        <v>305</v>
      </c>
      <c r="G14" s="135" t="s">
        <v>317</v>
      </c>
      <c r="H14" s="135" t="s">
        <v>296</v>
      </c>
      <c r="I14" s="135" t="s">
        <v>297</v>
      </c>
      <c r="J14" s="135" t="s">
        <v>319</v>
      </c>
    </row>
    <row r="15" ht="80" customHeight="1" spans="1:10">
      <c r="A15" s="135"/>
      <c r="B15" s="135" t="s">
        <v>316</v>
      </c>
      <c r="C15" s="135" t="s">
        <v>291</v>
      </c>
      <c r="D15" s="135" t="s">
        <v>299</v>
      </c>
      <c r="E15" s="135" t="s">
        <v>300</v>
      </c>
      <c r="F15" s="135" t="s">
        <v>294</v>
      </c>
      <c r="G15" s="135" t="s">
        <v>317</v>
      </c>
      <c r="H15" s="135" t="s">
        <v>296</v>
      </c>
      <c r="I15" s="135" t="s">
        <v>297</v>
      </c>
      <c r="J15" s="135" t="s">
        <v>302</v>
      </c>
    </row>
    <row r="16" ht="80" customHeight="1" spans="1:10">
      <c r="A16" s="135"/>
      <c r="B16" s="135" t="s">
        <v>316</v>
      </c>
      <c r="C16" s="135" t="s">
        <v>308</v>
      </c>
      <c r="D16" s="135" t="s">
        <v>309</v>
      </c>
      <c r="E16" s="135" t="s">
        <v>310</v>
      </c>
      <c r="F16" s="135" t="s">
        <v>294</v>
      </c>
      <c r="G16" s="135" t="s">
        <v>301</v>
      </c>
      <c r="H16" s="135" t="s">
        <v>296</v>
      </c>
      <c r="I16" s="135" t="s">
        <v>297</v>
      </c>
      <c r="J16" s="135" t="s">
        <v>311</v>
      </c>
    </row>
    <row r="17" ht="80" customHeight="1" spans="1:10">
      <c r="A17" s="135"/>
      <c r="B17" s="135" t="s">
        <v>316</v>
      </c>
      <c r="C17" s="135" t="s">
        <v>312</v>
      </c>
      <c r="D17" s="135" t="s">
        <v>313</v>
      </c>
      <c r="E17" s="135" t="s">
        <v>314</v>
      </c>
      <c r="F17" s="135" t="s">
        <v>294</v>
      </c>
      <c r="G17" s="135" t="s">
        <v>301</v>
      </c>
      <c r="H17" s="135" t="s">
        <v>296</v>
      </c>
      <c r="I17" s="135" t="s">
        <v>297</v>
      </c>
      <c r="J17" s="135" t="s">
        <v>315</v>
      </c>
    </row>
    <row r="18" ht="102" customHeight="1" spans="1:10">
      <c r="A18" s="135" t="s">
        <v>268</v>
      </c>
      <c r="B18" s="135" t="s">
        <v>320</v>
      </c>
      <c r="C18" s="135" t="s">
        <v>291</v>
      </c>
      <c r="D18" s="135" t="s">
        <v>292</v>
      </c>
      <c r="E18" s="135" t="s">
        <v>293</v>
      </c>
      <c r="F18" s="135" t="s">
        <v>294</v>
      </c>
      <c r="G18" s="135" t="s">
        <v>301</v>
      </c>
      <c r="H18" s="135" t="s">
        <v>296</v>
      </c>
      <c r="I18" s="135" t="s">
        <v>297</v>
      </c>
      <c r="J18" s="135" t="s">
        <v>298</v>
      </c>
    </row>
    <row r="19" ht="105" customHeight="1" spans="1:10">
      <c r="A19" s="135"/>
      <c r="B19" s="135" t="s">
        <v>320</v>
      </c>
      <c r="C19" s="135" t="s">
        <v>291</v>
      </c>
      <c r="D19" s="135" t="s">
        <v>299</v>
      </c>
      <c r="E19" s="135" t="s">
        <v>321</v>
      </c>
      <c r="F19" s="135" t="s">
        <v>305</v>
      </c>
      <c r="G19" s="135" t="s">
        <v>295</v>
      </c>
      <c r="H19" s="135" t="s">
        <v>296</v>
      </c>
      <c r="I19" s="135" t="s">
        <v>297</v>
      </c>
      <c r="J19" s="135" t="s">
        <v>322</v>
      </c>
    </row>
    <row r="20" ht="80" customHeight="1" spans="1:10">
      <c r="A20" s="135"/>
      <c r="B20" s="135" t="s">
        <v>320</v>
      </c>
      <c r="C20" s="135" t="s">
        <v>291</v>
      </c>
      <c r="D20" s="135" t="s">
        <v>299</v>
      </c>
      <c r="E20" s="135" t="s">
        <v>300</v>
      </c>
      <c r="F20" s="135" t="s">
        <v>294</v>
      </c>
      <c r="G20" s="135" t="s">
        <v>301</v>
      </c>
      <c r="H20" s="135" t="s">
        <v>296</v>
      </c>
      <c r="I20" s="135" t="s">
        <v>297</v>
      </c>
      <c r="J20" s="135" t="s">
        <v>302</v>
      </c>
    </row>
    <row r="21" ht="80" customHeight="1" spans="1:10">
      <c r="A21" s="135"/>
      <c r="B21" s="135" t="s">
        <v>320</v>
      </c>
      <c r="C21" s="135" t="s">
        <v>308</v>
      </c>
      <c r="D21" s="135" t="s">
        <v>309</v>
      </c>
      <c r="E21" s="135" t="s">
        <v>310</v>
      </c>
      <c r="F21" s="135" t="s">
        <v>294</v>
      </c>
      <c r="G21" s="135" t="s">
        <v>317</v>
      </c>
      <c r="H21" s="135" t="s">
        <v>296</v>
      </c>
      <c r="I21" s="135" t="s">
        <v>297</v>
      </c>
      <c r="J21" s="135" t="s">
        <v>311</v>
      </c>
    </row>
    <row r="22" ht="80" customHeight="1" spans="1:10">
      <c r="A22" s="135"/>
      <c r="B22" s="135" t="s">
        <v>320</v>
      </c>
      <c r="C22" s="135" t="s">
        <v>312</v>
      </c>
      <c r="D22" s="135" t="s">
        <v>313</v>
      </c>
      <c r="E22" s="135" t="s">
        <v>314</v>
      </c>
      <c r="F22" s="135" t="s">
        <v>294</v>
      </c>
      <c r="G22" s="135" t="s">
        <v>317</v>
      </c>
      <c r="H22" s="135" t="s">
        <v>296</v>
      </c>
      <c r="I22" s="135" t="s">
        <v>297</v>
      </c>
      <c r="J22" s="135" t="s">
        <v>315</v>
      </c>
    </row>
    <row r="23" ht="104" customHeight="1" spans="1:10">
      <c r="A23" s="135" t="s">
        <v>269</v>
      </c>
      <c r="B23" s="135" t="s">
        <v>323</v>
      </c>
      <c r="C23" s="135" t="s">
        <v>291</v>
      </c>
      <c r="D23" s="135" t="s">
        <v>292</v>
      </c>
      <c r="E23" s="135" t="s">
        <v>293</v>
      </c>
      <c r="F23" s="135" t="s">
        <v>294</v>
      </c>
      <c r="G23" s="135" t="s">
        <v>317</v>
      </c>
      <c r="H23" s="135" t="s">
        <v>296</v>
      </c>
      <c r="I23" s="135" t="s">
        <v>297</v>
      </c>
      <c r="J23" s="135" t="s">
        <v>298</v>
      </c>
    </row>
    <row r="24" ht="80" customHeight="1" spans="1:10">
      <c r="A24" s="135"/>
      <c r="B24" s="135" t="s">
        <v>323</v>
      </c>
      <c r="C24" s="135" t="s">
        <v>291</v>
      </c>
      <c r="D24" s="135" t="s">
        <v>299</v>
      </c>
      <c r="E24" s="135" t="s">
        <v>318</v>
      </c>
      <c r="F24" s="135" t="s">
        <v>305</v>
      </c>
      <c r="G24" s="135" t="s">
        <v>317</v>
      </c>
      <c r="H24" s="135" t="s">
        <v>296</v>
      </c>
      <c r="I24" s="135" t="s">
        <v>297</v>
      </c>
      <c r="J24" s="135" t="s">
        <v>319</v>
      </c>
    </row>
    <row r="25" ht="80" customHeight="1" spans="1:10">
      <c r="A25" s="135"/>
      <c r="B25" s="135" t="s">
        <v>323</v>
      </c>
      <c r="C25" s="135" t="s">
        <v>291</v>
      </c>
      <c r="D25" s="135" t="s">
        <v>299</v>
      </c>
      <c r="E25" s="135" t="s">
        <v>300</v>
      </c>
      <c r="F25" s="135" t="s">
        <v>294</v>
      </c>
      <c r="G25" s="135" t="s">
        <v>306</v>
      </c>
      <c r="H25" s="135" t="s">
        <v>296</v>
      </c>
      <c r="I25" s="135" t="s">
        <v>297</v>
      </c>
      <c r="J25" s="135" t="s">
        <v>302</v>
      </c>
    </row>
    <row r="26" ht="91" customHeight="1" spans="1:10">
      <c r="A26" s="135"/>
      <c r="B26" s="135" t="s">
        <v>323</v>
      </c>
      <c r="C26" s="135" t="s">
        <v>308</v>
      </c>
      <c r="D26" s="135" t="s">
        <v>309</v>
      </c>
      <c r="E26" s="135" t="s">
        <v>310</v>
      </c>
      <c r="F26" s="135" t="s">
        <v>294</v>
      </c>
      <c r="G26" s="135" t="s">
        <v>301</v>
      </c>
      <c r="H26" s="135" t="s">
        <v>296</v>
      </c>
      <c r="I26" s="135" t="s">
        <v>297</v>
      </c>
      <c r="J26" s="135" t="s">
        <v>311</v>
      </c>
    </row>
    <row r="27" ht="80" customHeight="1" spans="1:10">
      <c r="A27" s="135"/>
      <c r="B27" s="135" t="s">
        <v>323</v>
      </c>
      <c r="C27" s="135" t="s">
        <v>312</v>
      </c>
      <c r="D27" s="135" t="s">
        <v>313</v>
      </c>
      <c r="E27" s="135" t="s">
        <v>314</v>
      </c>
      <c r="F27" s="135" t="s">
        <v>294</v>
      </c>
      <c r="G27" s="135" t="s">
        <v>295</v>
      </c>
      <c r="H27" s="135" t="s">
        <v>296</v>
      </c>
      <c r="I27" s="135" t="s">
        <v>297</v>
      </c>
      <c r="J27" s="135" t="s">
        <v>315</v>
      </c>
    </row>
    <row r="28" ht="104" customHeight="1" spans="1:10">
      <c r="A28" s="135" t="s">
        <v>274</v>
      </c>
      <c r="B28" s="135" t="s">
        <v>324</v>
      </c>
      <c r="C28" s="135" t="s">
        <v>291</v>
      </c>
      <c r="D28" s="135" t="s">
        <v>292</v>
      </c>
      <c r="E28" s="135" t="s">
        <v>293</v>
      </c>
      <c r="F28" s="135" t="s">
        <v>294</v>
      </c>
      <c r="G28" s="135" t="s">
        <v>317</v>
      </c>
      <c r="H28" s="135" t="s">
        <v>296</v>
      </c>
      <c r="I28" s="135" t="s">
        <v>297</v>
      </c>
      <c r="J28" s="135" t="s">
        <v>298</v>
      </c>
    </row>
    <row r="29" ht="111" customHeight="1" spans="1:10">
      <c r="A29" s="135"/>
      <c r="B29" s="135" t="s">
        <v>324</v>
      </c>
      <c r="C29" s="135" t="s">
        <v>291</v>
      </c>
      <c r="D29" s="135" t="s">
        <v>299</v>
      </c>
      <c r="E29" s="135" t="s">
        <v>321</v>
      </c>
      <c r="F29" s="135" t="s">
        <v>305</v>
      </c>
      <c r="G29" s="135" t="s">
        <v>317</v>
      </c>
      <c r="H29" s="135" t="s">
        <v>296</v>
      </c>
      <c r="I29" s="135" t="s">
        <v>297</v>
      </c>
      <c r="J29" s="135" t="s">
        <v>322</v>
      </c>
    </row>
    <row r="30" ht="80" customHeight="1" spans="1:10">
      <c r="A30" s="135"/>
      <c r="B30" s="135" t="s">
        <v>324</v>
      </c>
      <c r="C30" s="135" t="s">
        <v>291</v>
      </c>
      <c r="D30" s="135" t="s">
        <v>299</v>
      </c>
      <c r="E30" s="135" t="s">
        <v>300</v>
      </c>
      <c r="F30" s="135" t="s">
        <v>294</v>
      </c>
      <c r="G30" s="135" t="s">
        <v>301</v>
      </c>
      <c r="H30" s="135" t="s">
        <v>296</v>
      </c>
      <c r="I30" s="135" t="s">
        <v>297</v>
      </c>
      <c r="J30" s="135" t="s">
        <v>302</v>
      </c>
    </row>
    <row r="31" ht="80" customHeight="1" spans="1:10">
      <c r="A31" s="135"/>
      <c r="B31" s="135" t="s">
        <v>324</v>
      </c>
      <c r="C31" s="135" t="s">
        <v>308</v>
      </c>
      <c r="D31" s="135" t="s">
        <v>309</v>
      </c>
      <c r="E31" s="135" t="s">
        <v>310</v>
      </c>
      <c r="F31" s="135" t="s">
        <v>294</v>
      </c>
      <c r="G31" s="135" t="s">
        <v>317</v>
      </c>
      <c r="H31" s="135" t="s">
        <v>296</v>
      </c>
      <c r="I31" s="135" t="s">
        <v>297</v>
      </c>
      <c r="J31" s="135" t="s">
        <v>311</v>
      </c>
    </row>
    <row r="32" ht="80" customHeight="1" spans="1:10">
      <c r="A32" s="135"/>
      <c r="B32" s="135" t="s">
        <v>324</v>
      </c>
      <c r="C32" s="135" t="s">
        <v>312</v>
      </c>
      <c r="D32" s="135" t="s">
        <v>313</v>
      </c>
      <c r="E32" s="135" t="s">
        <v>314</v>
      </c>
      <c r="F32" s="135" t="s">
        <v>294</v>
      </c>
      <c r="G32" s="135" t="s">
        <v>295</v>
      </c>
      <c r="H32" s="135" t="s">
        <v>296</v>
      </c>
      <c r="I32" s="135" t="s">
        <v>297</v>
      </c>
      <c r="J32" s="135" t="s">
        <v>315</v>
      </c>
    </row>
    <row r="33" ht="98" customHeight="1" spans="1:10">
      <c r="A33" s="135" t="s">
        <v>270</v>
      </c>
      <c r="B33" s="135" t="s">
        <v>325</v>
      </c>
      <c r="C33" s="135" t="s">
        <v>291</v>
      </c>
      <c r="D33" s="135" t="s">
        <v>292</v>
      </c>
      <c r="E33" s="135" t="s">
        <v>293</v>
      </c>
      <c r="F33" s="135" t="s">
        <v>294</v>
      </c>
      <c r="G33" s="135" t="s">
        <v>317</v>
      </c>
      <c r="H33" s="135" t="s">
        <v>296</v>
      </c>
      <c r="I33" s="135" t="s">
        <v>297</v>
      </c>
      <c r="J33" s="135" t="s">
        <v>298</v>
      </c>
    </row>
    <row r="34" ht="99" customHeight="1" spans="1:10">
      <c r="A34" s="135"/>
      <c r="B34" s="135" t="s">
        <v>325</v>
      </c>
      <c r="C34" s="135" t="s">
        <v>291</v>
      </c>
      <c r="D34" s="135" t="s">
        <v>299</v>
      </c>
      <c r="E34" s="135" t="s">
        <v>321</v>
      </c>
      <c r="F34" s="135" t="s">
        <v>305</v>
      </c>
      <c r="G34" s="135" t="s">
        <v>317</v>
      </c>
      <c r="H34" s="135" t="s">
        <v>296</v>
      </c>
      <c r="I34" s="135" t="s">
        <v>297</v>
      </c>
      <c r="J34" s="135" t="s">
        <v>322</v>
      </c>
    </row>
    <row r="35" ht="80" customHeight="1" spans="1:10">
      <c r="A35" s="135"/>
      <c r="B35" s="135" t="s">
        <v>325</v>
      </c>
      <c r="C35" s="135" t="s">
        <v>291</v>
      </c>
      <c r="D35" s="135" t="s">
        <v>299</v>
      </c>
      <c r="E35" s="135" t="s">
        <v>300</v>
      </c>
      <c r="F35" s="135" t="s">
        <v>294</v>
      </c>
      <c r="G35" s="135" t="s">
        <v>301</v>
      </c>
      <c r="H35" s="135" t="s">
        <v>296</v>
      </c>
      <c r="I35" s="135" t="s">
        <v>297</v>
      </c>
      <c r="J35" s="135" t="s">
        <v>302</v>
      </c>
    </row>
    <row r="36" ht="80" customHeight="1" spans="1:10">
      <c r="A36" s="135"/>
      <c r="B36" s="135" t="s">
        <v>325</v>
      </c>
      <c r="C36" s="135" t="s">
        <v>308</v>
      </c>
      <c r="D36" s="135" t="s">
        <v>309</v>
      </c>
      <c r="E36" s="135" t="s">
        <v>310</v>
      </c>
      <c r="F36" s="135" t="s">
        <v>294</v>
      </c>
      <c r="G36" s="135" t="s">
        <v>295</v>
      </c>
      <c r="H36" s="135" t="s">
        <v>296</v>
      </c>
      <c r="I36" s="135" t="s">
        <v>297</v>
      </c>
      <c r="J36" s="135" t="s">
        <v>311</v>
      </c>
    </row>
    <row r="37" ht="80" customHeight="1" spans="1:10">
      <c r="A37" s="135"/>
      <c r="B37" s="135" t="s">
        <v>325</v>
      </c>
      <c r="C37" s="135" t="s">
        <v>312</v>
      </c>
      <c r="D37" s="135" t="s">
        <v>313</v>
      </c>
      <c r="E37" s="135" t="s">
        <v>314</v>
      </c>
      <c r="F37" s="135" t="s">
        <v>294</v>
      </c>
      <c r="G37" s="135" t="s">
        <v>295</v>
      </c>
      <c r="H37" s="135" t="s">
        <v>296</v>
      </c>
      <c r="I37" s="135" t="s">
        <v>297</v>
      </c>
      <c r="J37" s="135" t="s">
        <v>315</v>
      </c>
    </row>
    <row r="38" ht="80" customHeight="1" spans="1:10">
      <c r="A38" s="135" t="s">
        <v>279</v>
      </c>
      <c r="B38" s="135" t="s">
        <v>326</v>
      </c>
      <c r="C38" s="135" t="s">
        <v>291</v>
      </c>
      <c r="D38" s="135" t="s">
        <v>292</v>
      </c>
      <c r="E38" s="135" t="s">
        <v>327</v>
      </c>
      <c r="F38" s="135" t="s">
        <v>305</v>
      </c>
      <c r="G38" s="135" t="s">
        <v>90</v>
      </c>
      <c r="H38" s="135" t="s">
        <v>328</v>
      </c>
      <c r="I38" s="135" t="s">
        <v>297</v>
      </c>
      <c r="J38" s="135" t="s">
        <v>329</v>
      </c>
    </row>
    <row r="39" ht="222" customHeight="1" spans="1:10">
      <c r="A39" s="135"/>
      <c r="B39" s="135" t="s">
        <v>326</v>
      </c>
      <c r="C39" s="135" t="s">
        <v>291</v>
      </c>
      <c r="D39" s="135" t="s">
        <v>330</v>
      </c>
      <c r="E39" s="135" t="s">
        <v>331</v>
      </c>
      <c r="F39" s="135" t="s">
        <v>332</v>
      </c>
      <c r="G39" s="135" t="s">
        <v>333</v>
      </c>
      <c r="H39" s="135" t="s">
        <v>334</v>
      </c>
      <c r="I39" s="135" t="s">
        <v>297</v>
      </c>
      <c r="J39" s="135" t="s">
        <v>326</v>
      </c>
    </row>
    <row r="40" ht="80" customHeight="1" spans="1:10">
      <c r="A40" s="135"/>
      <c r="B40" s="135" t="s">
        <v>326</v>
      </c>
      <c r="C40" s="135" t="s">
        <v>308</v>
      </c>
      <c r="D40" s="135" t="s">
        <v>309</v>
      </c>
      <c r="E40" s="135" t="s">
        <v>335</v>
      </c>
      <c r="F40" s="135" t="s">
        <v>294</v>
      </c>
      <c r="G40" s="135" t="s">
        <v>336</v>
      </c>
      <c r="H40" s="135" t="s">
        <v>296</v>
      </c>
      <c r="I40" s="135" t="s">
        <v>337</v>
      </c>
      <c r="J40" s="135" t="s">
        <v>335</v>
      </c>
    </row>
    <row r="41" ht="80" customHeight="1" spans="1:10">
      <c r="A41" s="135"/>
      <c r="B41" s="135" t="s">
        <v>326</v>
      </c>
      <c r="C41" s="135" t="s">
        <v>312</v>
      </c>
      <c r="D41" s="135" t="s">
        <v>313</v>
      </c>
      <c r="E41" s="135" t="s">
        <v>338</v>
      </c>
      <c r="F41" s="135" t="s">
        <v>294</v>
      </c>
      <c r="G41" s="135" t="s">
        <v>336</v>
      </c>
      <c r="H41" s="135" t="s">
        <v>296</v>
      </c>
      <c r="I41" s="135" t="s">
        <v>337</v>
      </c>
      <c r="J41" s="135" t="s">
        <v>339</v>
      </c>
    </row>
    <row r="42" ht="118" customHeight="1" spans="1:10">
      <c r="A42" s="135" t="s">
        <v>275</v>
      </c>
      <c r="B42" s="135" t="s">
        <v>340</v>
      </c>
      <c r="C42" s="135" t="s">
        <v>291</v>
      </c>
      <c r="D42" s="135" t="s">
        <v>292</v>
      </c>
      <c r="E42" s="135" t="s">
        <v>293</v>
      </c>
      <c r="F42" s="135" t="s">
        <v>294</v>
      </c>
      <c r="G42" s="135" t="s">
        <v>317</v>
      </c>
      <c r="H42" s="135" t="s">
        <v>296</v>
      </c>
      <c r="I42" s="135" t="s">
        <v>297</v>
      </c>
      <c r="J42" s="135" t="s">
        <v>298</v>
      </c>
    </row>
    <row r="43" ht="80" customHeight="1" spans="1:10">
      <c r="A43" s="135"/>
      <c r="B43" s="135" t="s">
        <v>340</v>
      </c>
      <c r="C43" s="135" t="s">
        <v>291</v>
      </c>
      <c r="D43" s="135" t="s">
        <v>299</v>
      </c>
      <c r="E43" s="135" t="s">
        <v>318</v>
      </c>
      <c r="F43" s="135" t="s">
        <v>305</v>
      </c>
      <c r="G43" s="135" t="s">
        <v>306</v>
      </c>
      <c r="H43" s="135" t="s">
        <v>296</v>
      </c>
      <c r="I43" s="135" t="s">
        <v>297</v>
      </c>
      <c r="J43" s="135" t="s">
        <v>319</v>
      </c>
    </row>
    <row r="44" ht="80" customHeight="1" spans="1:10">
      <c r="A44" s="135"/>
      <c r="B44" s="135" t="s">
        <v>340</v>
      </c>
      <c r="C44" s="135" t="s">
        <v>291</v>
      </c>
      <c r="D44" s="135" t="s">
        <v>303</v>
      </c>
      <c r="E44" s="135" t="s">
        <v>304</v>
      </c>
      <c r="F44" s="135" t="s">
        <v>305</v>
      </c>
      <c r="G44" s="135" t="s">
        <v>306</v>
      </c>
      <c r="H44" s="135" t="s">
        <v>296</v>
      </c>
      <c r="I44" s="135" t="s">
        <v>297</v>
      </c>
      <c r="J44" s="135" t="s">
        <v>307</v>
      </c>
    </row>
    <row r="45" ht="80" customHeight="1" spans="1:10">
      <c r="A45" s="135"/>
      <c r="B45" s="135" t="s">
        <v>340</v>
      </c>
      <c r="C45" s="135" t="s">
        <v>308</v>
      </c>
      <c r="D45" s="135" t="s">
        <v>309</v>
      </c>
      <c r="E45" s="135" t="s">
        <v>310</v>
      </c>
      <c r="F45" s="135" t="s">
        <v>294</v>
      </c>
      <c r="G45" s="135" t="s">
        <v>317</v>
      </c>
      <c r="H45" s="135" t="s">
        <v>296</v>
      </c>
      <c r="I45" s="135" t="s">
        <v>297</v>
      </c>
      <c r="J45" s="135" t="s">
        <v>311</v>
      </c>
    </row>
    <row r="46" ht="80" customHeight="1" spans="1:10">
      <c r="A46" s="135"/>
      <c r="B46" s="135" t="s">
        <v>340</v>
      </c>
      <c r="C46" s="135" t="s">
        <v>312</v>
      </c>
      <c r="D46" s="135" t="s">
        <v>313</v>
      </c>
      <c r="E46" s="135" t="s">
        <v>314</v>
      </c>
      <c r="F46" s="135" t="s">
        <v>294</v>
      </c>
      <c r="G46" s="135" t="s">
        <v>295</v>
      </c>
      <c r="H46" s="135" t="s">
        <v>296</v>
      </c>
      <c r="I46" s="135" t="s">
        <v>297</v>
      </c>
      <c r="J46" s="135" t="s">
        <v>315</v>
      </c>
    </row>
  </sheetData>
  <mergeCells count="18">
    <mergeCell ref="A3:J3"/>
    <mergeCell ref="A4:H4"/>
    <mergeCell ref="A8:A12"/>
    <mergeCell ref="A13:A17"/>
    <mergeCell ref="A18:A22"/>
    <mergeCell ref="A23:A27"/>
    <mergeCell ref="A28:A32"/>
    <mergeCell ref="A33:A37"/>
    <mergeCell ref="A38:A41"/>
    <mergeCell ref="A42:A46"/>
    <mergeCell ref="B8:B12"/>
    <mergeCell ref="B13:B17"/>
    <mergeCell ref="B18:B22"/>
    <mergeCell ref="B23:B27"/>
    <mergeCell ref="B28:B32"/>
    <mergeCell ref="B33:B37"/>
    <mergeCell ref="B38:B41"/>
    <mergeCell ref="B42:B4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3" sqref="A3:F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0">
        <v>1</v>
      </c>
      <c r="B2" s="121">
        <v>0</v>
      </c>
      <c r="C2" s="120">
        <v>1</v>
      </c>
      <c r="D2" s="122"/>
      <c r="E2" s="122"/>
      <c r="F2" s="119" t="s">
        <v>341</v>
      </c>
    </row>
    <row r="3" ht="42" customHeight="1" spans="1:6">
      <c r="A3" s="123" t="str">
        <f>"2025"&amp;"年部门政府性基金预算支出预算表"</f>
        <v>2025年部门政府性基金预算支出预算表</v>
      </c>
      <c r="B3" s="123" t="s">
        <v>342</v>
      </c>
      <c r="C3" s="124"/>
      <c r="D3" s="125"/>
      <c r="E3" s="125"/>
      <c r="F3" s="125"/>
    </row>
    <row r="4" ht="13.5" customHeight="1" spans="1:6">
      <c r="A4" s="5" t="str">
        <f>"单位名称："&amp;""</f>
        <v>单位名称：</v>
      </c>
      <c r="B4" s="5" t="s">
        <v>343</v>
      </c>
      <c r="C4" s="120"/>
      <c r="D4" s="122"/>
      <c r="E4" s="122"/>
      <c r="F4" s="119" t="s">
        <v>1</v>
      </c>
    </row>
    <row r="5" ht="19.5" customHeight="1" spans="1:6">
      <c r="A5" s="126" t="s">
        <v>175</v>
      </c>
      <c r="B5" s="127" t="s">
        <v>72</v>
      </c>
      <c r="C5" s="126" t="s">
        <v>73</v>
      </c>
      <c r="D5" s="11" t="s">
        <v>344</v>
      </c>
      <c r="E5" s="12"/>
      <c r="F5" s="13"/>
    </row>
    <row r="6" ht="18.75" customHeight="1" spans="1:6">
      <c r="A6" s="128"/>
      <c r="B6" s="129"/>
      <c r="C6" s="128"/>
      <c r="D6" s="16" t="s">
        <v>55</v>
      </c>
      <c r="E6" s="11" t="s">
        <v>75</v>
      </c>
      <c r="F6" s="16" t="s">
        <v>76</v>
      </c>
    </row>
    <row r="7" ht="18.75" customHeight="1" spans="1:6">
      <c r="A7" s="67">
        <v>1</v>
      </c>
      <c r="B7" s="130" t="s">
        <v>83</v>
      </c>
      <c r="C7" s="67">
        <v>3</v>
      </c>
      <c r="D7" s="131">
        <v>4</v>
      </c>
      <c r="E7" s="131">
        <v>5</v>
      </c>
      <c r="F7" s="131">
        <v>6</v>
      </c>
    </row>
    <row r="8" ht="21" customHeight="1" spans="1:6">
      <c r="A8" s="21"/>
      <c r="B8" s="21"/>
      <c r="C8" s="21"/>
      <c r="D8" s="79"/>
      <c r="E8" s="79"/>
      <c r="F8" s="79"/>
    </row>
    <row r="9" ht="21" customHeight="1" spans="1:6">
      <c r="A9" s="21"/>
      <c r="B9" s="21"/>
      <c r="C9" s="21"/>
      <c r="D9" s="79"/>
      <c r="E9" s="79"/>
      <c r="F9" s="79"/>
    </row>
    <row r="10" ht="18.75" customHeight="1" spans="1:6">
      <c r="A10" s="132" t="s">
        <v>165</v>
      </c>
      <c r="B10" s="132" t="s">
        <v>165</v>
      </c>
      <c r="C10" s="133" t="s">
        <v>165</v>
      </c>
      <c r="D10" s="79"/>
      <c r="E10" s="79"/>
      <c r="F10" s="79"/>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1" sqref="A11:G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345</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tr">
        <f>"单位名称："&amp;""</f>
        <v>单位名称：</v>
      </c>
      <c r="B4" s="85"/>
      <c r="C4" s="85"/>
      <c r="D4" s="7"/>
      <c r="E4" s="7"/>
      <c r="F4" s="7"/>
      <c r="G4" s="7"/>
      <c r="H4" s="7"/>
      <c r="I4" s="7"/>
      <c r="J4" s="7"/>
      <c r="K4" s="7"/>
      <c r="L4" s="7"/>
      <c r="R4" s="8"/>
      <c r="S4" s="119" t="s">
        <v>1</v>
      </c>
    </row>
    <row r="5" ht="15.75" customHeight="1" spans="1:19">
      <c r="A5" s="10" t="s">
        <v>174</v>
      </c>
      <c r="B5" s="86" t="s">
        <v>175</v>
      </c>
      <c r="C5" s="86" t="s">
        <v>346</v>
      </c>
      <c r="D5" s="87" t="s">
        <v>347</v>
      </c>
      <c r="E5" s="87" t="s">
        <v>348</v>
      </c>
      <c r="F5" s="87" t="s">
        <v>349</v>
      </c>
      <c r="G5" s="87" t="s">
        <v>350</v>
      </c>
      <c r="H5" s="87" t="s">
        <v>351</v>
      </c>
      <c r="I5" s="100" t="s">
        <v>182</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352</v>
      </c>
      <c r="L6" s="89" t="s">
        <v>353</v>
      </c>
      <c r="M6" s="102" t="s">
        <v>354</v>
      </c>
      <c r="N6" s="103" t="s">
        <v>355</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83</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18" customHeight="1" spans="1:19">
      <c r="A9" s="113" t="s">
        <v>70</v>
      </c>
      <c r="B9" s="111" t="s">
        <v>70</v>
      </c>
      <c r="C9" s="114" t="s">
        <v>276</v>
      </c>
      <c r="D9" s="114" t="s">
        <v>356</v>
      </c>
      <c r="E9" s="114" t="s">
        <v>357</v>
      </c>
      <c r="F9" s="111" t="s">
        <v>358</v>
      </c>
      <c r="G9" s="111">
        <v>1</v>
      </c>
      <c r="H9" s="115">
        <v>10000</v>
      </c>
      <c r="I9" s="115">
        <v>10000</v>
      </c>
      <c r="J9" s="115">
        <v>10000</v>
      </c>
      <c r="K9" s="111"/>
      <c r="L9" s="111"/>
      <c r="M9" s="111"/>
      <c r="N9" s="111"/>
      <c r="O9" s="111"/>
      <c r="P9" s="111"/>
      <c r="Q9" s="111"/>
      <c r="R9" s="111"/>
      <c r="S9" s="111"/>
    </row>
    <row r="10" ht="21" customHeight="1" spans="1:19">
      <c r="A10" s="111" t="s">
        <v>70</v>
      </c>
      <c r="B10" s="111" t="s">
        <v>70</v>
      </c>
      <c r="C10" s="114" t="s">
        <v>227</v>
      </c>
      <c r="D10" s="114" t="s">
        <v>357</v>
      </c>
      <c r="E10" s="114" t="s">
        <v>357</v>
      </c>
      <c r="F10" s="111" t="s">
        <v>358</v>
      </c>
      <c r="G10" s="111">
        <v>1</v>
      </c>
      <c r="H10" s="115">
        <v>10000</v>
      </c>
      <c r="I10" s="115">
        <v>10000</v>
      </c>
      <c r="J10" s="115">
        <v>10000</v>
      </c>
      <c r="K10" s="79"/>
      <c r="L10" s="79"/>
      <c r="M10" s="79"/>
      <c r="N10" s="79"/>
      <c r="O10" s="79"/>
      <c r="P10" s="79"/>
      <c r="Q10" s="79"/>
      <c r="R10" s="79"/>
      <c r="S10" s="79"/>
    </row>
    <row r="11" ht="21" customHeight="1" spans="1:19">
      <c r="A11" s="95" t="s">
        <v>165</v>
      </c>
      <c r="B11" s="96"/>
      <c r="C11" s="96"/>
      <c r="D11" s="97"/>
      <c r="E11" s="97"/>
      <c r="F11" s="97"/>
      <c r="G11" s="116"/>
      <c r="H11" s="115">
        <v>20000</v>
      </c>
      <c r="I11" s="115">
        <v>20000</v>
      </c>
      <c r="J11" s="115">
        <v>20000</v>
      </c>
      <c r="K11" s="79"/>
      <c r="L11" s="79"/>
      <c r="M11" s="79"/>
      <c r="N11" s="79"/>
      <c r="O11" s="79"/>
      <c r="P11" s="79"/>
      <c r="Q11" s="79"/>
      <c r="R11" s="79"/>
      <c r="S11" s="79"/>
    </row>
    <row r="12" ht="21" customHeight="1" spans="1:19">
      <c r="A12" s="110" t="s">
        <v>359</v>
      </c>
      <c r="B12" s="5"/>
      <c r="C12" s="5"/>
      <c r="D12" s="110"/>
      <c r="E12" s="110"/>
      <c r="F12" s="110"/>
      <c r="G12" s="117"/>
      <c r="H12" s="118"/>
      <c r="I12" s="118"/>
      <c r="J12" s="118"/>
      <c r="K12" s="118"/>
      <c r="L12" s="118"/>
      <c r="M12" s="118"/>
      <c r="N12" s="118"/>
      <c r="O12" s="118"/>
      <c r="P12" s="118"/>
      <c r="Q12" s="118"/>
      <c r="R12" s="118"/>
      <c r="S12" s="118"/>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E1" workbookViewId="0">
      <pane ySplit="1" topLeftCell="A2" activePane="bottomLeft" state="frozen"/>
      <selection/>
      <selection pane="bottomLeft" activeCell="A3" sqref="A3:T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360</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tr">
        <f>"单位名称："&amp;""</f>
        <v>单位名称：</v>
      </c>
      <c r="B4" s="85"/>
      <c r="C4" s="85"/>
      <c r="D4" s="85"/>
      <c r="E4" s="85"/>
      <c r="F4" s="85"/>
      <c r="G4" s="85"/>
      <c r="H4" s="74"/>
      <c r="I4" s="74"/>
      <c r="J4" s="74"/>
      <c r="K4" s="74"/>
      <c r="L4" s="74"/>
      <c r="M4" s="74"/>
      <c r="N4" s="98"/>
      <c r="O4" s="76"/>
      <c r="P4" s="76"/>
      <c r="Q4" s="83"/>
      <c r="R4" s="76"/>
      <c r="S4" s="107"/>
      <c r="T4" s="106" t="s">
        <v>1</v>
      </c>
    </row>
    <row r="5" ht="24" customHeight="1" spans="1:20">
      <c r="A5" s="10" t="s">
        <v>174</v>
      </c>
      <c r="B5" s="86" t="s">
        <v>175</v>
      </c>
      <c r="C5" s="86" t="s">
        <v>346</v>
      </c>
      <c r="D5" s="86" t="s">
        <v>361</v>
      </c>
      <c r="E5" s="86" t="s">
        <v>362</v>
      </c>
      <c r="F5" s="86" t="s">
        <v>363</v>
      </c>
      <c r="G5" s="86" t="s">
        <v>364</v>
      </c>
      <c r="H5" s="87" t="s">
        <v>365</v>
      </c>
      <c r="I5" s="87" t="s">
        <v>366</v>
      </c>
      <c r="J5" s="100" t="s">
        <v>182</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352</v>
      </c>
      <c r="M6" s="89" t="s">
        <v>353</v>
      </c>
      <c r="N6" s="102" t="s">
        <v>354</v>
      </c>
      <c r="O6" s="103" t="s">
        <v>355</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165</v>
      </c>
      <c r="B10" s="96"/>
      <c r="C10" s="96"/>
      <c r="D10" s="96"/>
      <c r="E10" s="96"/>
      <c r="F10" s="96"/>
      <c r="G10" s="96"/>
      <c r="H10" s="97"/>
      <c r="I10" s="105"/>
      <c r="J10" s="79"/>
      <c r="K10" s="79"/>
      <c r="L10" s="79"/>
      <c r="M10" s="79"/>
      <c r="N10" s="79"/>
      <c r="O10" s="79"/>
      <c r="P10" s="79"/>
      <c r="Q10" s="79"/>
      <c r="R10" s="79"/>
      <c r="S10" s="79"/>
      <c r="T10" s="79"/>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G1" workbookViewId="0">
      <pane ySplit="1" topLeftCell="A2" activePane="bottomLeft" state="frozen"/>
      <selection/>
      <selection pane="bottomLeft" activeCell="I34" sqref="I3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367</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tr">
        <f>"单位名称："&amp;""</f>
        <v>单位名称：</v>
      </c>
      <c r="B4" s="74"/>
      <c r="C4" s="74"/>
      <c r="D4" s="75"/>
      <c r="E4" s="76"/>
      <c r="F4" s="76"/>
      <c r="G4" s="76"/>
      <c r="H4" s="76"/>
      <c r="I4" s="76"/>
      <c r="W4" s="8"/>
      <c r="X4" s="8" t="s">
        <v>1</v>
      </c>
    </row>
    <row r="5" ht="19.5" customHeight="1" spans="1:24">
      <c r="A5" s="27" t="s">
        <v>368</v>
      </c>
      <c r="B5" s="11" t="s">
        <v>182</v>
      </c>
      <c r="C5" s="12"/>
      <c r="D5" s="12"/>
      <c r="E5" s="11" t="s">
        <v>369</v>
      </c>
      <c r="F5" s="12"/>
      <c r="G5" s="12"/>
      <c r="H5" s="12"/>
      <c r="I5" s="12"/>
      <c r="J5" s="12"/>
      <c r="K5" s="12"/>
      <c r="L5" s="12"/>
      <c r="M5" s="12"/>
      <c r="N5" s="12"/>
      <c r="O5" s="12"/>
      <c r="P5" s="12"/>
      <c r="Q5" s="12"/>
      <c r="R5" s="12"/>
      <c r="S5" s="12"/>
      <c r="T5" s="12"/>
      <c r="U5" s="12"/>
      <c r="V5" s="12"/>
      <c r="W5" s="80"/>
      <c r="X5" s="81"/>
    </row>
    <row r="6" ht="40.5" customHeight="1" spans="1:24">
      <c r="A6" s="19"/>
      <c r="B6" s="28" t="s">
        <v>55</v>
      </c>
      <c r="C6" s="10" t="s">
        <v>58</v>
      </c>
      <c r="D6" s="77" t="s">
        <v>352</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82" t="s">
        <v>389</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D27" sqref="D2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390</v>
      </c>
    </row>
    <row r="3" ht="41.25" customHeight="1" spans="1:10">
      <c r="A3" s="64" t="str">
        <f>"2025"&amp;"年市对下转移支付绩效目标表"</f>
        <v>2025年市对下转移支付绩效目标表</v>
      </c>
      <c r="B3" s="4"/>
      <c r="C3" s="4"/>
      <c r="D3" s="4"/>
      <c r="E3" s="4"/>
      <c r="F3" s="65"/>
      <c r="G3" s="4"/>
      <c r="H3" s="65"/>
      <c r="I3" s="65"/>
      <c r="J3" s="4"/>
    </row>
    <row r="4" ht="17.25" customHeight="1" spans="1:1">
      <c r="A4" s="5" t="str">
        <f>"单位名称："&amp;""</f>
        <v>单位名称：</v>
      </c>
    </row>
    <row r="5" ht="44.25" customHeight="1" spans="1:10">
      <c r="A5" s="66" t="s">
        <v>368</v>
      </c>
      <c r="B5" s="66" t="s">
        <v>281</v>
      </c>
      <c r="C5" s="66" t="s">
        <v>282</v>
      </c>
      <c r="D5" s="66" t="s">
        <v>283</v>
      </c>
      <c r="E5" s="66" t="s">
        <v>284</v>
      </c>
      <c r="F5" s="67" t="s">
        <v>285</v>
      </c>
      <c r="G5" s="66" t="s">
        <v>286</v>
      </c>
      <c r="H5" s="67" t="s">
        <v>287</v>
      </c>
      <c r="I5" s="67" t="s">
        <v>288</v>
      </c>
      <c r="J5" s="66" t="s">
        <v>289</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B18" sqref="B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7" t="s">
        <v>391</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f>
        <v>单位名称：</v>
      </c>
      <c r="B4" s="44"/>
      <c r="C4" s="44"/>
      <c r="D4" s="45"/>
      <c r="F4" s="42"/>
      <c r="G4" s="41"/>
      <c r="H4" s="41"/>
      <c r="I4" s="63" t="s">
        <v>1</v>
      </c>
    </row>
    <row r="5" ht="28.5" customHeight="1" spans="1:9">
      <c r="A5" s="46" t="s">
        <v>174</v>
      </c>
      <c r="B5" s="47" t="s">
        <v>175</v>
      </c>
      <c r="C5" s="48" t="s">
        <v>392</v>
      </c>
      <c r="D5" s="46" t="s">
        <v>393</v>
      </c>
      <c r="E5" s="46" t="s">
        <v>394</v>
      </c>
      <c r="F5" s="46" t="s">
        <v>395</v>
      </c>
      <c r="G5" s="47" t="s">
        <v>396</v>
      </c>
      <c r="H5" s="35"/>
      <c r="I5" s="46"/>
    </row>
    <row r="6" ht="21" customHeight="1" spans="1:9">
      <c r="A6" s="48"/>
      <c r="B6" s="49"/>
      <c r="C6" s="49"/>
      <c r="D6" s="50"/>
      <c r="E6" s="49"/>
      <c r="F6" s="49"/>
      <c r="G6" s="47" t="s">
        <v>350</v>
      </c>
      <c r="H6" s="47" t="s">
        <v>397</v>
      </c>
      <c r="I6" s="47" t="s">
        <v>398</v>
      </c>
    </row>
    <row r="7" ht="17.25" customHeight="1" spans="1:9">
      <c r="A7" s="51" t="s">
        <v>82</v>
      </c>
      <c r="B7" s="52"/>
      <c r="C7" s="53" t="s">
        <v>83</v>
      </c>
      <c r="D7" s="51" t="s">
        <v>84</v>
      </c>
      <c r="E7" s="54" t="s">
        <v>85</v>
      </c>
      <c r="F7" s="51" t="s">
        <v>86</v>
      </c>
      <c r="G7" s="53" t="s">
        <v>87</v>
      </c>
      <c r="H7" s="55" t="s">
        <v>88</v>
      </c>
      <c r="I7" s="54" t="s">
        <v>89</v>
      </c>
    </row>
    <row r="8" ht="19.5" customHeight="1" spans="1:9">
      <c r="A8" s="56"/>
      <c r="B8" s="31"/>
      <c r="C8" s="31"/>
      <c r="D8" s="29"/>
      <c r="E8" s="21"/>
      <c r="F8" s="55"/>
      <c r="G8" s="57"/>
      <c r="H8" s="58"/>
      <c r="I8" s="58"/>
    </row>
    <row r="9" ht="19.5" customHeight="1" spans="1:9">
      <c r="A9" s="59" t="s">
        <v>55</v>
      </c>
      <c r="B9" s="60"/>
      <c r="C9" s="60"/>
      <c r="D9" s="61"/>
      <c r="E9" s="62"/>
      <c r="F9" s="62"/>
      <c r="G9" s="57"/>
      <c r="H9" s="58"/>
      <c r="I9" s="5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399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f>
        <v>单位名称：</v>
      </c>
      <c r="B4" s="6"/>
      <c r="C4" s="6"/>
      <c r="D4" s="6"/>
      <c r="E4" s="6"/>
      <c r="F4" s="6"/>
      <c r="G4" s="6"/>
      <c r="H4" s="7"/>
      <c r="I4" s="7"/>
      <c r="J4" s="7"/>
      <c r="K4" s="8" t="s">
        <v>1</v>
      </c>
    </row>
    <row r="5" ht="21.75" customHeight="1" spans="1:11">
      <c r="A5" s="9" t="s">
        <v>261</v>
      </c>
      <c r="B5" s="9" t="s">
        <v>177</v>
      </c>
      <c r="C5" s="9" t="s">
        <v>262</v>
      </c>
      <c r="D5" s="10" t="s">
        <v>178</v>
      </c>
      <c r="E5" s="10" t="s">
        <v>179</v>
      </c>
      <c r="F5" s="10" t="s">
        <v>263</v>
      </c>
      <c r="G5" s="10" t="s">
        <v>264</v>
      </c>
      <c r="H5" s="27" t="s">
        <v>55</v>
      </c>
      <c r="I5" s="11" t="s">
        <v>400</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165</v>
      </c>
      <c r="B11" s="33"/>
      <c r="C11" s="33"/>
      <c r="D11" s="33"/>
      <c r="E11" s="33"/>
      <c r="F11" s="33"/>
      <c r="G11" s="34"/>
      <c r="H11" s="23"/>
      <c r="I11" s="23"/>
      <c r="J11" s="23"/>
      <c r="K11" s="30"/>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pane ySplit="1" topLeftCell="A2" activePane="bottomLeft" state="frozen"/>
      <selection/>
      <selection pane="bottomLeft" activeCell="F27" sqref="F27"/>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401</v>
      </c>
    </row>
    <row r="3" ht="41.25" customHeight="1" spans="1:7">
      <c r="A3" s="4" t="str">
        <f>"2025"&amp;"年部门项目中期规划预算表"</f>
        <v>2025年部门项目中期规划预算表</v>
      </c>
      <c r="B3" s="4"/>
      <c r="C3" s="4"/>
      <c r="D3" s="4"/>
      <c r="E3" s="4"/>
      <c r="F3" s="4"/>
      <c r="G3" s="4"/>
    </row>
    <row r="4" ht="13.5" customHeight="1" spans="1:7">
      <c r="A4" s="5" t="str">
        <f>"单位名称："&amp;""</f>
        <v>单位名称：</v>
      </c>
      <c r="B4" s="6"/>
      <c r="C4" s="6"/>
      <c r="D4" s="6"/>
      <c r="E4" s="7"/>
      <c r="F4" s="7"/>
      <c r="G4" s="8" t="s">
        <v>1</v>
      </c>
    </row>
    <row r="5" ht="21.75" customHeight="1" spans="1:7">
      <c r="A5" s="9" t="s">
        <v>262</v>
      </c>
      <c r="B5" s="9" t="s">
        <v>261</v>
      </c>
      <c r="C5" s="9" t="s">
        <v>177</v>
      </c>
      <c r="D5" s="10" t="s">
        <v>402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55</v>
      </c>
      <c r="B11" s="25" t="s">
        <v>403</v>
      </c>
      <c r="C11" s="25"/>
      <c r="D11" s="26"/>
      <c r="E11" s="23"/>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2025-02-06T07:09:00Z</dcterms:created>
  <dcterms:modified xsi:type="dcterms:W3CDTF">2025-02-27T09:15:37Z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2052-11.8.6.8810</vt:lpwstr>
  </property>
</Properties>
</file>