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7"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<sst xmlns="http://schemas.openxmlformats.org/spreadsheetml/2006/main" count="2932" uniqueCount="824">
  <si>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</si>
  <si>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</si>
  <si>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</si>
  <si>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</si>
  <si>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</si>
  <si>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</si>
  <si>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</si>
  <si>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</si>
  <si>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</si>
  <si>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</si>
  <si>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</si>
  <si>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</si>
  <si>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</si>
  <si>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</si>
  <si>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</si>
  <si>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</si>
  <si>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</si>
  <si>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</si>
  <si>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</si>
  <si>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</si>
  <si>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</si>
  <si>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</si>
  <si>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</si>
  <si>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</si>
  <si>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</si>
  <si>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</si>
  <si>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</si>
  <si>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</si>
  <si>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</si>
  <si>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</si>
  <si>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</si>
  <si>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</si>
  <si>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</si>
  <si>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</si>
  <si>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</si>
  <si>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</si>
  <si>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</si>
  <si>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</si>
  <si>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</si>
  <si>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</si>
  <si>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</si>
  <si>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</si>
  <si>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</si>
  <si>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</si>
  <si>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</si>
  <si>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</si>
  <si>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</si>
  <si>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</si>
  <si>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</si>
  <si>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</si>
  <si>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</si>
  <si>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</si>
  <si>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</si>
  <si>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</si>
  <si>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</si>
  <si>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</si>
  <si>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</si>
  <si>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</si>
  <si>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</si>
  <si>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</si>
  <si>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</si>
  <si>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</si>
  <si>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</si>
  <si>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</si>
  <si>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</si>
  <si>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</si>
  <si>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</si>
  <si>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</si>
  <si>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</si>
  <si>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131016</t>
  </si>
  <si>
    <t>昆明市官渡区六甲街道社区卫生服务中心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</si>
  <si>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</si>
  <si>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</si>
  <si>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</si>
  <si>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</si>
  <si>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</si>
  <si>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</si>
  <si>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</si>
  <si>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</si>
  <si>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</si>
  <si>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</si>
  <si>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</si>
  <si>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</si>
  <si>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</si>
  <si>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</si>
  <si>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</si>
  <si>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</si>
  <si>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</si>
  <si>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</si>
  <si>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</si>
  <si>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</si>
  <si>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</si>
  <si>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</si>
  <si>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</si>
  <si>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</si>
  <si>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</si>
  <si>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</si>
  <si>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</si>
  <si>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</si>
  <si>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</si>
  <si>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</si>
  <si>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</si>
  <si>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</si>
  <si>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</si>
  <si>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</si>
  <si>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</si>
  <si>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</si>
  <si>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</si>
  <si>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</si>
  <si>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</si>
  <si>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</si>
  <si>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</si>
  <si>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</si>
  <si>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</si>
  <si>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</si>
  <si>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</si>
  <si>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</si>
  <si>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</si>
  <si>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</si>
  <si>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</si>
  <si>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</si>
  <si>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</si>
  <si>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</si>
  <si>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</si>
  <si>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</si>
  <si>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</si>
  <si>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</si>
  <si>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</si>
  <si>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</si>
  <si>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</si>
  <si>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</si>
  <si>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</si>
  <si>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</si>
  <si>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</si>
  <si>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</si>
  <si>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</si>
  <si>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</si>
  <si>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233</t>
  </si>
  <si>
    <t>债务发行费用支出</t>
  </si>
  <si>
    <t>23303</t>
  </si>
  <si>
    <t>地方政府一般债务发行费用支出</t>
  </si>
  <si>
    <t>2330301</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</si>
  <si>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</si>
  <si>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</si>
  <si>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</si>
  <si>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</si>
  <si>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</si>
  <si>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</si>
  <si>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</si>
  <si>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</si>
  <si>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</si>
  <si>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</si>
  <si>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</si>
  <si>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</si>
  <si>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</si>
  <si>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</si>
  <si>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</si>
  <si>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</si>
  <si>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</si>
  <si>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</si>
  <si>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</si>
  <si>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</si>
  <si>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</si>
  <si>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</si>
  <si>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</si>
  <si>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</si>
  <si>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</si>
  <si>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</si>
  <si>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</si>
  <si>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</si>
  <si>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</si>
  <si>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</si>
  <si>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</si>
  <si>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</si>
  <si>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</si>
  <si>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</si>
  <si>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</si>
  <si>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</si>
  <si>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</si>
  <si>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</si>
  <si>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</si>
  <si>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</si>
  <si>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</si>
  <si>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</si>
  <si>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</si>
  <si>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</si>
  <si>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</si>
  <si>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</si>
  <si>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</si>
  <si>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</si>
  <si>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</si>
  <si>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</si>
  <si>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</si>
  <si>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</si>
  <si>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</si>
  <si>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</si>
  <si>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</si>
  <si>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</si>
  <si>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</si>
  <si>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</si>
  <si>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</si>
  <si>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</si>
  <si>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</si>
  <si>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</si>
  <si>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</si>
  <si>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</si>
  <si>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</si>
  <si>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昆明市官渡区卫生健康局</t>
  </si>
  <si>
    <t>530111210000000001911</t>
  </si>
  <si>
    <t>公车购置及运维费</t>
  </si>
  <si>
    <t>30231</t>
  </si>
  <si>
    <t>公务用车运行维护费</t>
  </si>
  <si>
    <t>530111210000000001917</t>
  </si>
  <si>
    <t>事业人员工资支出</t>
  </si>
  <si>
    <t>30101</t>
  </si>
  <si>
    <t>基本工资</t>
  </si>
  <si>
    <t>30102</t>
  </si>
  <si>
    <t>津贴补贴</t>
  </si>
  <si>
    <t>30103</t>
  </si>
  <si>
    <t>奖金</t>
  </si>
  <si>
    <t>30107</t>
  </si>
  <si>
    <t>绩效工资</t>
  </si>
  <si>
    <t>530111210000000001918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</si>
  <si>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</si>
  <si>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</si>
  <si>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</si>
  <si>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</si>
  <si>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</si>
  <si>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</si>
  <si>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</si>
  <si>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</si>
  <si>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</si>
  <si>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</si>
  <si>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</si>
  <si>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530111210000000001919</t>
  </si>
  <si>
    <t>30113</t>
  </si>
  <si>
    <t>530111210000000001922</t>
  </si>
  <si>
    <t>工会经费</t>
  </si>
  <si>
    <t>30228</t>
  </si>
  <si>
    <t>530111210000000001923</t>
  </si>
  <si>
    <t>一般公用支出</t>
  </si>
  <si>
    <t>30229</t>
  </si>
  <si>
    <t>福利费</t>
  </si>
  <si>
    <t>530111231100001468731</t>
  </si>
  <si>
    <t>事业人员绩效奖励</t>
  </si>
  <si>
    <t>530111231100001468735</t>
  </si>
  <si>
    <t>离退休人员支出</t>
  </si>
  <si>
    <t>30305</t>
  </si>
  <si>
    <t>生活补助</t>
  </si>
  <si>
    <t>530111241100002096468</t>
  </si>
  <si>
    <t>离退休干部走访慰问经费</t>
  </si>
  <si>
    <t>预算05-1表</t>
  </si>
  <si>
    <t>项目分类</t>
  </si>
  <si>
    <t>项目单位</t>
  </si>
  <si>
    <t>经济科目编码</t>
  </si>
  <si>
    <t>经济科目名称</t>
  </si>
  <si>
    <t>本年拨款</t>
  </si>
  <si>
    <t>其中：本次下达</t>
  </si>
  <si>
    <t>事业人员支出工资</t>
  </si>
  <si>
    <t>530111251100003648688</t>
  </si>
  <si>
    <t>医疗支出在编人员经费</t>
  </si>
  <si>
    <t>其他人员支出</t>
  </si>
  <si>
    <t>530111251100003647244</t>
  </si>
  <si>
    <t>医疗支出编外人员经费</t>
  </si>
  <si>
    <t>其他公用支出</t>
  </si>
  <si>
    <t>530111251100003647243</t>
  </si>
  <si>
    <t>医疗支出公用经费</t>
  </si>
  <si>
    <t>30201</t>
  </si>
  <si>
    <t>办公费</t>
  </si>
  <si>
    <t>30205</t>
  </si>
  <si>
    <t>水费</t>
  </si>
  <si>
    <t>30206</t>
  </si>
  <si>
    <t>电费</t>
  </si>
  <si>
    <t>30207</t>
  </si>
  <si>
    <t>邮电费</t>
  </si>
  <si>
    <t>30211</t>
  </si>
  <si>
    <t>差旅费</t>
  </si>
  <si>
    <t>30213</t>
  </si>
  <si>
    <t>维修（护）费</t>
  </si>
  <si>
    <t>30216</t>
  </si>
  <si>
    <t>培训费</t>
  </si>
  <si>
    <t>30218</t>
  </si>
  <si>
    <t>专用材料费</t>
  </si>
  <si>
    <t>30226</t>
  </si>
  <si>
    <t>劳务费</t>
  </si>
  <si>
    <t>30227</t>
  </si>
  <si>
    <t>委托业务费</t>
  </si>
  <si>
    <t>30239</t>
  </si>
  <si>
    <t>其他交通费用</t>
  </si>
  <si>
    <t>30299</t>
  </si>
  <si>
    <t>其他商品和服务支出</t>
  </si>
  <si>
    <t>专项业务类</t>
  </si>
  <si>
    <t>530111210000000004583</t>
  </si>
  <si>
    <t>公务接待专项经费</t>
  </si>
  <si>
    <t>30217</t>
  </si>
  <si>
    <t>530111221100000750150</t>
  </si>
  <si>
    <t>官渡区康复医院基建项目发行债券专项资金</t>
  </si>
  <si>
    <t>30701</t>
  </si>
  <si>
    <t>国内债务付息</t>
  </si>
  <si>
    <t>30703</t>
  </si>
  <si>
    <t>国内债务发行费用</t>
  </si>
  <si>
    <t>530111231100001127234</t>
  </si>
  <si>
    <t>（政府采购）物业管理服务经费</t>
  </si>
  <si>
    <t>30209</t>
  </si>
  <si>
    <t>物业管理费</t>
  </si>
  <si>
    <t>530111231100002004886</t>
  </si>
  <si>
    <t>官渡区康复医院建设经费</t>
  </si>
  <si>
    <t>530111231100002427475</t>
  </si>
  <si>
    <t>昆明市官渡区康复医院建设项目专项资金</t>
  </si>
  <si>
    <t>530111241100002303371</t>
  </si>
  <si>
    <t>党建经费</t>
  </si>
  <si>
    <t>530111241100002744634</t>
  </si>
  <si>
    <t>昆明市官渡区康复医院建设项目专项经费</t>
  </si>
  <si>
    <t>30901</t>
  </si>
  <si>
    <t>房屋建筑物购建</t>
  </si>
  <si>
    <t>530111251100003644366</t>
  </si>
  <si>
    <t>严重精神障碍患者监护人”以奖代补“经费</t>
  </si>
  <si>
    <t>530111251100003644367</t>
  </si>
  <si>
    <t>官渡区预防性健康体检区级配套经费</t>
  </si>
  <si>
    <t>530111251100003644377</t>
  </si>
  <si>
    <t>基本公共卫生服务区级配套补助资金</t>
  </si>
  <si>
    <t>530111251100003653555</t>
  </si>
  <si>
    <t>信息化建设专项经费</t>
  </si>
  <si>
    <t>31022</t>
  </si>
  <si>
    <t>无形资产购置</t>
  </si>
  <si>
    <t>530111251100003679322</t>
  </si>
  <si>
    <t>非同级财政拨款专项资金</t>
  </si>
  <si>
    <t>30202</t>
  </si>
  <si>
    <t>印刷费</t>
  </si>
  <si>
    <t>31003</t>
  </si>
  <si>
    <t>专用设备购置</t>
  </si>
  <si>
    <t>530111251100003721887</t>
  </si>
  <si>
    <t>装修（维修）费经费</t>
  </si>
  <si>
    <t>事业发展类</t>
  </si>
  <si>
    <t>530111210000000001914</t>
  </si>
  <si>
    <t>（政府采购）印刷费专项资金</t>
  </si>
  <si>
    <t>530111210000000005155</t>
  </si>
  <si>
    <t>昆明市官渡区康复医院（昆明市官区六甲街道社区卫生服务中心）建设项目专项资金</t>
  </si>
  <si>
    <t>530111231100001134298</t>
  </si>
  <si>
    <t>（政府采购）专用设备购置补助经费</t>
  </si>
  <si>
    <t>30903</t>
  </si>
  <si>
    <t>530111241100003059056</t>
  </si>
  <si>
    <t>（政府采购）职工食堂菜品采购经费</t>
  </si>
  <si>
    <t>530111251100003670004</t>
  </si>
  <si>
    <t>病人医用用试剂、医用耗材购置经费</t>
  </si>
  <si>
    <t>530111251100003670005</t>
  </si>
  <si>
    <t>中药配方颗粒购置经费</t>
  </si>
  <si>
    <t>530111251100003678507</t>
  </si>
  <si>
    <t>中药饮片购置经费</t>
  </si>
  <si>
    <t>530111251100003721320</t>
  </si>
  <si>
    <t>委托业务费资金</t>
  </si>
  <si>
    <t>530111251100003723172</t>
  </si>
  <si>
    <t>（政府采购）专用设备购置（便携式B超）经费</t>
  </si>
  <si>
    <t>预算05-2表</t>
  </si>
  <si>
    <t>项目年度绩效目标</t>
  </si>
  <si>
    <t>一级指标</t>
  </si>
  <si>
    <t>二级指标</t>
  </si>
  <si>
    <t>三级指标</t>
  </si>
  <si>
    <t>指标性质</t>
  </si>
  <si>
    <t>指标值</t>
  </si>
  <si>
    <t>度量单位</t>
  </si>
  <si>
    <t>指标属性</t>
  </si>
  <si>
    <t>指标内容</t>
  </si>
  <si>
    <t>根据等保评测要求，对中心机房进行装修、梳理、改造集成服务，做好信息化基础设施与等保二级建设，满足日益发展的医疗卫生工作需求。一季度做好信息化基础设施与等保二级建设前期准备工作。二季度按流程完成信息化基础设施与等保二级建设，为保障业务不间断，此次施工为夜间施工，为期三天左右。完成施工后，等级保护测评评分达到70分，各项满意度指标达到90%以上。三季度使用并评估信息化基础设施与等保二级建设效率和效果，确保网络数据的安全。四季度使用并评估信息化基础设施与等保二级建设效率和效果，确保网络数据的安全。</t>
  </si>
  <si>
    <t>产出指标</t>
  </si>
  <si>
    <t>数量指标</t>
  </si>
  <si>
    <t>机房装修改造数</t>
  </si>
  <si>
    <t>=</t>
  </si>
  <si>
    <t>项</t>
  </si>
  <si>
    <t>定量指标</t>
  </si>
  <si>
    <t>反映机房装修改造数完成情况。考察机房装修改造数是否完成1项。</t>
  </si>
  <si>
    <t>质量指标</t>
  </si>
  <si>
    <t>达到医院HIS系统的等级保护二级测评认证标准</t>
  </si>
  <si>
    <t>100</t>
  </si>
  <si>
    <t>%</t>
  </si>
  <si>
    <t>反映达到医院HIS系统的等级保护二级测评认证情况，考察是否达到医院HIS系统的等级保护二级测评认证标准。</t>
  </si>
  <si>
    <t>时效指标</t>
  </si>
  <si>
    <t>项目完成及时率</t>
  </si>
  <si>
    <t>反映信息化基础设施与等保二级建设项目完成时间。考察信息化基础设施与等保二级建设项目是否按时完成。信息化基础设施与等保二级建设项目</t>
  </si>
  <si>
    <t>成本指标</t>
  </si>
  <si>
    <t>经济成本指标</t>
  </si>
  <si>
    <t>300000</t>
  </si>
  <si>
    <t>元</t>
  </si>
  <si>
    <t>反映信息化基础设施与等保二级建设项目专项经费成本控制数。考察是否规范使用信息化基础设施与等保二级建设项目专项经费，保障医疗卫生工作建设。</t>
  </si>
  <si>
    <t>效益指标</t>
  </si>
  <si>
    <t>可持续影响</t>
  </si>
  <si>
    <t>信息化基础设施与等保二级建设使用年限</t>
  </si>
  <si>
    <t>年</t>
  </si>
  <si>
    <t>反映信息化基础设施与等保二级建设使用年限 。考察信息化基础设施与等保二级建设使用年限是否达标。</t>
  </si>
  <si>
    <t>满意度指标</t>
  </si>
  <si>
    <t>服务对象满意度</t>
  </si>
  <si>
    <t>使用人员满意度</t>
  </si>
  <si>
    <t>&gt;=</t>
  </si>
  <si>
    <t>90</t>
  </si>
  <si>
    <t>反映使用人对信息化基础设施与等保二级建设项目的整体满意情况。
使用人满意度=（使用人对信息化基础设施与等保二级建设项目的满意的人数/问卷调查人数）*100%。考察信息化基础设施与等保二级建设项目的满意率。</t>
  </si>
  <si>
    <t>单位职工满意度</t>
  </si>
  <si>
    <t>反映单位职工对信息化基础设施与等保二级建设项目的整体满意情况。
单位职工满意度=（单位职工对信息化基础设施与等保二级建设项目的满意的人数/问卷调查人数）*100%。考察信息化基础设施与等保二级建设项目的满意率。</t>
  </si>
  <si>
    <t>1、保障区医院日常工作运转经费；
2、使区医院能够更好地投入到日常工作中，增强公立医院公益属性；
3、为避免发生违约，确保区医院正常运转;</t>
  </si>
  <si>
    <t>日常工作运转计划完成率</t>
  </si>
  <si>
    <t>反映日常工作运转计划完成</t>
  </si>
  <si>
    <t>日常运转资金利用率</t>
  </si>
  <si>
    <t>反映日常运转资金利用率</t>
  </si>
  <si>
    <t>完成时限</t>
  </si>
  <si>
    <t>1.00</t>
  </si>
  <si>
    <t>定性指标</t>
  </si>
  <si>
    <t>考察当年完成时间</t>
  </si>
  <si>
    <t>社会效益</t>
  </si>
  <si>
    <t>公立医院服务能力提高</t>
  </si>
  <si>
    <t>有效提升</t>
  </si>
  <si>
    <t>考察公立医院服务能力</t>
  </si>
  <si>
    <t>部门运转</t>
  </si>
  <si>
    <t>正常运转</t>
  </si>
  <si>
    <t>反映部门（单位）运转情况。</t>
  </si>
  <si>
    <t>单位人员满意度</t>
  </si>
  <si>
    <t>80</t>
  </si>
  <si>
    <t>反映部门（单位）人员的满意程度。</t>
  </si>
  <si>
    <t>社会公众满意度</t>
  </si>
  <si>
    <t>反映社会公众对部门（单位）履职满意程度。</t>
  </si>
  <si>
    <t>预计全年完成，2024年预算批复下达后：
一季度进行市场询价调研；
二季度按照采购流程进行政府招标采购；
三季度确定新的物业管理公司，拟定合同；
四季度投入运行，保障我单位提供更加整洁、文明、安全、舒适的就医环境。为患者提供更加高效优质的服务，提高患者就医满意度。</t>
  </si>
  <si>
    <t>安保巡查次数</t>
  </si>
  <si>
    <t>次/天</t>
  </si>
  <si>
    <t>反映每天安保巡查次数的情况。</t>
  </si>
  <si>
    <t>卫生保洁合格率</t>
  </si>
  <si>
    <t>95</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</si>
  <si>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</si>
  <si>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</si>
  <si>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</si>
  <si>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完成时间</t>
  </si>
  <si>
    <t>经济效益</t>
  </si>
  <si>
    <t>医疗业务收入</t>
  </si>
  <si>
    <t>2000</t>
  </si>
  <si>
    <t>万元</t>
  </si>
  <si>
    <t>2024年医疗业务收入</t>
  </si>
  <si>
    <t>物业服务需求保障程度</t>
  </si>
  <si>
    <t>反映绿化、安保、安防、保洁等服务满足委托单位的程度。（实际运用时根据项目对物业的需求，主要通过整体评价的方式进行评价。）</t>
  </si>
  <si>
    <t>物管人员签订合同并培训的人数占比</t>
  </si>
  <si>
    <t>反映物管人员中签订合同并参与培训的情况。物管人员签订合同并培训的人数占比=物管人员中签订合同并参与培训的人数/物管人员总数*100%</t>
  </si>
  <si>
    <t>考察医务科留存的患者投诉及表扬记录，定期问询就医患者对卫生安保的满意度及意见，持续改善就医患者，提高患者就医满意度。</t>
  </si>
  <si>
    <t>受益对象满意度</t>
  </si>
  <si>
    <t>考察医务科留存的患者投诉及表扬记录，持续改善就医患者，提高患者就医满意度。</t>
  </si>
  <si>
    <t>内部人员满意度</t>
  </si>
  <si>
    <t>按照《中华人民共和国政府采购法》采购单位所需中药饮片</t>
  </si>
  <si>
    <t>购置计划完成率</t>
  </si>
  <si>
    <t>反映部门购置计划执行情况购置计划执行情况。
购置计划完成率=（实际购置交付装备数量/计划购置交付装备数量）*100%。</t>
  </si>
  <si>
    <t>中药饮片采购金额</t>
  </si>
  <si>
    <t>反映购置金额完成情况。</t>
  </si>
  <si>
    <t>验收通过率</t>
  </si>
  <si>
    <t>反映中药饮片购置的产品质量情况。
验收通过率=（通过验收的中药饮片金额/购置总金额）*100%。</t>
  </si>
  <si>
    <t>入库及时率</t>
  </si>
  <si>
    <t>反映中药饮片按时入库情况。
入库及时率=（及时入库中药饮片金额/采购总金额）*100%。</t>
  </si>
  <si>
    <t>中药饮片采购经济性</t>
  </si>
  <si>
    <t>104000</t>
  </si>
  <si>
    <t>反映中药饮片采购成本低于计划数所获得的经济效益。</t>
  </si>
  <si>
    <t>中药饮片质量有保证，价格合理</t>
  </si>
  <si>
    <t>20</t>
  </si>
  <si>
    <t>中药饮片价格及验收入库情况</t>
  </si>
  <si>
    <t>反映服务对象对购买中药饮片的整体满意情况。
使用人员满意度=（对购置中药饮片满意的人数/问卷调查人数）*100%。</t>
  </si>
  <si>
    <t>做好本部门人员、公用经费保障，按规定落实干部职工各项待遇，支持部门正常履职。</t>
  </si>
  <si>
    <t>人员经费保障人数</t>
  </si>
  <si>
    <t>65</t>
  </si>
  <si>
    <t>人</t>
  </si>
  <si>
    <t>反映部门（单位）实际发放工资人员数量。工资福利包括：行政人员工资、社会保险、住房公积金、职业年金等。</t>
  </si>
  <si>
    <t>反映部门（单位）人员对工资福利发放的满意程度。</t>
  </si>
  <si>
    <t>反映社会公众对部门（单位）履职情况的满意程度。</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</si>
  <si>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</si>
  <si>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购置设备数量</t>
  </si>
  <si>
    <t>台（套）</t>
  </si>
  <si>
    <t>反映购置数量完成情况。考察专用设备购置数量是否完成18台。</t>
  </si>
  <si>
    <t>反映专用设备购置的质量情况。
验收通过率=（通过验收的专用设备购置数量/专用设备购置总数量）*100%。考察专用设备购置验收通过率。</t>
  </si>
  <si>
    <t>设备利用率</t>
  </si>
  <si>
    <t>反映专用设备利用情况。
设备利用率=（投入使用专用设备数/购置专用设备总数）*100%。考察专用设备购置利用率。</t>
  </si>
  <si>
    <t>反映专用设备购置完成时间。考察专用设备购置是否按时完成。</t>
  </si>
  <si>
    <t>设备使用年限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</si>
  <si>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</si>
  <si>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</si>
  <si>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患者满意度</t>
  </si>
  <si>
    <t>反映患者对购置的专用设备的整体满意情况。
患者满意度=（患者对购置的专用设备满意的人数/问卷调查人数）*100%。考察患者对购置的专用设备的满意率。</t>
  </si>
  <si>
    <t>职工满意度</t>
  </si>
  <si>
    <t>反映职工对购置的专用设备整体满意情况。
职工满意度=（职工对购置的专用设备满意的人数/问卷调查人数）*100%。考察职工对购置的专用设备的满意率。</t>
  </si>
  <si>
    <t>项目建成后，有效提升区域医疗服务水平，为官渡区及周边区域内的人民群众提供良好的就医需求，为患者提供优质的诊疗服务，在改善医疗环境的同时也促进官渡区城市的整体发展。</t>
  </si>
  <si>
    <t>工程总量</t>
  </si>
  <si>
    <t>4499.13</t>
  </si>
  <si>
    <t>反映新建、改造、修缮工程量完成情况。</t>
  </si>
  <si>
    <t>安全事故发生率</t>
  </si>
  <si>
    <t>&lt;=</t>
  </si>
  <si>
    <t>0</t>
  </si>
  <si>
    <t>反映工程实施期间的安全目标。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</si>
  <si>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</si>
  <si>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</si>
  <si>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</si>
  <si>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</si>
  <si>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</si>
  <si>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</si>
  <si>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</si>
  <si>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</si>
  <si>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</si>
  <si>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预防传染病传播，提高从业人员健康管理，降低我区性病、艾滋病新发感染率</t>
  </si>
  <si>
    <t>获补对象数</t>
  </si>
  <si>
    <t>9000</t>
  </si>
  <si>
    <t>人(人次、家)</t>
  </si>
  <si>
    <t>反映获补助人员、企业的数量情况，也适用补贴、资助等形式的补助。</t>
  </si>
  <si>
    <t>获补覆盖率</t>
  </si>
  <si>
    <t>获补覆盖率=实际获得补助人数（企业数）/申请符合标准人数*100%</t>
  </si>
  <si>
    <t>发放及时率</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</si>
  <si>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</si>
  <si>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</si>
  <si>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</si>
  <si>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</si>
  <si>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</si>
  <si>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</si>
  <si>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按照官渡区行政事业单位国有资产配置管理暂行办法的相关要求采购2022年医疗设备，并正常投入使用，促进本单位的医疗服务的提升，提高医疗收入，达到相关的指标要求。</t>
  </si>
  <si>
    <t>购置设备金额</t>
  </si>
  <si>
    <t>1012600</t>
  </si>
  <si>
    <t>反购置设备金额完成情况。</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</si>
  <si>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</si>
  <si>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</si>
  <si>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</si>
  <si>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</si>
  <si>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</si>
  <si>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</si>
  <si>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101.26</t>
  </si>
  <si>
    <t>反映设备采购成本低于计划数所获得的经济效益。</t>
  </si>
  <si>
    <t>反映新投入设备使用年限情况。</t>
  </si>
  <si>
    <t>反映服务对象对购置设备的整体满意情况。
使用人员满意度=（对购置设备满意的人数/问卷调查人数）*100%。</t>
  </si>
  <si>
    <t>医用用试剂、医用耗材采购金额</t>
  </si>
  <si>
    <t>反映医用用试剂、医用耗材购置的产品质量情况。
验收通过率=（通过验收的医用用试剂、医用耗材金额/购置总金额）*100%。</t>
  </si>
  <si>
    <t>反映医用用试剂、医用耗材按时入库情况。
入库及时率=（及时入库医用用试剂、医用耗材金额/采购总金额）*100%。</t>
  </si>
  <si>
    <t>医用用试剂、医用耗材采购经济性</t>
  </si>
  <si>
    <t>600000</t>
  </si>
  <si>
    <t>反映医用用试剂、医用耗材采购成本低于计划数所获得的经济效益。</t>
  </si>
  <si>
    <t>医用用试剂、医用耗材质量有保证，价格合理</t>
  </si>
  <si>
    <t>医用用试剂、医用耗材价格及验收入库情况</t>
  </si>
  <si>
    <t>反映服务对象对购买医用用试剂、医用耗材的整体满意情况。
使用人员满意度=（对购置医用用试剂、医用耗材满意的人数/问卷调查人数）*100%。</t>
  </si>
  <si>
    <t>以医药卫生体制改革为主线、以目标责任书为工作目标，狠抓各项工作的落实。以公共卫生为主体，转变服务观念及服务态度，完善社区卫生服务网络建设；以市场为导向，创新经营思路及经营理念，主动适应医疗市场需求，力求科学地定位市场，坚持以人为本，着力推进科技兴院，人才强院战略，转变观念，树立“品牌”意识，有效地增强中心综合实力，为提高医疗水平，开展各项业务提供保障。</t>
  </si>
  <si>
    <t>印刷费金额</t>
  </si>
  <si>
    <t>160000</t>
  </si>
  <si>
    <t>反映印刷费的使用金额情况。</t>
  </si>
  <si>
    <t>印刷费质量</t>
  </si>
  <si>
    <t>合格</t>
  </si>
  <si>
    <t>次</t>
  </si>
  <si>
    <t>反映复印纸购置的产品质量情况。
验收通过率=（通过验收的购置数量/购置总数量）*100%。</t>
  </si>
  <si>
    <t>印刷费支付率</t>
  </si>
  <si>
    <t>反应印刷费支付的及时性</t>
  </si>
  <si>
    <t>成本与效益的比值</t>
  </si>
  <si>
    <t>50</t>
  </si>
  <si>
    <t>反应成本与效益的平衡关系</t>
  </si>
  <si>
    <t>生态效益</t>
  </si>
  <si>
    <t>废品率</t>
  </si>
  <si>
    <t>反映此项目的生态效益问题</t>
  </si>
  <si>
    <t>可持续发展率</t>
  </si>
  <si>
    <t>反映此项目的可持续发展问题</t>
  </si>
  <si>
    <t>群众满意度</t>
  </si>
  <si>
    <t>反映群众的满意度情况</t>
  </si>
  <si>
    <t>项目建成后，有效提升区域医疗服务水平，为官渡区及周边区域内的人民群
众提供良好的就医需求，为患者提供优质的诊疗服务，在改善医疗环境的同时也
促进官渡区城市的整体发展</t>
  </si>
  <si>
    <t>7068.82</t>
  </si>
  <si>
    <t>我单位将严格管控公务接待支出，按照公务接待费管理规定合理使用，发挥其积极意义，促进单位业务的正常开展。我单位公务接待费的使用范围应为接待外单位因公来访支出，为辅助我单位医疗及公共卫生事业发展，需要向财政申请次专项经费，促进我单位2024年事业发展有效完成。</t>
  </si>
  <si>
    <t>2025</t>
  </si>
  <si>
    <t>接待工作完成的时间</t>
  </si>
  <si>
    <t>及时</t>
  </si>
  <si>
    <t>公务接待费申报及时，上级督导检查工作，我单位整改及时。</t>
  </si>
  <si>
    <t>医疗卫生事业发展</t>
  </si>
  <si>
    <t>医疗服务质量提高，保持和外单位有效交流与合作 。</t>
  </si>
  <si>
    <t>医疗服务质量提高度</t>
  </si>
  <si>
    <t>医疗服务质量提高，保持和外单位有效交流与合作 ，积极借鉴其他单位的有效意见。</t>
  </si>
  <si>
    <t>接待对象满意度</t>
  </si>
  <si>
    <t>上级部门对我单位业务指导督查产生的必要的公务接待费对单位业务质量的保证有积极作用</t>
  </si>
  <si>
    <t>2024年按照基层党建考核要求，完成基层党建工作安排。
每季度党建工作按单位实际情况完成，加强基层党组织建设，构建务实管用，符合医疗单位特点的党建工作体系。</t>
  </si>
  <si>
    <t>党建学习活动</t>
  </si>
  <si>
    <t>反映党建学习活动次数，考察党建学习活动的开展率，全年不少以12次。</t>
  </si>
  <si>
    <t>2024</t>
  </si>
  <si>
    <t>党建经费计划支出时间</t>
  </si>
  <si>
    <t>党建工作社会影响</t>
  </si>
  <si>
    <t>党建活动给社会带来的积极影响</t>
  </si>
  <si>
    <t>促进基层党建持续稳定发展</t>
  </si>
  <si>
    <t>规范化基层党建建设内容</t>
  </si>
  <si>
    <t>服务对象对于党建活动开展的满意度</t>
  </si>
  <si>
    <t>按照严重精神障碍患者管理工作规范做好各项管理工作，各项管理指标达到国家要求，严防严重精神障碍患者肇事肇祸事件发生。</t>
  </si>
  <si>
    <t>严重精神障碍患者报告患病率</t>
  </si>
  <si>
    <t>‰</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</si>
  <si>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</si>
  <si>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</si>
  <si>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</si>
  <si>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</si>
  <si>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</si>
  <si>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5000</t>
  </si>
  <si>
    <t>反映单位的建设成本</t>
  </si>
  <si>
    <t>45</t>
  </si>
  <si>
    <t>按照《中华人民共和国政府采购法》采购单位所需中药配方颗粒</t>
  </si>
  <si>
    <t>中药配方颗粒采购金额</t>
  </si>
  <si>
    <t>反映部门购置计划执行情况购置计划执行情况。
购置计划完成率=（实际购置交付中药配方颗粒数量/计划购置交付中药配方颗粒数量）*100%。</t>
  </si>
  <si>
    <t>反映中药配方颗粒购置的产品质量情况。
验收通过率=（通过验收的中药配方颗粒金额/购置总金额）*100%。</t>
  </si>
  <si>
    <t>反映中药配方颗粒按时入库情况。
入库及时率=（及时入库中药配方颗粒金额/采购总金额）*100%。</t>
  </si>
  <si>
    <t>中药配方颗粒采购经济性</t>
  </si>
  <si>
    <t>反映中药配方颗粒采购成本低于计划数所获得的经济效益。</t>
  </si>
  <si>
    <t>中药配方颗粒质量有保证，价格合理</t>
  </si>
  <si>
    <t>市场价</t>
  </si>
  <si>
    <t>中药配方颗粒价格及验收入库情况</t>
  </si>
  <si>
    <t>反映服务对象对购买中药配方颗粒的整体满意情况。
使用人员满意度=（对购置中药配方颗粒满意的人数/问卷调查人数）*100%。</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</si>
  <si>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</si>
  <si>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主体工程完成率</t>
  </si>
  <si>
    <t xml:space="preserve">反映工程完成情况。
</t>
  </si>
  <si>
    <t>竣工验收合格率</t>
  </si>
  <si>
    <t>反映项目验收情况。
竣工验收合格率=（验收合格单元工程数量/完工单元工程总数）×100%。</t>
  </si>
  <si>
    <t>综合使用率</t>
  </si>
  <si>
    <t xml:space="preserve">反映设施建成后的利用、使用的情况。
</t>
  </si>
  <si>
    <t xml:space="preserve">反映项目设计受益人群或地区的实现情况。
</t>
  </si>
  <si>
    <t>通过本项目建设满足官渡区及项目项目周边群众的就医需求以及对健康的需求，解决目前官渡区医疗卫生事业发展存在的不足，满足区域内医疗卫生发展的需求，解决看病难的问题，增加医院基础配套设施，扩大业务技术人员队伍和业务用房，促进医药卫生资源的合理分配和使用，拓展医药卫生保健服务项目的范围，发展高等级优质医疗资源。项目建设期和运营期：本项目建设期为 2022 年3月至2025 年 3 月，运营期为 2025 年至 2041 年，因专项债券和市场化融资期限小于运营期，因此，本项目取计算期 2022 年至 2032 年。</t>
  </si>
  <si>
    <t>工程规模</t>
  </si>
  <si>
    <t>23044.63</t>
  </si>
  <si>
    <t>平方米</t>
  </si>
  <si>
    <t>本项目总用地面积约为 34.57 亩（23044.63 ㎡）；新建总建筑面积为 36355.90 ㎡，其中：地上建筑面积 25184.49 ㎡（其中： 康复综合楼建筑面积 19934.11 ㎡，卫生服务中心建筑面积5250.38 ㎡），地下建筑面积 11171.41 ㎡。</t>
  </si>
  <si>
    <t>达到国家相关标准</t>
  </si>
  <si>
    <t>满足相关验收标准</t>
  </si>
  <si>
    <t>反满足相关验收标准</t>
  </si>
  <si>
    <t>开工时效</t>
  </si>
  <si>
    <t>&lt;</t>
  </si>
  <si>
    <t>2022年3</t>
  </si>
  <si>
    <t>月</t>
  </si>
  <si>
    <t>项目开工令颁发时间应当在2022年3月之前反映工程按计划完工情况。
计划完工率=实际完成工程项目个数/按计划应完成项目个数。</t>
  </si>
  <si>
    <t>完工时效</t>
  </si>
  <si>
    <t>2025年4</t>
  </si>
  <si>
    <t>项目总建设期初拟为36个月。其中施工准备期2个月，主体工程施工期33个月，工程完建期1个月。</t>
  </si>
  <si>
    <t>建设期资金到位率</t>
  </si>
  <si>
    <t>资金到位情况满足项目开工所需条件</t>
  </si>
  <si>
    <t>项目总投资收益率</t>
  </si>
  <si>
    <t>项目所能达到的总投资收益率为86%</t>
  </si>
  <si>
    <t>较好</t>
  </si>
  <si>
    <t>项目的建设和运营将增加官渡区公立医院数量，为提高区域内医院医疗技术和服务水平创造更好的条件，缓解地区医疗资源紧张现状。项目建成后使医院的硬件设施及医疗环境都得到了极大的改善，医院能够按编制床位规模配置所需医疗设备，使医院的服务层次得到提升，就医环境明显 
改善，保障公民享有基本医疗卫生服务的能力。</t>
  </si>
  <si>
    <t>偿债能力</t>
  </si>
  <si>
    <t>1.10</t>
  </si>
  <si>
    <t>本息保障倍数≧1.1，满足专项债券还款要求</t>
  </si>
  <si>
    <t>服务对象满意度指标</t>
  </si>
  <si>
    <t>通过项目的建设，充分满足和适应广大群众对医疗保健的需求，服务功能完善。</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</si>
  <si>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t>
  </si>
  <si>
    <t>补助人数</t>
  </si>
  <si>
    <t>82884</t>
  </si>
  <si>
    <t>辖区人口服务数</t>
  </si>
  <si>
    <t>居民健康档案建档率</t>
  </si>
  <si>
    <t>70</t>
  </si>
  <si>
    <t>建档人数/辖区人口总数*100%</t>
  </si>
  <si>
    <t>补助资金兑付及时率</t>
  </si>
  <si>
    <t>反映发放单位及时发放补助资金的情况。
补助发放及时率=在时限内发放资金/应发放资金*100%</t>
  </si>
  <si>
    <t>公共卫生服务覆盖率</t>
  </si>
  <si>
    <t>基本公共卫生以及拓展项目开展情况</t>
  </si>
  <si>
    <t>85</t>
  </si>
  <si>
    <t>反映受益对象的满意度情况。</t>
  </si>
  <si>
    <t>按照《中华人民共和国政府采购法》采购职工食堂菜品</t>
  </si>
  <si>
    <t>职工食堂菜品采购金额</t>
  </si>
  <si>
    <t>反映职工食堂菜品购置的产品质量情况。
验收通过率=（通过验收的职工食堂菜品金额/购置总金额）*100%。</t>
  </si>
  <si>
    <t>领用及时率</t>
  </si>
  <si>
    <t>反映职工食堂菜品及时领用情况。
入库及时率=（及时入库职工食堂菜品金额/采购总金额）*100%。</t>
  </si>
  <si>
    <t>职工食堂菜品采购经济性</t>
  </si>
  <si>
    <t>反映职工食堂菜品采购成本低于计划数所获得的经济效益。</t>
  </si>
  <si>
    <t>职工食堂菜品质量有保证，价格合理</t>
  </si>
  <si>
    <t>职工食堂菜品价格及领用情况</t>
  </si>
  <si>
    <t>反映服务对象对购买职工食堂菜品的整体满意情况。
使用人员满意度=（对购置职工食堂菜品满意的人数/问卷调查人数）*100%。</t>
  </si>
  <si>
    <t>保质保量完成2025年各项专项工作任务，确保各项非同级财政拨款专项资金使用及时、规范。</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</si>
  <si>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</si>
  <si>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</si>
  <si>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</si>
  <si>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</si>
  <si>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</si>
  <si>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</si>
  <si>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</si>
  <si>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</si>
  <si>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</si>
  <si>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</si>
  <si>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</si>
  <si>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</si>
  <si>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根据单位职责职能及医疗卫生事业发展需求，经审批部分业务实行委托，更好地为患者提供优质、高效、快捷的医疗卫生服务及对社会公众的医疗卫生宣传教育活动，促进医疗卫生事业建设。</t>
  </si>
  <si>
    <t>委托金额</t>
  </si>
  <si>
    <t>480000</t>
  </si>
  <si>
    <t>批</t>
  </si>
  <si>
    <t>反映印刷服务数量完成情况。考察印刷服务数量是否完成1批。</t>
  </si>
  <si>
    <t>委托业务完成率</t>
  </si>
  <si>
    <t>完成各项委托业务</t>
  </si>
  <si>
    <t>反映印刷服务完成时间。考察印刷服务项目是否按时完成。</t>
  </si>
  <si>
    <t>医疗业务增长率</t>
  </si>
  <si>
    <t>为患者提供更好的诊疗环境，医疗业务稳定增长</t>
  </si>
  <si>
    <t>反映患者就医满意度。
患者满意度=（满意的人数/问卷调查人数）*100%。</t>
  </si>
  <si>
    <t xml:space="preserve"> 项目建成后，有效提升区域医疗服务水平，为官渡区及周边区域内的人民群
众提供良好的就医需求，为患者提供优质的诊疗服务，在改善医疗环境的同时也
促进官渡区城市的整体发展</t>
  </si>
  <si>
    <t xml:space="preserve"> 产值完成</t>
  </si>
  <si>
    <t xml:space="preserve"> 产值完成5000万，产值完成率23.8%</t>
  </si>
  <si>
    <t>合格率</t>
  </si>
  <si>
    <t>98</t>
  </si>
  <si>
    <t xml:space="preserve"> 根据《全国医疗卫生服务体系规划纲要（2015-2020年）》、《云南省医疗卫生服务体系规划（2015-2020年）》《云南省医疗卫生资源配置指导标准（2015-2020年）》《昆明市区域卫生规划（2016-2020年）》《官渡区城市更新改造项目基础设施、公共服务设施和回迁安置房实物移交管理办法（试行）》等文件。</t>
  </si>
  <si>
    <t xml:space="preserve">完成率 </t>
  </si>
  <si>
    <t xml:space="preserve">98 </t>
  </si>
  <si>
    <t xml:space="preserve"> 2021年内完成项目投资额</t>
  </si>
  <si>
    <t>年营业收增长率</t>
  </si>
  <si>
    <t xml:space="preserve">20 </t>
  </si>
  <si>
    <t xml:space="preserve"> 营业收增长情况-康复医院投入使用后，年营业收入比投入使用前一年的营业收入增长</t>
  </si>
  <si>
    <t>服务水平</t>
  </si>
  <si>
    <t xml:space="preserve">明显提高 </t>
  </si>
  <si>
    <t xml:space="preserve"> 改善患者就医条件，缓解医疗供求不平衡，提供医疗服务水平-对患者就医条件，缓解医疗供求不平衡，提高医疗服务水平有明显作用。</t>
  </si>
  <si>
    <t xml:space="preserve"> 污染物处置率</t>
  </si>
  <si>
    <t xml:space="preserve">90 </t>
  </si>
  <si>
    <t xml:space="preserve"> 主要污染物处置率（对主要污染物的处置数量/产生主要污染物总量）</t>
  </si>
  <si>
    <t xml:space="preserve"> 收入增长率</t>
  </si>
  <si>
    <t xml:space="preserve">30 </t>
  </si>
  <si>
    <t xml:space="preserve"> 收入增长率高表示项目建成后医院经营管理好、自我发展、自我更新能力强。</t>
  </si>
  <si>
    <t xml:space="preserve">辖区居民满意度 </t>
  </si>
  <si>
    <t xml:space="preserve"> 项目建成后让人民群众满意</t>
  </si>
  <si>
    <t>预算06表</t>
  </si>
  <si>
    <t>政府性基金预算支出预算表</t>
  </si>
  <si>
    <t>单位名称：昆明市发展和改革委员会</t>
  </si>
  <si>
    <t>政府性基金预算支出</t>
  </si>
  <si>
    <t>昆明市官渡区六甲街道社区卫生服务中心无政府性基金预算支出，此表无数据。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</si>
  <si>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</si>
  <si>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</si>
  <si>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</si>
  <si>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</si>
  <si>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</si>
  <si>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</si>
  <si>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</si>
  <si>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</si>
  <si>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</si>
  <si>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</si>
  <si>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</si>
  <si>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公务用车汽油费</t>
  </si>
  <si>
    <t>车辆加油、添加燃料服务</t>
  </si>
  <si>
    <t>车辆维修和保养服务费</t>
  </si>
  <si>
    <t>车辆维修和保养服务</t>
  </si>
  <si>
    <t>机动车保险服务</t>
  </si>
  <si>
    <t>印刷服务费</t>
  </si>
  <si>
    <t>其他印刷服务</t>
  </si>
  <si>
    <t>物业管理服务</t>
  </si>
  <si>
    <t>候诊椅</t>
  </si>
  <si>
    <t>病房护理及医院设备</t>
  </si>
  <si>
    <t>个</t>
  </si>
  <si>
    <t>抢救车</t>
  </si>
  <si>
    <t>台</t>
  </si>
  <si>
    <t>输液车</t>
  </si>
  <si>
    <t>输液架</t>
  </si>
  <si>
    <t>输液椅</t>
  </si>
  <si>
    <t>中医治疗床</t>
  </si>
  <si>
    <t>除颤仪</t>
  </si>
  <si>
    <t>介/植入诊断和治疗用器械</t>
  </si>
  <si>
    <t>洁牙机</t>
  </si>
  <si>
    <t>口腔设备及器械</t>
  </si>
  <si>
    <t>电解质检测仪</t>
  </si>
  <si>
    <t>临床检验设备</t>
  </si>
  <si>
    <t>尿液分析仪</t>
  </si>
  <si>
    <t>全自动生化分析仪</t>
  </si>
  <si>
    <t>全自动血细胞分析仪</t>
  </si>
  <si>
    <t>特定蛋白分析仪</t>
  </si>
  <si>
    <t>盆腔炎治疗仪</t>
  </si>
  <si>
    <t>物理治疗、康复及体育治疗仪器设备</t>
  </si>
  <si>
    <t>雾化机</t>
  </si>
  <si>
    <t>西药品陈列柜</t>
  </si>
  <si>
    <t>药房设备及器具</t>
  </si>
  <si>
    <t>中药柜</t>
  </si>
  <si>
    <t>12导联心电图机</t>
  </si>
  <si>
    <t>医用电子生理参数检测仪器设备</t>
  </si>
  <si>
    <t>心电监护仪</t>
  </si>
  <si>
    <t>密闭二连煎药机</t>
  </si>
  <si>
    <t>中药机械</t>
  </si>
  <si>
    <t>中医定向透药治疗仪</t>
  </si>
  <si>
    <t>中医器械设备</t>
  </si>
  <si>
    <t>食堂餐饮服务</t>
  </si>
  <si>
    <t>餐饮服务</t>
  </si>
  <si>
    <t>复印纸</t>
  </si>
  <si>
    <t>病人医用试剂</t>
  </si>
  <si>
    <t>中药配方颗粒</t>
  </si>
  <si>
    <t>医药品</t>
  </si>
  <si>
    <t>中药饮片</t>
  </si>
  <si>
    <t>委托业务检验外送服务</t>
  </si>
  <si>
    <t>技术测试和分析服务</t>
  </si>
  <si>
    <t>房屋修缮</t>
  </si>
  <si>
    <t>装修工程</t>
  </si>
  <si>
    <t>便携式彩色B超机</t>
  </si>
  <si>
    <t>医用超声波仪器及设备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</si>
  <si>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</si>
  <si>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</si>
  <si>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</si>
  <si>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</si>
  <si>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</si>
  <si>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</si>
  <si>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</si>
  <si>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</si>
  <si>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昆明市官渡区六甲街道社区卫生服务中心无政府购买服务支出，此表无数据。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</si>
  <si>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</si>
  <si>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</si>
  <si>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</si>
  <si>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</si>
  <si>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</si>
  <si>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</si>
  <si>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</si>
  <si>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</si>
  <si>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</si>
  <si>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</si>
  <si>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</si>
  <si>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</si>
  <si>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</si>
  <si>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</si>
  <si>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</si>
  <si>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</si>
  <si>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</si>
  <si>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</si>
  <si>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</si>
  <si>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</si>
  <si>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</si>
  <si>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</si>
  <si>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</si>
  <si>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昆明市官渡区六甲街道社区卫生服务中心无对下转移支付预算，此表无数据。</t>
  </si>
  <si>
    <t>预算09-2表</t>
  </si>
  <si>
    <t>昆明市官渡区六甲街道社区卫生服务中心无对下转移支付预算支出，此表无数据。</t>
  </si>
  <si>
    <t xml:space="preserve">预算10表
</t>
  </si>
  <si>
    <t>资产类别</t>
  </si>
  <si>
    <t>资产分类代码.名称</t>
  </si>
  <si>
    <t>资产名称</t>
  </si>
  <si>
    <t>计量单位</t>
  </si>
  <si>
    <t>财政部门批复数（元）</t>
  </si>
  <si>
    <t>单价</t>
  </si>
  <si>
    <t>金额</t>
  </si>
  <si>
    <t>昆明市官渡区六甲街道社区卫生服务中心无新增资产配置，此表无数据。</t>
  </si>
  <si>
    <t>预算11表</t>
  </si>
  <si>
    <t>上级补助</t>
  </si>
  <si>
    <t>昆明市官渡区六甲街道社区卫生服务中心无上级转移支付补助项目支出，此表无数据。</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</si>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</sst>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4">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1" sqref="A1"/>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63" t="s">
        <v>0</v>
      </c>
    </row>
    <row r="3" ht="41.25" customHeight="1" spans="1:1">
      <c r="A3" s="41" t="str">
        <f>"2025"&amp;"年部门财务收支预算总表"</f>
        <v>2025年部门财务收支预算总表</v>
      </c>
    </row>
    <row r="4" ht="17.25" customHeight="1" spans="1:4">
      <c r="A4" s="44" t="str">
        <f>"单位名称："&amp;"昆明市官渡区六甲街道社区卫生服务中心"</f>
        <v>单位名称：昆明市官渡区六甲街道社区卫生服务中心</v>
      </c>
      <c r="B4" s="159"/>
      <c r="D4" s="138" t="s">
        <v>1</v>
      </c>
    </row>
    <row r="5" ht="23.25" customHeight="1" spans="1:4">
      <c r="A5" s="160" t="s">
        <v>2</v>
      </c>
      <c r="B5" s="161"/>
      <c r="C5" s="160" t="s">
        <v>3</v>
      </c>
      <c r="D5" s="161"/>
    </row>
    <row r="6" ht="24" customHeight="1" spans="1:4">
      <c r="A6" s="160" t="s">
        <v>4</v>
      </c>
      <c r="B6" s="160" t="s">
        <v>5</v>
      </c>
      <c r="C6" s="160" t="s">
        <v>6</v>
      </c>
      <c r="D6" s="160" t="s">
        <v>5</v>
      </c>
    </row>
    <row r="7" ht="17.25" customHeight="1" spans="1:4">
      <c r="A7" s="162" t="s">
        <v>7</v>
      </c>
      <c r="B7" s="78">
        <v>13236149.94</v>
      </c>
      <c r="C7" s="162" t="s">
        <v>8</v>
      </c>
      <c r="D7" s="78"/>
    </row>
    <row r="8" ht="17.25" customHeight="1" spans="1:4">
      <c r="A8" s="162" t="s">
        <v>9</v>
      </c>
      <c r="B8" s="78"/>
      <c r="C8" s="162" t="s">
        <v>10</v>
      </c>
      <c r="D8" s="78"/>
    </row>
    <row r="9" ht="17.25" customHeight="1" spans="1:4">
      <c r="A9" s="162" t="s">
        <v>11</v>
      </c>
      <c r="B9" s="78"/>
      <c r="C9" s="193" t="s">
        <v>12</v>
      </c>
      <c r="D9" s="78"/>
    </row>
    <row r="10" ht="17.25" customHeight="1" spans="1:4">
      <c r="A10" s="162" t="s">
        <v>13</v>
      </c>
      <c r="B10" s="78"/>
      <c r="C10" s="193" t="s">
        <v>14</v>
      </c>
      <c r="D10" s="78"/>
    </row>
    <row r="11" ht="17.25" customHeight="1" spans="1:4">
      <c r="A11" s="162" t="s">
        <v>15</v>
      </c>
      <c r="B11" s="78">
        <v>314011563.42</v>
      </c>
      <c r="C11" s="193" t="s">
        <v>16</v>
      </c>
      <c r="D11" s="78"/>
    </row>
    <row r="12" ht="17.25" customHeight="1" spans="1:4">
      <c r="A12" s="162" t="s">
        <v>17</v>
      </c>
      <c r="B12" s="78">
        <v>227615990.72</v>
      </c>
      <c r="C12" s="193" t="s">
        <v>18</v>
      </c>
      <c r="D12" s="78"/>
    </row>
    <row r="13" ht="17.25" customHeight="1" spans="1:4">
      <c r="A13" s="162" t="s">
        <v>19</v>
      </c>
      <c r="B13" s="78"/>
      <c r="C13" s="32" t="s">
        <v>20</v>
      </c>
      <c r="D13" s="78"/>
    </row>
    <row r="14" ht="17.25" customHeight="1" spans="1:4">
      <c r="A14" s="162" t="s">
        <v>21</v>
      </c>
      <c r="B14" s="78"/>
      <c r="C14" s="32" t="s">
        <v>22</v>
      </c>
      <c r="D14" s="78">
        <v>1916374.4</v>
      </c>
    </row>
    <row r="15" ht="17.25" customHeight="1" spans="1:4">
      <c r="A15" s="162" t="s">
        <v>23</v>
      </c>
      <c r="B15" s="78"/>
      <c r="C15" s="32" t="s">
        <v>24</v>
      </c>
      <c r="D15" s="78">
        <v>302258016.08</v>
      </c>
    </row>
    <row r="16" ht="17.25" customHeight="1" spans="1:4">
      <c r="A16" s="162" t="s">
        <v>25</v>
      </c>
      <c r="B16" s="78">
        <v>86395572.7</v>
      </c>
      <c r="C16" s="32" t="s">
        <v>26</v>
      </c>
      <c r="D16" s="78"/>
    </row>
    <row r="17" ht="17.25" customHeight="1" spans="1:4">
      <c r="A17" s="143"/>
      <c r="B17" s="78"/>
      <c r="C17" s="32" t="s">
        <v>27</v>
      </c>
      <c r="D17" s="78"/>
    </row>
    <row r="18" ht="17.25" customHeight="1" spans="1:4">
      <c r="A18" s="163"/>
      <c r="B18" s="78"/>
      <c r="C18" s="32" t="s">
        <v>28</v>
      </c>
      <c r="D18" s="78"/>
    </row>
    <row r="19" ht="17.25" customHeight="1" spans="1:4">
      <c r="A19" s="163"/>
      <c r="B19" s="78"/>
      <c r="C19" s="32" t="s">
        <v>29</v>
      </c>
      <c r="D19" s="78"/>
    </row>
    <row r="20" ht="17.25" customHeight="1" spans="1:4">
      <c r="A20" s="163"/>
      <c r="B20" s="78"/>
      <c r="C20" s="32" t="s">
        <v>30</v>
      </c>
      <c r="D20" s="78"/>
    </row>
    <row r="21" ht="17.25" customHeight="1" spans="1:4">
      <c r="A21" s="163"/>
      <c r="B21" s="78"/>
      <c r="C21" s="32" t="s">
        <v>31</v>
      </c>
      <c r="D21" s="78"/>
    </row>
    <row r="22" ht="17.25" customHeight="1" spans="1:4">
      <c r="A22" s="163"/>
      <c r="B22" s="78"/>
      <c r="C22" s="32" t="s">
        <v>32</v>
      </c>
      <c r="D22" s="78"/>
    </row>
    <row r="23" ht="17.25" customHeight="1" spans="1:4">
      <c r="A23" s="163"/>
      <c r="B23" s="78"/>
      <c r="C23" s="32" t="s">
        <v>33</v>
      </c>
      <c r="D23" s="78"/>
    </row>
    <row r="24" ht="17.25" customHeight="1" spans="1:4">
      <c r="A24" s="163"/>
      <c r="B24" s="78"/>
      <c r="C24" s="32" t="s">
        <v>34</v>
      </c>
      <c r="D24" s="78"/>
    </row>
    <row r="25" ht="17.25" customHeight="1" spans="1:4">
      <c r="A25" s="163"/>
      <c r="B25" s="78"/>
      <c r="C25" s="32" t="s">
        <v>35</v>
      </c>
      <c r="D25" s="78">
        <v>1186982.16</v>
      </c>
    </row>
    <row r="26" ht="17.25" customHeight="1" spans="1:4">
      <c r="A26" s="163"/>
      <c r="B26" s="78"/>
      <c r="C26" s="32" t="s">
        <v>36</v>
      </c>
      <c r="D26" s="78"/>
    </row>
    <row r="27" ht="17.25" customHeight="1" spans="1:4">
      <c r="A27" s="163"/>
      <c r="B27" s="78"/>
      <c r="C27" s="143" t="s">
        <v>37</v>
      </c>
      <c r="D27" s="78"/>
    </row>
    <row r="28" ht="17.25" customHeight="1" spans="1:4">
      <c r="A28" s="163"/>
      <c r="B28" s="78"/>
      <c r="C28" s="32" t="s">
        <v>38</v>
      </c>
      <c r="D28" s="78"/>
    </row>
    <row r="29" ht="16.5" customHeight="1" spans="1:4">
      <c r="A29" s="163"/>
      <c r="B29" s="78"/>
      <c r="C29" s="32" t="s">
        <v>39</v>
      </c>
      <c r="D29" s="78"/>
    </row>
    <row r="30" ht="16.5" customHeight="1" spans="1:4">
      <c r="A30" s="163"/>
      <c r="B30" s="78"/>
      <c r="C30" s="143" t="s">
        <v>40</v>
      </c>
      <c r="D30" s="78"/>
    </row>
    <row r="31" ht="17.25" customHeight="1" spans="1:4">
      <c r="A31" s="163"/>
      <c r="B31" s="78"/>
      <c r="C31" s="143" t="s">
        <v>41</v>
      </c>
      <c r="D31" s="78"/>
    </row>
    <row r="32" ht="17.25" customHeight="1" spans="1:4">
      <c r="A32" s="163"/>
      <c r="B32" s="78"/>
      <c r="C32" s="32" t="s">
        <v>42</v>
      </c>
      <c r="D32" s="78">
        <v>21695884.72</v>
      </c>
    </row>
    <row r="33" ht="16.5" customHeight="1" spans="1:4">
      <c r="A33" s="163" t="s">
        <v>43</v>
      </c>
      <c r="B33" s="78">
        <v>327247713.36</v>
      </c>
      <c r="C33" s="163" t="s">
        <v>44</v>
      </c>
      <c r="D33" s="78">
        <v>327247713.36</v>
      </c>
    </row>
    <row r="34" ht="16.5" customHeight="1" spans="1:4">
      <c r="A34" s="143" t="s">
        <v>45</v>
      </c>
      <c r="B34" s="78"/>
      <c r="C34" s="143" t="s">
        <v>46</v>
      </c>
      <c r="D34" s="78"/>
    </row>
    <row r="35" ht="16.5" customHeight="1" spans="1:4">
      <c r="A35" s="32" t="s">
        <v>47</v>
      </c>
      <c r="B35" s="78"/>
      <c r="C35" s="32" t="s">
        <v>47</v>
      </c>
      <c r="D35" s="78"/>
    </row>
    <row r="36" ht="16.5" customHeight="1" spans="1:4">
      <c r="A36" s="32" t="s">
        <v>48</v>
      </c>
      <c r="B36" s="78"/>
      <c r="C36" s="32" t="s">
        <v>49</v>
      </c>
      <c r="D36" s="78"/>
    </row>
    <row r="37" ht="16.5" customHeight="1" spans="1:4">
      <c r="A37" s="164" t="s">
        <v>50</v>
      </c>
      <c r="B37" s="78">
        <v>327247713.36</v>
      </c>
      <c r="C37" s="164" t="s">
        <v>51</v>
      </c>
      <c r="D37" s="78">
        <v>327247713.36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tabSelected="1" workbookViewId="0">
      <pane ySplit="1" topLeftCell="A2" activePane="bottomLeft" state="frozen"/>
      <selection/>
      <selection pane="bottomLeft" activeCell="C15" sqref="C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17">
        <v>1</v>
      </c>
      <c r="B2" s="118">
        <v>0</v>
      </c>
      <c r="C2" s="117">
        <v>1</v>
      </c>
      <c r="D2" s="119"/>
      <c r="E2" s="119"/>
      <c r="F2" s="116" t="s">
        <v>703</v>
      </c>
    </row>
    <row r="3" ht="42" customHeight="1" spans="1:6">
      <c r="A3" s="120" t="str">
        <f>"2025"&amp;"年部门政府性基金预算支出预算表"</f>
        <v>2025年部门政府性基金预算支出预算表</v>
      </c>
      <c r="B3" s="120" t="s">
        <v>704</v>
      </c>
      <c r="C3" s="121"/>
      <c r="D3" s="122"/>
      <c r="E3" s="122"/>
      <c r="F3" s="122"/>
    </row>
    <row r="4" ht="13.5" customHeight="1" spans="1:6">
      <c r="A4" s="5" t="str">
        <f>"单位名称："&amp;"昆明市官渡区六甲街道社区卫生服务中心"</f>
        <v>单位名称：昆明市官渡区六甲街道社区卫生服务中心</v>
      </c>
      <c r="B4" s="5" t="s">
        <v>705</v>
      </c>
      <c r="C4" s="117"/>
      <c r="D4" s="119"/>
      <c r="E4" s="119"/>
      <c r="F4" s="116" t="s">
        <v>1</v>
      </c>
    </row>
    <row r="5" ht="19.5" customHeight="1" spans="1:6">
      <c r="A5" s="123" t="s">
        <v>190</v>
      </c>
      <c r="B5" s="124" t="s">
        <v>72</v>
      </c>
      <c r="C5" s="123" t="s">
        <v>73</v>
      </c>
      <c r="D5" s="11" t="s">
        <v>706</v>
      </c>
      <c r="E5" s="12"/>
      <c r="F5" s="13"/>
    </row>
    <row r="6" ht="18.75" customHeight="1" spans="1:6">
      <c r="A6" s="125"/>
      <c r="B6" s="126"/>
      <c r="C6" s="125"/>
      <c r="D6" s="16" t="s">
        <v>55</v>
      </c>
      <c r="E6" s="11" t="s">
        <v>75</v>
      </c>
      <c r="F6" s="16" t="s">
        <v>76</v>
      </c>
    </row>
    <row r="7" ht="18.75" customHeight="1" spans="1:6">
      <c r="A7" s="67">
        <v>1</v>
      </c>
      <c r="B7" s="127" t="s">
        <v>83</v>
      </c>
      <c r="C7" s="67">
        <v>3</v>
      </c>
      <c r="D7" s="128">
        <v>4</v>
      </c>
      <c r="E7" s="128">
        <v>5</v>
      </c>
      <c r="F7" s="128">
        <v>6</v>
      </c>
    </row>
    <row r="8" ht="21" customHeight="1" spans="1:6">
      <c r="A8" s="21"/>
      <c r="B8" s="21"/>
      <c r="C8" s="21"/>
      <c r="D8" s="78"/>
      <c r="E8" s="78"/>
      <c r="F8" s="78"/>
    </row>
    <row r="9" ht="21" customHeight="1" spans="1:6">
      <c r="A9" s="21"/>
      <c r="B9" s="21"/>
      <c r="C9" s="21"/>
      <c r="D9" s="78"/>
      <c r="E9" s="78"/>
      <c r="F9" s="78"/>
    </row>
    <row r="10" ht="18.75" customHeight="1" spans="1:6">
      <c r="A10" s="129" t="s">
        <v>180</v>
      </c>
      <c r="B10" s="129" t="s">
        <v>180</v>
      </c>
      <c r="C10" s="130" t="s">
        <v>180</v>
      </c>
      <c r="D10" s="78"/>
      <c r="E10" s="78"/>
      <c r="F10" s="78"/>
    </row>
    <row r="11" customHeight="1" spans="1:1">
      <c r="A11" t="s">
        <v>707</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45"/>
  <sheetViews>
    <sheetView showZeros="0" workbookViewId="0">
      <pane ySplit="1" topLeftCell="A30" activePane="bottomLeft" state="frozen"/>
      <selection/>
      <selection pane="bottomLeft"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2"/>
      <c r="C2" s="82"/>
      <c r="R2" s="3"/>
      <c r="S2" s="3" t="s">
        <v>708</v>
      </c>
    </row>
    <row r="3" ht="41.25" customHeight="1" spans="1:19">
      <c r="A3" s="71" t="str">
        <f>"2025"&amp;"年部门政府采购预算表"</f>
        <v>2025年部门政府采购预算表</v>
      </c>
      <c r="B3" s="65"/>
      <c r="C3" s="65"/>
      <c r="D3" s="4"/>
      <c r="E3" s="4"/>
      <c r="F3" s="4"/>
      <c r="G3" s="4"/>
      <c r="H3" s="4"/>
      <c r="I3" s="4"/>
      <c r="J3" s="4"/>
      <c r="K3" s="4"/>
      <c r="L3" s="4"/>
      <c r="M3" s="65"/>
      <c r="N3" s="4"/>
      <c r="O3" s="4"/>
      <c r="P3" s="65"/>
      <c r="Q3" s="4"/>
      <c r="R3" s="65"/>
      <c r="S3" s="65"/>
    </row>
    <row r="4" ht="18.75" customHeight="1" spans="1:19">
      <c r="A4" s="109" t="str">
        <f>"单位名称："&amp;"昆明市官渡区六甲街道社区卫生服务中心"</f>
        <v>单位名称：昆明市官渡区六甲街道社区卫生服务中心</v>
      </c>
      <c r="B4" s="84"/>
      <c r="C4" s="84"/>
      <c r="D4" s="7"/>
      <c r="E4" s="7"/>
      <c r="F4" s="7"/>
      <c r="G4" s="7"/>
      <c r="H4" s="7"/>
      <c r="I4" s="7"/>
      <c r="J4" s="7"/>
      <c r="K4" s="7"/>
      <c r="L4" s="7"/>
      <c r="R4" s="8"/>
      <c r="S4" s="116" t="s">
        <v>1</v>
      </c>
    </row>
    <row r="5" ht="15.75" customHeight="1" spans="1:19">
      <c r="A5" s="10" t="s">
        <v>189</v>
      </c>
      <c r="B5" s="85" t="s">
        <v>190</v>
      </c>
      <c r="C5" s="85" t="s">
        <v>709</v>
      </c>
      <c r="D5" s="86" t="s">
        <v>710</v>
      </c>
      <c r="E5" s="86" t="s">
        <v>711</v>
      </c>
      <c r="F5" s="86" t="s">
        <v>712</v>
      </c>
      <c r="G5" s="86" t="s">
        <v>713</v>
      </c>
      <c r="H5" s="86" t="s">
        <v>714</v>
      </c>
      <c r="I5" s="99" t="s">
        <v>197</v>
      </c>
      <c r="J5" s="99"/>
      <c r="K5" s="99"/>
      <c r="L5" s="99"/>
      <c r="M5" s="100"/>
      <c r="N5" s="99"/>
      <c r="O5" s="99"/>
      <c r="P5" s="79"/>
      <c r="Q5" s="99"/>
      <c r="R5" s="100"/>
      <c r="S5" s="80"/>
    </row>
    <row r="6" ht="17.25" customHeight="1" spans="1:19">
      <c r="A6" s="15"/>
      <c r="B6" s="87"/>
      <c r="C6" s="87"/>
      <c r="D6" s="88"/>
      <c r="E6" s="88"/>
      <c r="F6" s="88"/>
      <c r="G6" s="88"/>
      <c r="H6" s="88"/>
      <c r="I6" s="88" t="s">
        <v>55</v>
      </c>
      <c r="J6" s="88" t="s">
        <v>58</v>
      </c>
      <c r="K6" s="88" t="s">
        <v>715</v>
      </c>
      <c r="L6" s="88" t="s">
        <v>716</v>
      </c>
      <c r="M6" s="101" t="s">
        <v>717</v>
      </c>
      <c r="N6" s="102" t="s">
        <v>718</v>
      </c>
      <c r="O6" s="102"/>
      <c r="P6" s="107"/>
      <c r="Q6" s="102"/>
      <c r="R6" s="108"/>
      <c r="S6" s="89"/>
    </row>
    <row r="7" ht="54" customHeight="1" spans="1:19">
      <c r="A7" s="18"/>
      <c r="B7" s="89"/>
      <c r="C7" s="89"/>
      <c r="D7" s="90"/>
      <c r="E7" s="90"/>
      <c r="F7" s="90"/>
      <c r="G7" s="90"/>
      <c r="H7" s="90"/>
      <c r="I7" s="90"/>
      <c r="J7" s="90" t="s">
        <v>57</v>
      </c>
      <c r="K7" s="90"/>
      <c r="L7" s="90"/>
      <c r="M7" s="103"/>
      <c r="N7" s="90" t="s">
        <v>57</v>
      </c>
      <c r="O7" s="90" t="s">
        <v>64</v>
      </c>
      <c r="P7" s="89" t="s">
        <v>65</v>
      </c>
      <c r="Q7" s="90" t="s">
        <v>66</v>
      </c>
      <c r="R7" s="103" t="s">
        <v>67</v>
      </c>
      <c r="S7" s="89" t="s">
        <v>68</v>
      </c>
    </row>
    <row r="8" ht="18" customHeight="1" spans="1:19">
      <c r="A8" s="110">
        <v>1</v>
      </c>
      <c r="B8" s="110" t="s">
        <v>83</v>
      </c>
      <c r="C8" s="111">
        <v>3</v>
      </c>
      <c r="D8" s="111">
        <v>4</v>
      </c>
      <c r="E8" s="110">
        <v>5</v>
      </c>
      <c r="F8" s="110">
        <v>6</v>
      </c>
      <c r="G8" s="110">
        <v>7</v>
      </c>
      <c r="H8" s="110">
        <v>8</v>
      </c>
      <c r="I8" s="110">
        <v>9</v>
      </c>
      <c r="J8" s="110">
        <v>10</v>
      </c>
      <c r="K8" s="110">
        <v>11</v>
      </c>
      <c r="L8" s="110">
        <v>12</v>
      </c>
      <c r="M8" s="110">
        <v>13</v>
      </c>
      <c r="N8" s="110">
        <v>14</v>
      </c>
      <c r="O8" s="110">
        <v>15</v>
      </c>
      <c r="P8" s="110">
        <v>16</v>
      </c>
      <c r="Q8" s="110">
        <v>17</v>
      </c>
      <c r="R8" s="110">
        <v>18</v>
      </c>
      <c r="S8" s="110">
        <v>19</v>
      </c>
    </row>
    <row r="9" ht="21" customHeight="1" spans="1:19">
      <c r="A9" s="91" t="s">
        <v>207</v>
      </c>
      <c r="B9" s="92" t="s">
        <v>70</v>
      </c>
      <c r="C9" s="92" t="s">
        <v>209</v>
      </c>
      <c r="D9" s="93" t="s">
        <v>719</v>
      </c>
      <c r="E9" s="93" t="s">
        <v>720</v>
      </c>
      <c r="F9" s="93" t="s">
        <v>382</v>
      </c>
      <c r="G9" s="112">
        <v>1</v>
      </c>
      <c r="H9" s="78"/>
      <c r="I9" s="78">
        <v>5390</v>
      </c>
      <c r="J9" s="78">
        <v>5390</v>
      </c>
      <c r="K9" s="78"/>
      <c r="L9" s="78"/>
      <c r="M9" s="78"/>
      <c r="N9" s="78"/>
      <c r="O9" s="78"/>
      <c r="P9" s="78"/>
      <c r="Q9" s="78"/>
      <c r="R9" s="78"/>
      <c r="S9" s="78"/>
    </row>
    <row r="10" ht="21" customHeight="1" spans="1:19">
      <c r="A10" s="91" t="s">
        <v>207</v>
      </c>
      <c r="B10" s="92" t="s">
        <v>70</v>
      </c>
      <c r="C10" s="92" t="s">
        <v>209</v>
      </c>
      <c r="D10" s="93" t="s">
        <v>721</v>
      </c>
      <c r="E10" s="93" t="s">
        <v>722</v>
      </c>
      <c r="F10" s="93" t="s">
        <v>382</v>
      </c>
      <c r="G10" s="112">
        <v>1</v>
      </c>
      <c r="H10" s="78"/>
      <c r="I10" s="78">
        <v>5000</v>
      </c>
      <c r="J10" s="78">
        <v>5000</v>
      </c>
      <c r="K10" s="78"/>
      <c r="L10" s="78"/>
      <c r="M10" s="78"/>
      <c r="N10" s="78"/>
      <c r="O10" s="78"/>
      <c r="P10" s="78"/>
      <c r="Q10" s="78"/>
      <c r="R10" s="78"/>
      <c r="S10" s="78"/>
    </row>
    <row r="11" ht="21" customHeight="1" spans="1:19">
      <c r="A11" s="91" t="s">
        <v>207</v>
      </c>
      <c r="B11" s="92" t="s">
        <v>70</v>
      </c>
      <c r="C11" s="92" t="s">
        <v>209</v>
      </c>
      <c r="D11" s="93" t="s">
        <v>723</v>
      </c>
      <c r="E11" s="93" t="s">
        <v>723</v>
      </c>
      <c r="F11" s="93" t="s">
        <v>382</v>
      </c>
      <c r="G11" s="112">
        <v>1</v>
      </c>
      <c r="H11" s="78"/>
      <c r="I11" s="78">
        <v>5000</v>
      </c>
      <c r="J11" s="78">
        <v>5000</v>
      </c>
      <c r="K11" s="78"/>
      <c r="L11" s="78"/>
      <c r="M11" s="78"/>
      <c r="N11" s="78"/>
      <c r="O11" s="78"/>
      <c r="P11" s="78"/>
      <c r="Q11" s="78"/>
      <c r="R11" s="78"/>
      <c r="S11" s="78"/>
    </row>
    <row r="12" ht="21" customHeight="1" spans="1:19">
      <c r="A12" s="91" t="s">
        <v>207</v>
      </c>
      <c r="B12" s="92" t="s">
        <v>70</v>
      </c>
      <c r="C12" s="92" t="s">
        <v>335</v>
      </c>
      <c r="D12" s="93" t="s">
        <v>724</v>
      </c>
      <c r="E12" s="93" t="s">
        <v>725</v>
      </c>
      <c r="F12" s="93" t="s">
        <v>382</v>
      </c>
      <c r="G12" s="112">
        <v>1</v>
      </c>
      <c r="H12" s="78">
        <v>160000</v>
      </c>
      <c r="I12" s="78">
        <v>160000</v>
      </c>
      <c r="J12" s="78"/>
      <c r="K12" s="78"/>
      <c r="L12" s="78"/>
      <c r="M12" s="78"/>
      <c r="N12" s="78">
        <v>160000</v>
      </c>
      <c r="O12" s="78">
        <v>160000</v>
      </c>
      <c r="P12" s="78"/>
      <c r="Q12" s="78"/>
      <c r="R12" s="78"/>
      <c r="S12" s="78"/>
    </row>
    <row r="13" ht="21" customHeight="1" spans="1:19">
      <c r="A13" s="91" t="s">
        <v>207</v>
      </c>
      <c r="B13" s="92" t="s">
        <v>70</v>
      </c>
      <c r="C13" s="92" t="s">
        <v>302</v>
      </c>
      <c r="D13" s="93" t="s">
        <v>304</v>
      </c>
      <c r="E13" s="93" t="s">
        <v>726</v>
      </c>
      <c r="F13" s="93" t="s">
        <v>382</v>
      </c>
      <c r="G13" s="112">
        <v>1</v>
      </c>
      <c r="H13" s="78">
        <v>303000</v>
      </c>
      <c r="I13" s="78">
        <v>303000</v>
      </c>
      <c r="J13" s="78"/>
      <c r="K13" s="78"/>
      <c r="L13" s="78"/>
      <c r="M13" s="78"/>
      <c r="N13" s="78">
        <v>303000</v>
      </c>
      <c r="O13" s="78">
        <v>303000</v>
      </c>
      <c r="P13" s="78"/>
      <c r="Q13" s="78"/>
      <c r="R13" s="78"/>
      <c r="S13" s="78"/>
    </row>
    <row r="14" ht="21" customHeight="1" spans="1:19">
      <c r="A14" s="91" t="s">
        <v>207</v>
      </c>
      <c r="B14" s="92" t="s">
        <v>70</v>
      </c>
      <c r="C14" s="92" t="s">
        <v>339</v>
      </c>
      <c r="D14" s="93" t="s">
        <v>727</v>
      </c>
      <c r="E14" s="93" t="s">
        <v>728</v>
      </c>
      <c r="F14" s="93" t="s">
        <v>729</v>
      </c>
      <c r="G14" s="112">
        <v>4</v>
      </c>
      <c r="H14" s="78">
        <v>2000</v>
      </c>
      <c r="I14" s="78">
        <v>2000</v>
      </c>
      <c r="J14" s="78"/>
      <c r="K14" s="78"/>
      <c r="L14" s="78"/>
      <c r="M14" s="78"/>
      <c r="N14" s="78">
        <v>2000</v>
      </c>
      <c r="O14" s="78">
        <v>2000</v>
      </c>
      <c r="P14" s="78"/>
      <c r="Q14" s="78"/>
      <c r="R14" s="78"/>
      <c r="S14" s="78"/>
    </row>
    <row r="15" ht="21" customHeight="1" spans="1:19">
      <c r="A15" s="91" t="s">
        <v>207</v>
      </c>
      <c r="B15" s="92" t="s">
        <v>70</v>
      </c>
      <c r="C15" s="92" t="s">
        <v>339</v>
      </c>
      <c r="D15" s="93" t="s">
        <v>730</v>
      </c>
      <c r="E15" s="93" t="s">
        <v>728</v>
      </c>
      <c r="F15" s="93" t="s">
        <v>731</v>
      </c>
      <c r="G15" s="112">
        <v>1</v>
      </c>
      <c r="H15" s="78">
        <v>2000</v>
      </c>
      <c r="I15" s="78">
        <v>2000</v>
      </c>
      <c r="J15" s="78"/>
      <c r="K15" s="78"/>
      <c r="L15" s="78"/>
      <c r="M15" s="78"/>
      <c r="N15" s="78">
        <v>2000</v>
      </c>
      <c r="O15" s="78">
        <v>2000</v>
      </c>
      <c r="P15" s="78"/>
      <c r="Q15" s="78"/>
      <c r="R15" s="78"/>
      <c r="S15" s="78"/>
    </row>
    <row r="16" ht="21" customHeight="1" spans="1:19">
      <c r="A16" s="91" t="s">
        <v>207</v>
      </c>
      <c r="B16" s="92" t="s">
        <v>70</v>
      </c>
      <c r="C16" s="92" t="s">
        <v>339</v>
      </c>
      <c r="D16" s="93" t="s">
        <v>732</v>
      </c>
      <c r="E16" s="93" t="s">
        <v>728</v>
      </c>
      <c r="F16" s="93" t="s">
        <v>731</v>
      </c>
      <c r="G16" s="112">
        <v>2</v>
      </c>
      <c r="H16" s="78">
        <v>2000</v>
      </c>
      <c r="I16" s="78">
        <v>2000</v>
      </c>
      <c r="J16" s="78"/>
      <c r="K16" s="78"/>
      <c r="L16" s="78"/>
      <c r="M16" s="78"/>
      <c r="N16" s="78">
        <v>2000</v>
      </c>
      <c r="O16" s="78">
        <v>2000</v>
      </c>
      <c r="P16" s="78"/>
      <c r="Q16" s="78"/>
      <c r="R16" s="78"/>
      <c r="S16" s="78"/>
    </row>
    <row r="17" ht="21" customHeight="1" spans="1:19">
      <c r="A17" s="91" t="s">
        <v>207</v>
      </c>
      <c r="B17" s="92" t="s">
        <v>70</v>
      </c>
      <c r="C17" s="92" t="s">
        <v>339</v>
      </c>
      <c r="D17" s="93" t="s">
        <v>733</v>
      </c>
      <c r="E17" s="93" t="s">
        <v>728</v>
      </c>
      <c r="F17" s="93" t="s">
        <v>731</v>
      </c>
      <c r="G17" s="112">
        <v>20</v>
      </c>
      <c r="H17" s="78">
        <v>10000</v>
      </c>
      <c r="I17" s="78">
        <v>10000</v>
      </c>
      <c r="J17" s="78"/>
      <c r="K17" s="78"/>
      <c r="L17" s="78"/>
      <c r="M17" s="78"/>
      <c r="N17" s="78">
        <v>10000</v>
      </c>
      <c r="O17" s="78">
        <v>10000</v>
      </c>
      <c r="P17" s="78"/>
      <c r="Q17" s="78"/>
      <c r="R17" s="78"/>
      <c r="S17" s="78"/>
    </row>
    <row r="18" ht="21" customHeight="1" spans="1:19">
      <c r="A18" s="91" t="s">
        <v>207</v>
      </c>
      <c r="B18" s="92" t="s">
        <v>70</v>
      </c>
      <c r="C18" s="92" t="s">
        <v>339</v>
      </c>
      <c r="D18" s="93" t="s">
        <v>734</v>
      </c>
      <c r="E18" s="93" t="s">
        <v>728</v>
      </c>
      <c r="F18" s="93" t="s">
        <v>729</v>
      </c>
      <c r="G18" s="112">
        <v>15</v>
      </c>
      <c r="H18" s="78">
        <v>7500</v>
      </c>
      <c r="I18" s="78">
        <v>7500</v>
      </c>
      <c r="J18" s="78"/>
      <c r="K18" s="78"/>
      <c r="L18" s="78"/>
      <c r="M18" s="78"/>
      <c r="N18" s="78">
        <v>7500</v>
      </c>
      <c r="O18" s="78">
        <v>7500</v>
      </c>
      <c r="P18" s="78"/>
      <c r="Q18" s="78"/>
      <c r="R18" s="78"/>
      <c r="S18" s="78"/>
    </row>
    <row r="19" ht="21" customHeight="1" spans="1:19">
      <c r="A19" s="91" t="s">
        <v>207</v>
      </c>
      <c r="B19" s="92" t="s">
        <v>70</v>
      </c>
      <c r="C19" s="92" t="s">
        <v>339</v>
      </c>
      <c r="D19" s="93" t="s">
        <v>735</v>
      </c>
      <c r="E19" s="93" t="s">
        <v>728</v>
      </c>
      <c r="F19" s="93" t="s">
        <v>729</v>
      </c>
      <c r="G19" s="112">
        <v>4</v>
      </c>
      <c r="H19" s="78">
        <v>4000</v>
      </c>
      <c r="I19" s="78">
        <v>4000</v>
      </c>
      <c r="J19" s="78"/>
      <c r="K19" s="78"/>
      <c r="L19" s="78"/>
      <c r="M19" s="78"/>
      <c r="N19" s="78">
        <v>4000</v>
      </c>
      <c r="O19" s="78">
        <v>4000</v>
      </c>
      <c r="P19" s="78"/>
      <c r="Q19" s="78"/>
      <c r="R19" s="78"/>
      <c r="S19" s="78"/>
    </row>
    <row r="20" ht="21" customHeight="1" spans="1:19">
      <c r="A20" s="91" t="s">
        <v>207</v>
      </c>
      <c r="B20" s="92" t="s">
        <v>70</v>
      </c>
      <c r="C20" s="92" t="s">
        <v>339</v>
      </c>
      <c r="D20" s="93" t="s">
        <v>736</v>
      </c>
      <c r="E20" s="93" t="s">
        <v>737</v>
      </c>
      <c r="F20" s="93" t="s">
        <v>731</v>
      </c>
      <c r="G20" s="112">
        <v>1</v>
      </c>
      <c r="H20" s="78">
        <v>60000</v>
      </c>
      <c r="I20" s="78">
        <v>60000</v>
      </c>
      <c r="J20" s="78"/>
      <c r="K20" s="78"/>
      <c r="L20" s="78"/>
      <c r="M20" s="78"/>
      <c r="N20" s="78">
        <v>60000</v>
      </c>
      <c r="O20" s="78">
        <v>60000</v>
      </c>
      <c r="P20" s="78"/>
      <c r="Q20" s="78"/>
      <c r="R20" s="78"/>
      <c r="S20" s="78"/>
    </row>
    <row r="21" ht="21" customHeight="1" spans="1:19">
      <c r="A21" s="91" t="s">
        <v>207</v>
      </c>
      <c r="B21" s="92" t="s">
        <v>70</v>
      </c>
      <c r="C21" s="92" t="s">
        <v>339</v>
      </c>
      <c r="D21" s="93" t="s">
        <v>738</v>
      </c>
      <c r="E21" s="93" t="s">
        <v>739</v>
      </c>
      <c r="F21" s="93" t="s">
        <v>731</v>
      </c>
      <c r="G21" s="112">
        <v>1</v>
      </c>
      <c r="H21" s="78">
        <v>1300</v>
      </c>
      <c r="I21" s="78">
        <v>1300</v>
      </c>
      <c r="J21" s="78"/>
      <c r="K21" s="78"/>
      <c r="L21" s="78"/>
      <c r="M21" s="78"/>
      <c r="N21" s="78">
        <v>1300</v>
      </c>
      <c r="O21" s="78">
        <v>1300</v>
      </c>
      <c r="P21" s="78"/>
      <c r="Q21" s="78"/>
      <c r="R21" s="78"/>
      <c r="S21" s="78"/>
    </row>
    <row r="22" ht="21" customHeight="1" spans="1:19">
      <c r="A22" s="91" t="s">
        <v>207</v>
      </c>
      <c r="B22" s="92" t="s">
        <v>70</v>
      </c>
      <c r="C22" s="92" t="s">
        <v>339</v>
      </c>
      <c r="D22" s="93" t="s">
        <v>740</v>
      </c>
      <c r="E22" s="93" t="s">
        <v>741</v>
      </c>
      <c r="F22" s="93" t="s">
        <v>731</v>
      </c>
      <c r="G22" s="112">
        <v>1</v>
      </c>
      <c r="H22" s="78">
        <v>20000</v>
      </c>
      <c r="I22" s="78">
        <v>20000</v>
      </c>
      <c r="J22" s="78"/>
      <c r="K22" s="78"/>
      <c r="L22" s="78"/>
      <c r="M22" s="78"/>
      <c r="N22" s="78">
        <v>20000</v>
      </c>
      <c r="O22" s="78">
        <v>20000</v>
      </c>
      <c r="P22" s="78"/>
      <c r="Q22" s="78"/>
      <c r="R22" s="78"/>
      <c r="S22" s="78"/>
    </row>
    <row r="23" ht="21" customHeight="1" spans="1:19">
      <c r="A23" s="91" t="s">
        <v>207</v>
      </c>
      <c r="B23" s="92" t="s">
        <v>70</v>
      </c>
      <c r="C23" s="92" t="s">
        <v>339</v>
      </c>
      <c r="D23" s="93" t="s">
        <v>742</v>
      </c>
      <c r="E23" s="93" t="s">
        <v>741</v>
      </c>
      <c r="F23" s="93" t="s">
        <v>731</v>
      </c>
      <c r="G23" s="112">
        <v>1</v>
      </c>
      <c r="H23" s="78">
        <v>20000</v>
      </c>
      <c r="I23" s="78">
        <v>20000</v>
      </c>
      <c r="J23" s="78"/>
      <c r="K23" s="78"/>
      <c r="L23" s="78"/>
      <c r="M23" s="78"/>
      <c r="N23" s="78">
        <v>20000</v>
      </c>
      <c r="O23" s="78">
        <v>20000</v>
      </c>
      <c r="P23" s="78"/>
      <c r="Q23" s="78"/>
      <c r="R23" s="78"/>
      <c r="S23" s="78"/>
    </row>
    <row r="24" ht="21" customHeight="1" spans="1:19">
      <c r="A24" s="91" t="s">
        <v>207</v>
      </c>
      <c r="B24" s="92" t="s">
        <v>70</v>
      </c>
      <c r="C24" s="92" t="s">
        <v>339</v>
      </c>
      <c r="D24" s="93" t="s">
        <v>743</v>
      </c>
      <c r="E24" s="93" t="s">
        <v>741</v>
      </c>
      <c r="F24" s="93" t="s">
        <v>382</v>
      </c>
      <c r="G24" s="112">
        <v>1</v>
      </c>
      <c r="H24" s="78">
        <v>400000</v>
      </c>
      <c r="I24" s="78">
        <v>400000</v>
      </c>
      <c r="J24" s="78"/>
      <c r="K24" s="78"/>
      <c r="L24" s="78"/>
      <c r="M24" s="78"/>
      <c r="N24" s="78">
        <v>400000</v>
      </c>
      <c r="O24" s="78">
        <v>400000</v>
      </c>
      <c r="P24" s="78"/>
      <c r="Q24" s="78"/>
      <c r="R24" s="78"/>
      <c r="S24" s="78"/>
    </row>
    <row r="25" ht="21" customHeight="1" spans="1:19">
      <c r="A25" s="91" t="s">
        <v>207</v>
      </c>
      <c r="B25" s="92" t="s">
        <v>70</v>
      </c>
      <c r="C25" s="92" t="s">
        <v>339</v>
      </c>
      <c r="D25" s="93" t="s">
        <v>744</v>
      </c>
      <c r="E25" s="93" t="s">
        <v>741</v>
      </c>
      <c r="F25" s="93" t="s">
        <v>731</v>
      </c>
      <c r="G25" s="112">
        <v>1</v>
      </c>
      <c r="H25" s="78">
        <v>50000</v>
      </c>
      <c r="I25" s="78">
        <v>50000</v>
      </c>
      <c r="J25" s="78"/>
      <c r="K25" s="78"/>
      <c r="L25" s="78"/>
      <c r="M25" s="78"/>
      <c r="N25" s="78">
        <v>50000</v>
      </c>
      <c r="O25" s="78">
        <v>50000</v>
      </c>
      <c r="P25" s="78"/>
      <c r="Q25" s="78"/>
      <c r="R25" s="78"/>
      <c r="S25" s="78"/>
    </row>
    <row r="26" ht="21" customHeight="1" spans="1:19">
      <c r="A26" s="91" t="s">
        <v>207</v>
      </c>
      <c r="B26" s="92" t="s">
        <v>70</v>
      </c>
      <c r="C26" s="92" t="s">
        <v>339</v>
      </c>
      <c r="D26" s="93" t="s">
        <v>745</v>
      </c>
      <c r="E26" s="93" t="s">
        <v>741</v>
      </c>
      <c r="F26" s="93" t="s">
        <v>731</v>
      </c>
      <c r="G26" s="112">
        <v>1</v>
      </c>
      <c r="H26" s="78">
        <v>10000</v>
      </c>
      <c r="I26" s="78">
        <v>10000</v>
      </c>
      <c r="J26" s="78"/>
      <c r="K26" s="78"/>
      <c r="L26" s="78"/>
      <c r="M26" s="78"/>
      <c r="N26" s="78">
        <v>10000</v>
      </c>
      <c r="O26" s="78">
        <v>10000</v>
      </c>
      <c r="P26" s="78"/>
      <c r="Q26" s="78"/>
      <c r="R26" s="78"/>
      <c r="S26" s="78"/>
    </row>
    <row r="27" ht="21" customHeight="1" spans="1:19">
      <c r="A27" s="91" t="s">
        <v>207</v>
      </c>
      <c r="B27" s="92" t="s">
        <v>70</v>
      </c>
      <c r="C27" s="92" t="s">
        <v>339</v>
      </c>
      <c r="D27" s="93" t="s">
        <v>746</v>
      </c>
      <c r="E27" s="93" t="s">
        <v>747</v>
      </c>
      <c r="F27" s="93" t="s">
        <v>731</v>
      </c>
      <c r="G27" s="112">
        <v>1</v>
      </c>
      <c r="H27" s="78">
        <v>300000</v>
      </c>
      <c r="I27" s="78">
        <v>300000</v>
      </c>
      <c r="J27" s="78"/>
      <c r="K27" s="78"/>
      <c r="L27" s="78"/>
      <c r="M27" s="78"/>
      <c r="N27" s="78">
        <v>300000</v>
      </c>
      <c r="O27" s="78">
        <v>300000</v>
      </c>
      <c r="P27" s="78"/>
      <c r="Q27" s="78"/>
      <c r="R27" s="78"/>
      <c r="S27" s="78"/>
    </row>
    <row r="28" ht="21" customHeight="1" spans="1:19">
      <c r="A28" s="91" t="s">
        <v>207</v>
      </c>
      <c r="B28" s="92" t="s">
        <v>70</v>
      </c>
      <c r="C28" s="92" t="s">
        <v>339</v>
      </c>
      <c r="D28" s="93" t="s">
        <v>748</v>
      </c>
      <c r="E28" s="93" t="s">
        <v>747</v>
      </c>
      <c r="F28" s="93" t="s">
        <v>731</v>
      </c>
      <c r="G28" s="112">
        <v>2</v>
      </c>
      <c r="H28" s="78">
        <v>2000</v>
      </c>
      <c r="I28" s="78">
        <v>2000</v>
      </c>
      <c r="J28" s="78"/>
      <c r="K28" s="78"/>
      <c r="L28" s="78"/>
      <c r="M28" s="78"/>
      <c r="N28" s="78">
        <v>2000</v>
      </c>
      <c r="O28" s="78">
        <v>2000</v>
      </c>
      <c r="P28" s="78"/>
      <c r="Q28" s="78"/>
      <c r="R28" s="78"/>
      <c r="S28" s="78"/>
    </row>
    <row r="29" ht="21" customHeight="1" spans="1:19">
      <c r="A29" s="91" t="s">
        <v>207</v>
      </c>
      <c r="B29" s="92" t="s">
        <v>70</v>
      </c>
      <c r="C29" s="92" t="s">
        <v>339</v>
      </c>
      <c r="D29" s="93" t="s">
        <v>749</v>
      </c>
      <c r="E29" s="93" t="s">
        <v>750</v>
      </c>
      <c r="F29" s="93" t="s">
        <v>729</v>
      </c>
      <c r="G29" s="112">
        <v>2</v>
      </c>
      <c r="H29" s="78">
        <v>5000</v>
      </c>
      <c r="I29" s="78">
        <v>5000</v>
      </c>
      <c r="J29" s="78"/>
      <c r="K29" s="78"/>
      <c r="L29" s="78"/>
      <c r="M29" s="78"/>
      <c r="N29" s="78">
        <v>5000</v>
      </c>
      <c r="O29" s="78">
        <v>5000</v>
      </c>
      <c r="P29" s="78"/>
      <c r="Q29" s="78"/>
      <c r="R29" s="78"/>
      <c r="S29" s="78"/>
    </row>
    <row r="30" ht="21" customHeight="1" spans="1:19">
      <c r="A30" s="91" t="s">
        <v>207</v>
      </c>
      <c r="B30" s="92" t="s">
        <v>70</v>
      </c>
      <c r="C30" s="92" t="s">
        <v>339</v>
      </c>
      <c r="D30" s="93" t="s">
        <v>751</v>
      </c>
      <c r="E30" s="93" t="s">
        <v>750</v>
      </c>
      <c r="F30" s="93" t="s">
        <v>729</v>
      </c>
      <c r="G30" s="112">
        <v>2</v>
      </c>
      <c r="H30" s="78">
        <v>5000</v>
      </c>
      <c r="I30" s="78">
        <v>5000</v>
      </c>
      <c r="J30" s="78"/>
      <c r="K30" s="78"/>
      <c r="L30" s="78"/>
      <c r="M30" s="78"/>
      <c r="N30" s="78">
        <v>5000</v>
      </c>
      <c r="O30" s="78">
        <v>5000</v>
      </c>
      <c r="P30" s="78"/>
      <c r="Q30" s="78"/>
      <c r="R30" s="78"/>
      <c r="S30" s="78"/>
    </row>
    <row r="31" ht="21" customHeight="1" spans="1:19">
      <c r="A31" s="91" t="s">
        <v>207</v>
      </c>
      <c r="B31" s="92" t="s">
        <v>70</v>
      </c>
      <c r="C31" s="92" t="s">
        <v>339</v>
      </c>
      <c r="D31" s="93" t="s">
        <v>752</v>
      </c>
      <c r="E31" s="93" t="s">
        <v>753</v>
      </c>
      <c r="F31" s="93" t="s">
        <v>731</v>
      </c>
      <c r="G31" s="112">
        <v>1</v>
      </c>
      <c r="H31" s="78">
        <v>20000</v>
      </c>
      <c r="I31" s="78">
        <v>20000</v>
      </c>
      <c r="J31" s="78"/>
      <c r="K31" s="78"/>
      <c r="L31" s="78"/>
      <c r="M31" s="78"/>
      <c r="N31" s="78">
        <v>20000</v>
      </c>
      <c r="O31" s="78">
        <v>20000</v>
      </c>
      <c r="P31" s="78"/>
      <c r="Q31" s="78"/>
      <c r="R31" s="78"/>
      <c r="S31" s="78"/>
    </row>
    <row r="32" ht="21" customHeight="1" spans="1:19">
      <c r="A32" s="91" t="s">
        <v>207</v>
      </c>
      <c r="B32" s="92" t="s">
        <v>70</v>
      </c>
      <c r="C32" s="92" t="s">
        <v>339</v>
      </c>
      <c r="D32" s="93" t="s">
        <v>754</v>
      </c>
      <c r="E32" s="93" t="s">
        <v>753</v>
      </c>
      <c r="F32" s="93" t="s">
        <v>731</v>
      </c>
      <c r="G32" s="112">
        <v>1</v>
      </c>
      <c r="H32" s="78">
        <v>20000</v>
      </c>
      <c r="I32" s="78">
        <v>20000</v>
      </c>
      <c r="J32" s="78"/>
      <c r="K32" s="78"/>
      <c r="L32" s="78"/>
      <c r="M32" s="78"/>
      <c r="N32" s="78">
        <v>20000</v>
      </c>
      <c r="O32" s="78">
        <v>20000</v>
      </c>
      <c r="P32" s="78"/>
      <c r="Q32" s="78"/>
      <c r="R32" s="78"/>
      <c r="S32" s="78"/>
    </row>
    <row r="33" ht="21" customHeight="1" spans="1:19">
      <c r="A33" s="91" t="s">
        <v>207</v>
      </c>
      <c r="B33" s="92" t="s">
        <v>70</v>
      </c>
      <c r="C33" s="92" t="s">
        <v>339</v>
      </c>
      <c r="D33" s="93" t="s">
        <v>755</v>
      </c>
      <c r="E33" s="93" t="s">
        <v>756</v>
      </c>
      <c r="F33" s="93" t="s">
        <v>731</v>
      </c>
      <c r="G33" s="112">
        <v>1</v>
      </c>
      <c r="H33" s="78">
        <v>25000</v>
      </c>
      <c r="I33" s="78">
        <v>25000</v>
      </c>
      <c r="J33" s="78"/>
      <c r="K33" s="78"/>
      <c r="L33" s="78"/>
      <c r="M33" s="78"/>
      <c r="N33" s="78">
        <v>25000</v>
      </c>
      <c r="O33" s="78">
        <v>25000</v>
      </c>
      <c r="P33" s="78"/>
      <c r="Q33" s="78"/>
      <c r="R33" s="78"/>
      <c r="S33" s="78"/>
    </row>
    <row r="34" ht="21" customHeight="1" spans="1:19">
      <c r="A34" s="91" t="s">
        <v>207</v>
      </c>
      <c r="B34" s="92" t="s">
        <v>70</v>
      </c>
      <c r="C34" s="92" t="s">
        <v>339</v>
      </c>
      <c r="D34" s="93" t="s">
        <v>757</v>
      </c>
      <c r="E34" s="93" t="s">
        <v>758</v>
      </c>
      <c r="F34" s="93" t="s">
        <v>731</v>
      </c>
      <c r="G34" s="112">
        <v>6</v>
      </c>
      <c r="H34" s="78">
        <v>46800</v>
      </c>
      <c r="I34" s="78">
        <v>46800</v>
      </c>
      <c r="J34" s="78"/>
      <c r="K34" s="78"/>
      <c r="L34" s="78"/>
      <c r="M34" s="78"/>
      <c r="N34" s="78">
        <v>46800</v>
      </c>
      <c r="O34" s="78">
        <v>46800</v>
      </c>
      <c r="P34" s="78"/>
      <c r="Q34" s="78"/>
      <c r="R34" s="78"/>
      <c r="S34" s="78"/>
    </row>
    <row r="35" ht="21" customHeight="1" spans="1:19">
      <c r="A35" s="91" t="s">
        <v>207</v>
      </c>
      <c r="B35" s="92" t="s">
        <v>70</v>
      </c>
      <c r="C35" s="92" t="s">
        <v>342</v>
      </c>
      <c r="D35" s="93" t="s">
        <v>759</v>
      </c>
      <c r="E35" s="93" t="s">
        <v>760</v>
      </c>
      <c r="F35" s="93" t="s">
        <v>382</v>
      </c>
      <c r="G35" s="112">
        <v>1</v>
      </c>
      <c r="H35" s="78">
        <v>300000</v>
      </c>
      <c r="I35" s="78">
        <v>300000</v>
      </c>
      <c r="J35" s="78"/>
      <c r="K35" s="78"/>
      <c r="L35" s="78"/>
      <c r="M35" s="78"/>
      <c r="N35" s="78">
        <v>300000</v>
      </c>
      <c r="O35" s="78">
        <v>300000</v>
      </c>
      <c r="P35" s="78"/>
      <c r="Q35" s="78"/>
      <c r="R35" s="78"/>
      <c r="S35" s="78"/>
    </row>
    <row r="36" ht="21" customHeight="1" spans="1:19">
      <c r="A36" s="91" t="s">
        <v>207</v>
      </c>
      <c r="B36" s="92" t="s">
        <v>70</v>
      </c>
      <c r="C36" s="92" t="s">
        <v>266</v>
      </c>
      <c r="D36" s="93" t="s">
        <v>761</v>
      </c>
      <c r="E36" s="93" t="s">
        <v>761</v>
      </c>
      <c r="F36" s="93" t="s">
        <v>382</v>
      </c>
      <c r="G36" s="112">
        <v>1</v>
      </c>
      <c r="H36" s="78">
        <v>27000</v>
      </c>
      <c r="I36" s="78">
        <v>27000</v>
      </c>
      <c r="J36" s="78"/>
      <c r="K36" s="78"/>
      <c r="L36" s="78"/>
      <c r="M36" s="78"/>
      <c r="N36" s="78">
        <v>27000</v>
      </c>
      <c r="O36" s="78">
        <v>27000</v>
      </c>
      <c r="P36" s="78"/>
      <c r="Q36" s="78"/>
      <c r="R36" s="78"/>
      <c r="S36" s="78"/>
    </row>
    <row r="37" ht="21" customHeight="1" spans="1:19">
      <c r="A37" s="91" t="s">
        <v>207</v>
      </c>
      <c r="B37" s="92" t="s">
        <v>70</v>
      </c>
      <c r="C37" s="92" t="s">
        <v>344</v>
      </c>
      <c r="D37" s="93" t="s">
        <v>344</v>
      </c>
      <c r="E37" s="93" t="s">
        <v>762</v>
      </c>
      <c r="F37" s="93" t="s">
        <v>382</v>
      </c>
      <c r="G37" s="112">
        <v>1</v>
      </c>
      <c r="H37" s="78">
        <v>600000</v>
      </c>
      <c r="I37" s="78">
        <v>600000</v>
      </c>
      <c r="J37" s="78"/>
      <c r="K37" s="78"/>
      <c r="L37" s="78"/>
      <c r="M37" s="78"/>
      <c r="N37" s="78">
        <v>600000</v>
      </c>
      <c r="O37" s="78">
        <v>600000</v>
      </c>
      <c r="P37" s="78"/>
      <c r="Q37" s="78"/>
      <c r="R37" s="78"/>
      <c r="S37" s="78"/>
    </row>
    <row r="38" ht="21" customHeight="1" spans="1:19">
      <c r="A38" s="91" t="s">
        <v>207</v>
      </c>
      <c r="B38" s="92" t="s">
        <v>70</v>
      </c>
      <c r="C38" s="92" t="s">
        <v>346</v>
      </c>
      <c r="D38" s="93" t="s">
        <v>763</v>
      </c>
      <c r="E38" s="93" t="s">
        <v>764</v>
      </c>
      <c r="F38" s="93" t="s">
        <v>382</v>
      </c>
      <c r="G38" s="112">
        <v>1</v>
      </c>
      <c r="H38" s="78">
        <v>800000</v>
      </c>
      <c r="I38" s="78">
        <v>800000</v>
      </c>
      <c r="J38" s="78"/>
      <c r="K38" s="78"/>
      <c r="L38" s="78"/>
      <c r="M38" s="78"/>
      <c r="N38" s="78">
        <v>800000</v>
      </c>
      <c r="O38" s="78">
        <v>800000</v>
      </c>
      <c r="P38" s="78"/>
      <c r="Q38" s="78"/>
      <c r="R38" s="78"/>
      <c r="S38" s="78"/>
    </row>
    <row r="39" ht="21" customHeight="1" spans="1:19">
      <c r="A39" s="91" t="s">
        <v>207</v>
      </c>
      <c r="B39" s="92" t="s">
        <v>70</v>
      </c>
      <c r="C39" s="92" t="s">
        <v>348</v>
      </c>
      <c r="D39" s="93" t="s">
        <v>765</v>
      </c>
      <c r="E39" s="93" t="s">
        <v>764</v>
      </c>
      <c r="F39" s="93" t="s">
        <v>382</v>
      </c>
      <c r="G39" s="112">
        <v>1</v>
      </c>
      <c r="H39" s="78">
        <v>1200000</v>
      </c>
      <c r="I39" s="78">
        <v>1200000</v>
      </c>
      <c r="J39" s="78"/>
      <c r="K39" s="78"/>
      <c r="L39" s="78"/>
      <c r="M39" s="78"/>
      <c r="N39" s="78">
        <v>1200000</v>
      </c>
      <c r="O39" s="78">
        <v>1200000</v>
      </c>
      <c r="P39" s="78"/>
      <c r="Q39" s="78"/>
      <c r="R39" s="78"/>
      <c r="S39" s="78"/>
    </row>
    <row r="40" ht="21" customHeight="1" spans="1:19">
      <c r="A40" s="91" t="s">
        <v>207</v>
      </c>
      <c r="B40" s="92" t="s">
        <v>70</v>
      </c>
      <c r="C40" s="92" t="s">
        <v>350</v>
      </c>
      <c r="D40" s="93" t="s">
        <v>766</v>
      </c>
      <c r="E40" s="93" t="s">
        <v>767</v>
      </c>
      <c r="F40" s="93" t="s">
        <v>382</v>
      </c>
      <c r="G40" s="112">
        <v>1</v>
      </c>
      <c r="H40" s="78">
        <v>480000</v>
      </c>
      <c r="I40" s="78">
        <v>480000</v>
      </c>
      <c r="J40" s="78"/>
      <c r="K40" s="78"/>
      <c r="L40" s="78"/>
      <c r="M40" s="78"/>
      <c r="N40" s="78">
        <v>480000</v>
      </c>
      <c r="O40" s="78">
        <v>480000</v>
      </c>
      <c r="P40" s="78"/>
      <c r="Q40" s="78"/>
      <c r="R40" s="78"/>
      <c r="S40" s="78"/>
    </row>
    <row r="41" ht="21" customHeight="1" spans="1:19">
      <c r="A41" s="91" t="s">
        <v>207</v>
      </c>
      <c r="B41" s="92" t="s">
        <v>70</v>
      </c>
      <c r="C41" s="92" t="s">
        <v>332</v>
      </c>
      <c r="D41" s="93" t="s">
        <v>332</v>
      </c>
      <c r="E41" s="93" t="s">
        <v>768</v>
      </c>
      <c r="F41" s="93" t="s">
        <v>382</v>
      </c>
      <c r="G41" s="112">
        <v>1</v>
      </c>
      <c r="H41" s="78">
        <v>690000</v>
      </c>
      <c r="I41" s="78">
        <v>690000</v>
      </c>
      <c r="J41" s="78"/>
      <c r="K41" s="78"/>
      <c r="L41" s="78"/>
      <c r="M41" s="78"/>
      <c r="N41" s="78">
        <v>690000</v>
      </c>
      <c r="O41" s="78">
        <v>690000</v>
      </c>
      <c r="P41" s="78"/>
      <c r="Q41" s="78"/>
      <c r="R41" s="78"/>
      <c r="S41" s="78"/>
    </row>
    <row r="42" ht="21" customHeight="1" spans="1:19">
      <c r="A42" s="91" t="s">
        <v>207</v>
      </c>
      <c r="B42" s="92" t="s">
        <v>70</v>
      </c>
      <c r="C42" s="92" t="s">
        <v>332</v>
      </c>
      <c r="D42" s="93" t="s">
        <v>332</v>
      </c>
      <c r="E42" s="93" t="s">
        <v>769</v>
      </c>
      <c r="F42" s="93" t="s">
        <v>382</v>
      </c>
      <c r="G42" s="112">
        <v>1</v>
      </c>
      <c r="H42" s="78">
        <v>700000</v>
      </c>
      <c r="I42" s="78">
        <v>700000</v>
      </c>
      <c r="J42" s="78"/>
      <c r="K42" s="78"/>
      <c r="L42" s="78"/>
      <c r="M42" s="78"/>
      <c r="N42" s="78">
        <v>700000</v>
      </c>
      <c r="O42" s="78">
        <v>700000</v>
      </c>
      <c r="P42" s="78"/>
      <c r="Q42" s="78"/>
      <c r="R42" s="78"/>
      <c r="S42" s="78"/>
    </row>
    <row r="43" ht="21" customHeight="1" spans="1:19">
      <c r="A43" s="91" t="s">
        <v>207</v>
      </c>
      <c r="B43" s="92" t="s">
        <v>70</v>
      </c>
      <c r="C43" s="92" t="s">
        <v>352</v>
      </c>
      <c r="D43" s="93" t="s">
        <v>770</v>
      </c>
      <c r="E43" s="93" t="s">
        <v>771</v>
      </c>
      <c r="F43" s="93" t="s">
        <v>731</v>
      </c>
      <c r="G43" s="112">
        <v>1</v>
      </c>
      <c r="H43" s="78">
        <v>380000</v>
      </c>
      <c r="I43" s="78">
        <v>380000</v>
      </c>
      <c r="J43" s="78"/>
      <c r="K43" s="78"/>
      <c r="L43" s="78"/>
      <c r="M43" s="78"/>
      <c r="N43" s="78">
        <v>380000</v>
      </c>
      <c r="O43" s="78">
        <v>380000</v>
      </c>
      <c r="P43" s="78"/>
      <c r="Q43" s="78"/>
      <c r="R43" s="78"/>
      <c r="S43" s="78"/>
    </row>
    <row r="44" ht="21" customHeight="1" spans="1:19">
      <c r="A44" s="94" t="s">
        <v>180</v>
      </c>
      <c r="B44" s="95"/>
      <c r="C44" s="95"/>
      <c r="D44" s="96"/>
      <c r="E44" s="96"/>
      <c r="F44" s="96"/>
      <c r="G44" s="113"/>
      <c r="H44" s="78">
        <v>6652600</v>
      </c>
      <c r="I44" s="78">
        <v>6667990</v>
      </c>
      <c r="J44" s="78">
        <v>15390</v>
      </c>
      <c r="K44" s="78"/>
      <c r="L44" s="78"/>
      <c r="M44" s="78"/>
      <c r="N44" s="78">
        <v>6652600</v>
      </c>
      <c r="O44" s="78">
        <v>6652600</v>
      </c>
      <c r="P44" s="78"/>
      <c r="Q44" s="78"/>
      <c r="R44" s="78"/>
      <c r="S44" s="78"/>
    </row>
    <row r="45" ht="21" customHeight="1" spans="1:19">
      <c r="A45" s="109" t="s">
        <v>772</v>
      </c>
      <c r="B45" s="5"/>
      <c r="C45" s="5"/>
      <c r="D45" s="109"/>
      <c r="E45" s="109"/>
      <c r="F45" s="109"/>
      <c r="G45" s="114"/>
      <c r="H45" s="115"/>
      <c r="I45" s="115"/>
      <c r="J45" s="115"/>
      <c r="K45" s="115"/>
      <c r="L45" s="115"/>
      <c r="M45" s="115"/>
      <c r="N45" s="115"/>
      <c r="O45" s="115"/>
      <c r="P45" s="115"/>
      <c r="Q45" s="115"/>
      <c r="R45" s="115"/>
      <c r="S45" s="115"/>
    </row>
  </sheetData>
  <mergeCells count="19">
    <mergeCell ref="A3:S3"/>
    <mergeCell ref="A4:H4"/>
    <mergeCell ref="I5:S5"/>
    <mergeCell ref="N6:S6"/>
    <mergeCell ref="A44:G44"/>
    <mergeCell ref="A45:S45"/>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B12" sqref="B1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5"/>
      <c r="B2" s="82"/>
      <c r="C2" s="82"/>
      <c r="D2" s="82"/>
      <c r="E2" s="82"/>
      <c r="F2" s="82"/>
      <c r="G2" s="82"/>
      <c r="H2" s="75"/>
      <c r="I2" s="75"/>
      <c r="J2" s="75"/>
      <c r="K2" s="75"/>
      <c r="L2" s="75"/>
      <c r="M2" s="75"/>
      <c r="N2" s="97"/>
      <c r="O2" s="75"/>
      <c r="P2" s="75"/>
      <c r="Q2" s="82"/>
      <c r="R2" s="75"/>
      <c r="S2" s="105"/>
      <c r="T2" s="105" t="s">
        <v>773</v>
      </c>
    </row>
    <row r="3" ht="41.25" customHeight="1" spans="1:20">
      <c r="A3" s="71" t="str">
        <f>"2025"&amp;"年部门政府购买服务预算表"</f>
        <v>2025年部门政府购买服务预算表</v>
      </c>
      <c r="B3" s="65"/>
      <c r="C3" s="65"/>
      <c r="D3" s="65"/>
      <c r="E3" s="65"/>
      <c r="F3" s="65"/>
      <c r="G3" s="65"/>
      <c r="H3" s="83"/>
      <c r="I3" s="83"/>
      <c r="J3" s="83"/>
      <c r="K3" s="83"/>
      <c r="L3" s="83"/>
      <c r="M3" s="83"/>
      <c r="N3" s="98"/>
      <c r="O3" s="83"/>
      <c r="P3" s="83"/>
      <c r="Q3" s="65"/>
      <c r="R3" s="83"/>
      <c r="S3" s="98"/>
      <c r="T3" s="65"/>
    </row>
    <row r="4" ht="22.5" customHeight="1" spans="1:20">
      <c r="A4" s="72" t="str">
        <f>"单位名称："&amp;"昆明市官渡区六甲街道社区卫生服务中心"</f>
        <v>单位名称：昆明市官渡区六甲街道社区卫生服务中心</v>
      </c>
      <c r="B4" s="84"/>
      <c r="C4" s="84"/>
      <c r="D4" s="84"/>
      <c r="E4" s="84"/>
      <c r="F4" s="84"/>
      <c r="G4" s="84"/>
      <c r="H4" s="73"/>
      <c r="I4" s="73"/>
      <c r="J4" s="73"/>
      <c r="K4" s="73"/>
      <c r="L4" s="73"/>
      <c r="M4" s="73"/>
      <c r="N4" s="97"/>
      <c r="O4" s="75"/>
      <c r="P4" s="75"/>
      <c r="Q4" s="82"/>
      <c r="R4" s="75"/>
      <c r="S4" s="106"/>
      <c r="T4" s="105" t="s">
        <v>1</v>
      </c>
    </row>
    <row r="5" ht="24" customHeight="1" spans="1:20">
      <c r="A5" s="10" t="s">
        <v>189</v>
      </c>
      <c r="B5" s="85" t="s">
        <v>190</v>
      </c>
      <c r="C5" s="85" t="s">
        <v>709</v>
      </c>
      <c r="D5" s="85" t="s">
        <v>774</v>
      </c>
      <c r="E5" s="85" t="s">
        <v>775</v>
      </c>
      <c r="F5" s="85" t="s">
        <v>776</v>
      </c>
      <c r="G5" s="85" t="s">
        <v>777</v>
      </c>
      <c r="H5" s="86" t="s">
        <v>778</v>
      </c>
      <c r="I5" s="86" t="s">
        <v>779</v>
      </c>
      <c r="J5" s="99" t="s">
        <v>197</v>
      </c>
      <c r="K5" s="99"/>
      <c r="L5" s="99"/>
      <c r="M5" s="99"/>
      <c r="N5" s="100"/>
      <c r="O5" s="99"/>
      <c r="P5" s="99"/>
      <c r="Q5" s="79"/>
      <c r="R5" s="99"/>
      <c r="S5" s="100"/>
      <c r="T5" s="80"/>
    </row>
    <row r="6" ht="24" customHeight="1" spans="1:20">
      <c r="A6" s="15"/>
      <c r="B6" s="87"/>
      <c r="C6" s="87"/>
      <c r="D6" s="87"/>
      <c r="E6" s="87"/>
      <c r="F6" s="87"/>
      <c r="G6" s="87"/>
      <c r="H6" s="88"/>
      <c r="I6" s="88"/>
      <c r="J6" s="88" t="s">
        <v>55</v>
      </c>
      <c r="K6" s="88" t="s">
        <v>58</v>
      </c>
      <c r="L6" s="88" t="s">
        <v>715</v>
      </c>
      <c r="M6" s="88" t="s">
        <v>716</v>
      </c>
      <c r="N6" s="101" t="s">
        <v>717</v>
      </c>
      <c r="O6" s="102" t="s">
        <v>718</v>
      </c>
      <c r="P6" s="102"/>
      <c r="Q6" s="107"/>
      <c r="R6" s="102"/>
      <c r="S6" s="108"/>
      <c r="T6" s="89"/>
    </row>
    <row r="7" ht="54" customHeight="1" spans="1:20">
      <c r="A7" s="18"/>
      <c r="B7" s="89"/>
      <c r="C7" s="89"/>
      <c r="D7" s="89"/>
      <c r="E7" s="89"/>
      <c r="F7" s="89"/>
      <c r="G7" s="89"/>
      <c r="H7" s="90"/>
      <c r="I7" s="90"/>
      <c r="J7" s="90"/>
      <c r="K7" s="90" t="s">
        <v>57</v>
      </c>
      <c r="L7" s="90"/>
      <c r="M7" s="90"/>
      <c r="N7" s="103"/>
      <c r="O7" s="90" t="s">
        <v>57</v>
      </c>
      <c r="P7" s="90" t="s">
        <v>64</v>
      </c>
      <c r="Q7" s="89" t="s">
        <v>65</v>
      </c>
      <c r="R7" s="90" t="s">
        <v>66</v>
      </c>
      <c r="S7" s="103" t="s">
        <v>67</v>
      </c>
      <c r="T7" s="89" t="s">
        <v>68</v>
      </c>
    </row>
    <row r="8" ht="17.25" customHeight="1" spans="1:20">
      <c r="A8" s="19">
        <v>1</v>
      </c>
      <c r="B8" s="89">
        <v>2</v>
      </c>
      <c r="C8" s="19">
        <v>3</v>
      </c>
      <c r="D8" s="19">
        <v>4</v>
      </c>
      <c r="E8" s="89">
        <v>5</v>
      </c>
      <c r="F8" s="19">
        <v>6</v>
      </c>
      <c r="G8" s="19">
        <v>7</v>
      </c>
      <c r="H8" s="89">
        <v>8</v>
      </c>
      <c r="I8" s="19">
        <v>9</v>
      </c>
      <c r="J8" s="19">
        <v>10</v>
      </c>
      <c r="K8" s="89">
        <v>11</v>
      </c>
      <c r="L8" s="19">
        <v>12</v>
      </c>
      <c r="M8" s="19">
        <v>13</v>
      </c>
      <c r="N8" s="89">
        <v>14</v>
      </c>
      <c r="O8" s="19">
        <v>15</v>
      </c>
      <c r="P8" s="19">
        <v>16</v>
      </c>
      <c r="Q8" s="89">
        <v>17</v>
      </c>
      <c r="R8" s="19">
        <v>18</v>
      </c>
      <c r="S8" s="19">
        <v>19</v>
      </c>
      <c r="T8" s="19">
        <v>20</v>
      </c>
    </row>
    <row r="9" ht="21" customHeight="1" spans="1:20">
      <c r="A9" s="91"/>
      <c r="B9" s="92"/>
      <c r="C9" s="92"/>
      <c r="D9" s="92"/>
      <c r="E9" s="92"/>
      <c r="F9" s="92"/>
      <c r="G9" s="92"/>
      <c r="H9" s="93"/>
      <c r="I9" s="93"/>
      <c r="J9" s="78"/>
      <c r="K9" s="78"/>
      <c r="L9" s="78"/>
      <c r="M9" s="78"/>
      <c r="N9" s="78"/>
      <c r="O9" s="78"/>
      <c r="P9" s="78"/>
      <c r="Q9" s="78"/>
      <c r="R9" s="78"/>
      <c r="S9" s="78"/>
      <c r="T9" s="78"/>
    </row>
    <row r="10" ht="21" customHeight="1" spans="1:20">
      <c r="A10" s="94" t="s">
        <v>180</v>
      </c>
      <c r="B10" s="95"/>
      <c r="C10" s="95"/>
      <c r="D10" s="95"/>
      <c r="E10" s="95"/>
      <c r="F10" s="95"/>
      <c r="G10" s="95"/>
      <c r="H10" s="96"/>
      <c r="I10" s="104"/>
      <c r="J10" s="78"/>
      <c r="K10" s="78"/>
      <c r="L10" s="78"/>
      <c r="M10" s="78"/>
      <c r="N10" s="78"/>
      <c r="O10" s="78"/>
      <c r="P10" s="78"/>
      <c r="Q10" s="78"/>
      <c r="R10" s="78"/>
      <c r="S10" s="78"/>
      <c r="T10" s="78"/>
    </row>
    <row r="12" customHeight="1" spans="1:1">
      <c r="A12" t="s">
        <v>780</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C14" sqref="C14"/>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0"/>
      <c r="W2" s="3"/>
      <c r="X2" s="3" t="s">
        <v>781</v>
      </c>
    </row>
    <row r="3" ht="41.25" customHeight="1" spans="1:24">
      <c r="A3" s="71"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65"/>
      <c r="X3" s="65"/>
    </row>
    <row r="4" ht="18" customHeight="1" spans="1:24">
      <c r="A4" s="72" t="str">
        <f>"单位名称："&amp;"昆明市官渡区六甲街道社区卫生服务中心"</f>
        <v>单位名称：昆明市官渡区六甲街道社区卫生服务中心</v>
      </c>
      <c r="B4" s="73"/>
      <c r="C4" s="73"/>
      <c r="D4" s="74"/>
      <c r="E4" s="75"/>
      <c r="F4" s="75"/>
      <c r="G4" s="75"/>
      <c r="H4" s="75"/>
      <c r="I4" s="75"/>
      <c r="W4" s="8"/>
      <c r="X4" s="8" t="s">
        <v>1</v>
      </c>
    </row>
    <row r="5" ht="19.5" customHeight="1" spans="1:24">
      <c r="A5" s="28" t="s">
        <v>782</v>
      </c>
      <c r="B5" s="11" t="s">
        <v>197</v>
      </c>
      <c r="C5" s="12"/>
      <c r="D5" s="12"/>
      <c r="E5" s="11" t="s">
        <v>783</v>
      </c>
      <c r="F5" s="12"/>
      <c r="G5" s="12"/>
      <c r="H5" s="12"/>
      <c r="I5" s="12"/>
      <c r="J5" s="12"/>
      <c r="K5" s="12"/>
      <c r="L5" s="12"/>
      <c r="M5" s="12"/>
      <c r="N5" s="12"/>
      <c r="O5" s="12"/>
      <c r="P5" s="12"/>
      <c r="Q5" s="12"/>
      <c r="R5" s="12"/>
      <c r="S5" s="12"/>
      <c r="T5" s="12"/>
      <c r="U5" s="12"/>
      <c r="V5" s="12"/>
      <c r="W5" s="79"/>
      <c r="X5" s="80"/>
    </row>
    <row r="6" ht="40.5" customHeight="1" spans="1:24">
      <c r="A6" s="19"/>
      <c r="B6" s="29" t="s">
        <v>55</v>
      </c>
      <c r="C6" s="10" t="s">
        <v>58</v>
      </c>
      <c r="D6" s="76" t="s">
        <v>715</v>
      </c>
      <c r="E6" s="48" t="s">
        <v>784</v>
      </c>
      <c r="F6" s="48" t="s">
        <v>785</v>
      </c>
      <c r="G6" s="48" t="s">
        <v>786</v>
      </c>
      <c r="H6" s="48" t="s">
        <v>787</v>
      </c>
      <c r="I6" s="48" t="s">
        <v>788</v>
      </c>
      <c r="J6" s="48" t="s">
        <v>789</v>
      </c>
      <c r="K6" s="48" t="s">
        <v>790</v>
      </c>
      <c r="L6" s="48" t="s">
        <v>791</v>
      </c>
      <c r="M6" s="48" t="s">
        <v>792</v>
      </c>
      <c r="N6" s="48" t="s">
        <v>793</v>
      </c>
      <c r="O6" s="48" t="s">
        <v>794</v>
      </c>
      <c r="P6" s="48" t="s">
        <v>795</v>
      </c>
      <c r="Q6" s="48" t="s">
        <v>796</v>
      </c>
      <c r="R6" s="48" t="s">
        <v>797</v>
      </c>
      <c r="S6" s="48" t="s">
        <v>798</v>
      </c>
      <c r="T6" s="48" t="s">
        <v>799</v>
      </c>
      <c r="U6" s="48" t="s">
        <v>800</v>
      </c>
      <c r="V6" s="48" t="s">
        <v>801</v>
      </c>
      <c r="W6" s="48" t="s">
        <v>802</v>
      </c>
      <c r="X6" s="81" t="s">
        <v>803</v>
      </c>
    </row>
    <row r="7" ht="19.5" customHeight="1" spans="1:24">
      <c r="A7" s="20">
        <v>1</v>
      </c>
      <c r="B7" s="20">
        <v>2</v>
      </c>
      <c r="C7" s="20">
        <v>3</v>
      </c>
      <c r="D7" s="77">
        <v>4</v>
      </c>
      <c r="E7" s="36">
        <v>5</v>
      </c>
      <c r="F7" s="20">
        <v>6</v>
      </c>
      <c r="G7" s="20">
        <v>7</v>
      </c>
      <c r="H7" s="77">
        <v>8</v>
      </c>
      <c r="I7" s="20">
        <v>9</v>
      </c>
      <c r="J7" s="20">
        <v>10</v>
      </c>
      <c r="K7" s="20">
        <v>11</v>
      </c>
      <c r="L7" s="77">
        <v>12</v>
      </c>
      <c r="M7" s="20">
        <v>13</v>
      </c>
      <c r="N7" s="20">
        <v>14</v>
      </c>
      <c r="O7" s="20">
        <v>15</v>
      </c>
      <c r="P7" s="77">
        <v>16</v>
      </c>
      <c r="Q7" s="20">
        <v>17</v>
      </c>
      <c r="R7" s="20">
        <v>18</v>
      </c>
      <c r="S7" s="20">
        <v>19</v>
      </c>
      <c r="T7" s="77">
        <v>20</v>
      </c>
      <c r="U7" s="77">
        <v>21</v>
      </c>
      <c r="V7" s="77">
        <v>22</v>
      </c>
      <c r="W7" s="36">
        <v>23</v>
      </c>
      <c r="X7" s="36">
        <v>24</v>
      </c>
    </row>
    <row r="8" ht="19.5" customHeight="1" spans="1:24">
      <c r="A8" s="30"/>
      <c r="B8" s="78"/>
      <c r="C8" s="78"/>
      <c r="D8" s="78"/>
      <c r="E8" s="78"/>
      <c r="F8" s="78"/>
      <c r="G8" s="78"/>
      <c r="H8" s="78"/>
      <c r="I8" s="78"/>
      <c r="J8" s="78"/>
      <c r="K8" s="78"/>
      <c r="L8" s="78"/>
      <c r="M8" s="78"/>
      <c r="N8" s="78"/>
      <c r="O8" s="78"/>
      <c r="P8" s="78"/>
      <c r="Q8" s="78"/>
      <c r="R8" s="78"/>
      <c r="S8" s="78"/>
      <c r="T8" s="78"/>
      <c r="U8" s="78"/>
      <c r="V8" s="78"/>
      <c r="W8" s="78"/>
      <c r="X8" s="78"/>
    </row>
    <row r="9" ht="19.5" customHeight="1" spans="1:24">
      <c r="A9" s="68"/>
      <c r="B9" s="78"/>
      <c r="C9" s="78"/>
      <c r="D9" s="78"/>
      <c r="E9" s="78"/>
      <c r="F9" s="78"/>
      <c r="G9" s="78"/>
      <c r="H9" s="78"/>
      <c r="I9" s="78"/>
      <c r="J9" s="78"/>
      <c r="K9" s="78"/>
      <c r="L9" s="78"/>
      <c r="M9" s="78"/>
      <c r="N9" s="78"/>
      <c r="O9" s="78"/>
      <c r="P9" s="78"/>
      <c r="Q9" s="78"/>
      <c r="R9" s="78"/>
      <c r="S9" s="78"/>
      <c r="T9" s="78"/>
      <c r="U9" s="78"/>
      <c r="V9" s="78"/>
      <c r="W9" s="78"/>
      <c r="X9" s="78"/>
    </row>
    <row r="11" customHeight="1" spans="1:1">
      <c r="A11" t="s">
        <v>804</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B13" sqref="B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805</v>
      </c>
    </row>
    <row r="3" ht="41.25" customHeight="1" spans="1:10">
      <c r="A3" s="64" t="str">
        <f>"2025"&amp;"年对下转移支付绩效目标表"</f>
        <v>2025年对下转移支付绩效目标表</v>
      </c>
      <c r="B3" s="4"/>
      <c r="C3" s="4"/>
      <c r="D3" s="4"/>
      <c r="E3" s="4"/>
      <c r="F3" s="65"/>
      <c r="G3" s="4"/>
      <c r="H3" s="65"/>
      <c r="I3" s="65"/>
      <c r="J3" s="4"/>
    </row>
    <row r="4" ht="17.25" customHeight="1" spans="1:1">
      <c r="A4" s="5" t="str">
        <f>"单位名称："&amp;"昆明市官渡区六甲街道社区卫生服务中心"</f>
        <v>单位名称：昆明市官渡区六甲街道社区卫生服务中心</v>
      </c>
    </row>
    <row r="5" ht="44.25" customHeight="1" spans="1:10">
      <c r="A5" s="66" t="s">
        <v>782</v>
      </c>
      <c r="B5" s="66" t="s">
        <v>354</v>
      </c>
      <c r="C5" s="66" t="s">
        <v>355</v>
      </c>
      <c r="D5" s="66" t="s">
        <v>356</v>
      </c>
      <c r="E5" s="66" t="s">
        <v>357</v>
      </c>
      <c r="F5" s="67" t="s">
        <v>358</v>
      </c>
      <c r="G5" s="66" t="s">
        <v>359</v>
      </c>
      <c r="H5" s="67" t="s">
        <v>360</v>
      </c>
      <c r="I5" s="67" t="s">
        <v>361</v>
      </c>
      <c r="J5" s="66" t="s">
        <v>362</v>
      </c>
    </row>
    <row r="6" ht="14.25" customHeight="1" spans="1:10">
      <c r="A6" s="66">
        <v>1</v>
      </c>
      <c r="B6" s="66">
        <v>2</v>
      </c>
      <c r="C6" s="66">
        <v>3</v>
      </c>
      <c r="D6" s="66">
        <v>4</v>
      </c>
      <c r="E6" s="66">
        <v>5</v>
      </c>
      <c r="F6" s="67">
        <v>6</v>
      </c>
      <c r="G6" s="66">
        <v>7</v>
      </c>
      <c r="H6" s="67">
        <v>8</v>
      </c>
      <c r="I6" s="67">
        <v>9</v>
      </c>
      <c r="J6" s="66">
        <v>10</v>
      </c>
    </row>
    <row r="7" ht="42" customHeight="1" spans="1:10">
      <c r="A7" s="30"/>
      <c r="B7" s="68"/>
      <c r="C7" s="68"/>
      <c r="D7" s="68"/>
      <c r="E7" s="54"/>
      <c r="F7" s="69"/>
      <c r="G7" s="54"/>
      <c r="H7" s="69"/>
      <c r="I7" s="69"/>
      <c r="J7" s="54"/>
    </row>
    <row r="8" ht="42" customHeight="1" spans="1:10">
      <c r="A8" s="30"/>
      <c r="B8" s="21"/>
      <c r="C8" s="21"/>
      <c r="D8" s="21"/>
      <c r="E8" s="30"/>
      <c r="F8" s="21"/>
      <c r="G8" s="30"/>
      <c r="H8" s="21"/>
      <c r="I8" s="21"/>
      <c r="J8" s="30"/>
    </row>
    <row r="10" customHeight="1" spans="1:1">
      <c r="A10" t="s">
        <v>806</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807</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"单位名称："&amp;"昆明市官渡区六甲街道社区卫生服务中心"</f>
        <v>单位名称：昆明市官渡区六甲街道社区卫生服务中心</v>
      </c>
      <c r="B4" s="45"/>
      <c r="C4" s="45"/>
      <c r="D4" s="46"/>
      <c r="F4" s="43"/>
      <c r="G4" s="42"/>
      <c r="H4" s="42"/>
      <c r="I4" s="63" t="s">
        <v>1</v>
      </c>
    </row>
    <row r="5" ht="28.5" customHeight="1" spans="1:9">
      <c r="A5" s="47" t="s">
        <v>189</v>
      </c>
      <c r="B5" s="48" t="s">
        <v>190</v>
      </c>
      <c r="C5" s="49" t="s">
        <v>808</v>
      </c>
      <c r="D5" s="47" t="s">
        <v>809</v>
      </c>
      <c r="E5" s="47" t="s">
        <v>810</v>
      </c>
      <c r="F5" s="47" t="s">
        <v>811</v>
      </c>
      <c r="G5" s="48" t="s">
        <v>812</v>
      </c>
      <c r="H5" s="36"/>
      <c r="I5" s="47"/>
    </row>
    <row r="6" ht="21" customHeight="1" spans="1:9">
      <c r="A6" s="49"/>
      <c r="B6" s="50"/>
      <c r="C6" s="50"/>
      <c r="D6" s="51"/>
      <c r="E6" s="50"/>
      <c r="F6" s="50"/>
      <c r="G6" s="48" t="s">
        <v>713</v>
      </c>
      <c r="H6" s="48" t="s">
        <v>813</v>
      </c>
      <c r="I6" s="48" t="s">
        <v>814</v>
      </c>
    </row>
    <row r="7" ht="17.25" customHeight="1" spans="1:9">
      <c r="A7" s="52" t="s">
        <v>82</v>
      </c>
      <c r="B7" s="53"/>
      <c r="C7" s="52">
        <v>2</v>
      </c>
      <c r="D7" s="54">
        <v>3</v>
      </c>
      <c r="E7" s="52">
        <v>4</v>
      </c>
      <c r="F7" s="53">
        <v>5</v>
      </c>
      <c r="G7" s="55">
        <v>6</v>
      </c>
      <c r="H7" s="54">
        <v>7</v>
      </c>
      <c r="I7" s="54">
        <v>8</v>
      </c>
    </row>
    <row r="8" ht="19.5" customHeight="1" spans="1:9">
      <c r="A8" s="56"/>
      <c r="B8" s="32"/>
      <c r="C8" s="32"/>
      <c r="D8" s="30"/>
      <c r="E8" s="21"/>
      <c r="F8" s="55"/>
      <c r="G8" s="57"/>
      <c r="H8" s="58"/>
      <c r="I8" s="58"/>
    </row>
    <row r="9" ht="19.5" customHeight="1" spans="1:9">
      <c r="A9" s="59" t="s">
        <v>55</v>
      </c>
      <c r="B9" s="60"/>
      <c r="C9" s="60"/>
      <c r="D9" s="61"/>
      <c r="E9" s="62"/>
      <c r="F9" s="62"/>
      <c r="G9" s="57"/>
      <c r="H9" s="58"/>
      <c r="I9" s="58"/>
    </row>
    <row r="11" customHeight="1" spans="1:1">
      <c r="A11" t="s">
        <v>815</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816</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"单位名称："&amp;"昆明市官渡区六甲街道社区卫生服务中心"</f>
        <v>单位名称：昆明市官渡区六甲街道社区卫生服务中心</v>
      </c>
      <c r="B4" s="6"/>
      <c r="C4" s="6"/>
      <c r="D4" s="6"/>
      <c r="E4" s="6"/>
      <c r="F4" s="6"/>
      <c r="G4" s="6"/>
      <c r="H4" s="7"/>
      <c r="I4" s="7"/>
      <c r="J4" s="7"/>
      <c r="K4" s="8" t="s">
        <v>1</v>
      </c>
    </row>
    <row r="5" ht="21.75" customHeight="1" spans="1:11">
      <c r="A5" s="9" t="s">
        <v>252</v>
      </c>
      <c r="B5" s="9" t="s">
        <v>192</v>
      </c>
      <c r="C5" s="9" t="s">
        <v>253</v>
      </c>
      <c r="D5" s="10" t="s">
        <v>193</v>
      </c>
      <c r="E5" s="10" t="s">
        <v>194</v>
      </c>
      <c r="F5" s="10" t="s">
        <v>254</v>
      </c>
      <c r="G5" s="10" t="s">
        <v>255</v>
      </c>
      <c r="H5" s="28" t="s">
        <v>55</v>
      </c>
      <c r="I5" s="11" t="s">
        <v>817</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6">
        <v>10</v>
      </c>
      <c r="K8" s="36">
        <v>11</v>
      </c>
    </row>
    <row r="9" ht="18.75" customHeight="1" spans="1:11">
      <c r="A9" s="30"/>
      <c r="B9" s="21"/>
      <c r="C9" s="30"/>
      <c r="D9" s="30"/>
      <c r="E9" s="30"/>
      <c r="F9" s="30"/>
      <c r="G9" s="30"/>
      <c r="H9" s="31"/>
      <c r="I9" s="37"/>
      <c r="J9" s="37"/>
      <c r="K9" s="31"/>
    </row>
    <row r="10" ht="18.75" customHeight="1" spans="1:11">
      <c r="A10" s="32"/>
      <c r="B10" s="21"/>
      <c r="C10" s="21"/>
      <c r="D10" s="21"/>
      <c r="E10" s="21"/>
      <c r="F10" s="21"/>
      <c r="G10" s="21"/>
      <c r="H10" s="23"/>
      <c r="I10" s="23"/>
      <c r="J10" s="23"/>
      <c r="K10" s="31"/>
    </row>
    <row r="11" ht="18.75" customHeight="1" spans="1:11">
      <c r="A11" s="33" t="s">
        <v>180</v>
      </c>
      <c r="B11" s="34"/>
      <c r="C11" s="34"/>
      <c r="D11" s="34"/>
      <c r="E11" s="34"/>
      <c r="F11" s="34"/>
      <c r="G11" s="35"/>
      <c r="H11" s="23"/>
      <c r="I11" s="23"/>
      <c r="J11" s="23"/>
      <c r="K11" s="31"/>
    </row>
    <row r="13" customHeight="1" spans="1:1">
      <c r="A13" t="s">
        <v>818</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opLeftCell="B1" workbookViewId="0">
      <pane ySplit="1" topLeftCell="A2" activePane="bottomLeft" state="frozen"/>
      <selection/>
      <selection pane="bottomLeft" activeCell="H7" sqref="H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819</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"单位名称："&amp;"昆明市官渡区六甲街道社区卫生服务中心"</f>
        <v>单位名称：昆明市官渡区六甲街道社区卫生服务中心</v>
      </c>
      <c r="B4" s="6"/>
      <c r="C4" s="6"/>
      <c r="D4" s="6"/>
      <c r="E4" s="7"/>
      <c r="F4" s="7"/>
      <c r="G4" s="8" t="s">
        <v>1</v>
      </c>
    </row>
    <row r="5" ht="21.75" customHeight="1" spans="1:7">
      <c r="A5" s="9" t="s">
        <v>253</v>
      </c>
      <c r="B5" s="9" t="s">
        <v>252</v>
      </c>
      <c r="C5" s="9" t="s">
        <v>192</v>
      </c>
      <c r="D5" s="10" t="s">
        <v>820</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1065666.05</v>
      </c>
      <c r="F9" s="23">
        <v>1065666.05</v>
      </c>
      <c r="G9" s="23">
        <v>1065666.05</v>
      </c>
    </row>
    <row r="10" ht="18.75" customHeight="1" spans="1:7">
      <c r="A10" s="21"/>
      <c r="B10" s="21" t="s">
        <v>821</v>
      </c>
      <c r="C10" s="21" t="s">
        <v>316</v>
      </c>
      <c r="D10" s="21" t="s">
        <v>822</v>
      </c>
      <c r="E10" s="23">
        <v>15360</v>
      </c>
      <c r="F10" s="23">
        <v>15360</v>
      </c>
      <c r="G10" s="23">
        <v>15360</v>
      </c>
    </row>
    <row r="11" ht="18.75" customHeight="1" spans="1:7">
      <c r="A11" s="24"/>
      <c r="B11" s="21" t="s">
        <v>821</v>
      </c>
      <c r="C11" s="21" t="s">
        <v>320</v>
      </c>
      <c r="D11" s="21" t="s">
        <v>822</v>
      </c>
      <c r="E11" s="23">
        <v>1050306.05</v>
      </c>
      <c r="F11" s="23">
        <v>1050306.05</v>
      </c>
      <c r="G11" s="23">
        <v>1050306.05</v>
      </c>
    </row>
    <row r="12" ht="18.75" customHeight="1" spans="1:7">
      <c r="A12" s="25" t="s">
        <v>55</v>
      </c>
      <c r="B12" s="26" t="s">
        <v>823</v>
      </c>
      <c r="C12" s="26"/>
      <c r="D12" s="27"/>
      <c r="E12" s="23">
        <v>1065666.05</v>
      </c>
      <c r="F12" s="23">
        <v>1065666.05</v>
      </c>
      <c r="G12" s="23">
        <v>1065666.05</v>
      </c>
    </row>
  </sheetData>
  <mergeCells count="11">
    <mergeCell ref="A3:G3"/>
    <mergeCell ref="A4:D4"/>
    <mergeCell ref="E5:G5"/>
    <mergeCell ref="A12:D1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3" t="s">
        <v>52</v>
      </c>
    </row>
    <row r="3" ht="41.25" customHeight="1" spans="1:1">
      <c r="A3" s="41" t="str">
        <f>"2025"&amp;"年部门收入预算表"</f>
        <v>2025年部门收入预算表</v>
      </c>
    </row>
    <row r="4" ht="17.25" customHeight="1" spans="1:19">
      <c r="A4" s="44" t="str">
        <f>"单位名称："&amp;"昆明市官渡区六甲街道社区卫生服务中心"</f>
        <v>单位名称：昆明市官渡区六甲街道社区卫生服务中心</v>
      </c>
      <c r="S4" s="46" t="s">
        <v>1</v>
      </c>
    </row>
    <row r="5" ht="21.75" customHeight="1" spans="1:19">
      <c r="A5" s="180" t="s">
        <v>53</v>
      </c>
      <c r="B5" s="181" t="s">
        <v>54</v>
      </c>
      <c r="C5" s="181" t="s">
        <v>55</v>
      </c>
      <c r="D5" s="182" t="s">
        <v>56</v>
      </c>
      <c r="E5" s="182"/>
      <c r="F5" s="182"/>
      <c r="G5" s="182"/>
      <c r="H5" s="182"/>
      <c r="I5" s="129"/>
      <c r="J5" s="182"/>
      <c r="K5" s="182"/>
      <c r="L5" s="182"/>
      <c r="M5" s="182"/>
      <c r="N5" s="188"/>
      <c r="O5" s="182" t="s">
        <v>45</v>
      </c>
      <c r="P5" s="182"/>
      <c r="Q5" s="182"/>
      <c r="R5" s="182"/>
      <c r="S5" s="188"/>
    </row>
    <row r="6" ht="27" customHeight="1" spans="1:19">
      <c r="A6" s="183"/>
      <c r="B6" s="184"/>
      <c r="C6" s="184"/>
      <c r="D6" s="184" t="s">
        <v>57</v>
      </c>
      <c r="E6" s="184" t="s">
        <v>58</v>
      </c>
      <c r="F6" s="184" t="s">
        <v>59</v>
      </c>
      <c r="G6" s="184" t="s">
        <v>60</v>
      </c>
      <c r="H6" s="184" t="s">
        <v>61</v>
      </c>
      <c r="I6" s="189" t="s">
        <v>62</v>
      </c>
      <c r="J6" s="190"/>
      <c r="K6" s="190"/>
      <c r="L6" s="190"/>
      <c r="M6" s="190"/>
      <c r="N6" s="191"/>
      <c r="O6" s="184" t="s">
        <v>57</v>
      </c>
      <c r="P6" s="184" t="s">
        <v>58</v>
      </c>
      <c r="Q6" s="184" t="s">
        <v>59</v>
      </c>
      <c r="R6" s="184" t="s">
        <v>60</v>
      </c>
      <c r="S6" s="184" t="s">
        <v>63</v>
      </c>
    </row>
    <row r="7" ht="30" customHeight="1" spans="1:19">
      <c r="A7" s="185"/>
      <c r="B7" s="104"/>
      <c r="C7" s="113"/>
      <c r="D7" s="113"/>
      <c r="E7" s="113"/>
      <c r="F7" s="113"/>
      <c r="G7" s="113"/>
      <c r="H7" s="113"/>
      <c r="I7" s="69" t="s">
        <v>57</v>
      </c>
      <c r="J7" s="191" t="s">
        <v>64</v>
      </c>
      <c r="K7" s="191" t="s">
        <v>65</v>
      </c>
      <c r="L7" s="191" t="s">
        <v>66</v>
      </c>
      <c r="M7" s="191" t="s">
        <v>67</v>
      </c>
      <c r="N7" s="191" t="s">
        <v>68</v>
      </c>
      <c r="O7" s="192"/>
      <c r="P7" s="192"/>
      <c r="Q7" s="192"/>
      <c r="R7" s="192"/>
      <c r="S7" s="113"/>
    </row>
    <row r="8" ht="15" customHeight="1" spans="1:19">
      <c r="A8" s="186">
        <v>1</v>
      </c>
      <c r="B8" s="186">
        <v>2</v>
      </c>
      <c r="C8" s="186">
        <v>3</v>
      </c>
      <c r="D8" s="186">
        <v>4</v>
      </c>
      <c r="E8" s="186">
        <v>5</v>
      </c>
      <c r="F8" s="186">
        <v>6</v>
      </c>
      <c r="G8" s="186">
        <v>7</v>
      </c>
      <c r="H8" s="186">
        <v>8</v>
      </c>
      <c r="I8" s="69">
        <v>9</v>
      </c>
      <c r="J8" s="186">
        <v>10</v>
      </c>
      <c r="K8" s="186">
        <v>11</v>
      </c>
      <c r="L8" s="186">
        <v>12</v>
      </c>
      <c r="M8" s="186">
        <v>13</v>
      </c>
      <c r="N8" s="186">
        <v>14</v>
      </c>
      <c r="O8" s="186">
        <v>15</v>
      </c>
      <c r="P8" s="186">
        <v>16</v>
      </c>
      <c r="Q8" s="186">
        <v>17</v>
      </c>
      <c r="R8" s="186">
        <v>18</v>
      </c>
      <c r="S8" s="186">
        <v>19</v>
      </c>
    </row>
    <row r="9" ht="18" customHeight="1" spans="1:19">
      <c r="A9" s="21" t="s">
        <v>69</v>
      </c>
      <c r="B9" s="21" t="s">
        <v>70</v>
      </c>
      <c r="C9" s="78">
        <v>327247713.36</v>
      </c>
      <c r="D9" s="78">
        <v>327247713.36</v>
      </c>
      <c r="E9" s="78">
        <v>13236149.94</v>
      </c>
      <c r="F9" s="78"/>
      <c r="G9" s="78"/>
      <c r="H9" s="78"/>
      <c r="I9" s="78">
        <v>314011563.42</v>
      </c>
      <c r="J9" s="78">
        <v>227615990.72</v>
      </c>
      <c r="K9" s="78"/>
      <c r="L9" s="78"/>
      <c r="M9" s="78"/>
      <c r="N9" s="78">
        <v>86395572.7</v>
      </c>
      <c r="O9" s="78"/>
      <c r="P9" s="78"/>
      <c r="Q9" s="78"/>
      <c r="R9" s="78"/>
      <c r="S9" s="78"/>
    </row>
    <row r="10" ht="18" customHeight="1" spans="1:19">
      <c r="A10" s="49" t="s">
        <v>55</v>
      </c>
      <c r="B10" s="187"/>
      <c r="C10" s="78">
        <v>327247713.36</v>
      </c>
      <c r="D10" s="78">
        <v>327247713.36</v>
      </c>
      <c r="E10" s="78">
        <v>13236149.94</v>
      </c>
      <c r="F10" s="78"/>
      <c r="G10" s="78"/>
      <c r="H10" s="78"/>
      <c r="I10" s="78">
        <v>314011563.42</v>
      </c>
      <c r="J10" s="78">
        <v>227615990.72</v>
      </c>
      <c r="K10" s="78"/>
      <c r="L10" s="78"/>
      <c r="M10" s="78"/>
      <c r="N10" s="78">
        <v>86395572.7</v>
      </c>
      <c r="O10" s="78"/>
      <c r="P10" s="78"/>
      <c r="Q10" s="78"/>
      <c r="R10" s="78"/>
      <c r="S10" s="78"/>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workbookViewId="0">
      <pane ySplit="1" topLeftCell="A2" activePane="bottomLeft" state="frozen"/>
      <selection/>
      <selection pane="bottomLeft" activeCell="A1" sqref="A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6" t="s">
        <v>71</v>
      </c>
    </row>
    <row r="3" ht="41.25" customHeight="1" spans="1:1">
      <c r="A3" s="41" t="str">
        <f>"2025"&amp;"年部门支出预算表"</f>
        <v>2025年部门支出预算表</v>
      </c>
    </row>
    <row r="4" ht="17.25" customHeight="1" spans="1:15">
      <c r="A4" s="44" t="str">
        <f>"单位名称："&amp;"昆明市官渡区六甲街道社区卫生服务中心"</f>
        <v>单位名称：昆明市官渡区六甲街道社区卫生服务中心</v>
      </c>
      <c r="O4" s="46" t="s">
        <v>1</v>
      </c>
    </row>
    <row r="5" ht="27" customHeight="1" spans="1:15">
      <c r="A5" s="166" t="s">
        <v>72</v>
      </c>
      <c r="B5" s="166" t="s">
        <v>73</v>
      </c>
      <c r="C5" s="166" t="s">
        <v>55</v>
      </c>
      <c r="D5" s="167" t="s">
        <v>58</v>
      </c>
      <c r="E5" s="168"/>
      <c r="F5" s="169"/>
      <c r="G5" s="170" t="s">
        <v>59</v>
      </c>
      <c r="H5" s="170" t="s">
        <v>60</v>
      </c>
      <c r="I5" s="170" t="s">
        <v>74</v>
      </c>
      <c r="J5" s="167" t="s">
        <v>62</v>
      </c>
      <c r="K5" s="168"/>
      <c r="L5" s="168"/>
      <c r="M5" s="168"/>
      <c r="N5" s="177"/>
      <c r="O5" s="178"/>
    </row>
    <row r="6" ht="42" customHeight="1" spans="1:15">
      <c r="A6" s="171"/>
      <c r="B6" s="171"/>
      <c r="C6" s="172"/>
      <c r="D6" s="173" t="s">
        <v>57</v>
      </c>
      <c r="E6" s="173" t="s">
        <v>75</v>
      </c>
      <c r="F6" s="173" t="s">
        <v>76</v>
      </c>
      <c r="G6" s="172"/>
      <c r="H6" s="172"/>
      <c r="I6" s="179"/>
      <c r="J6" s="173" t="s">
        <v>57</v>
      </c>
      <c r="K6" s="160" t="s">
        <v>77</v>
      </c>
      <c r="L6" s="160" t="s">
        <v>78</v>
      </c>
      <c r="M6" s="160" t="s">
        <v>79</v>
      </c>
      <c r="N6" s="160" t="s">
        <v>80</v>
      </c>
      <c r="O6" s="160" t="s">
        <v>81</v>
      </c>
    </row>
    <row r="7" ht="18" customHeight="1" spans="1:15">
      <c r="A7" s="52" t="s">
        <v>82</v>
      </c>
      <c r="B7" s="52" t="s">
        <v>83</v>
      </c>
      <c r="C7" s="52" t="s">
        <v>84</v>
      </c>
      <c r="D7" s="55" t="s">
        <v>85</v>
      </c>
      <c r="E7" s="55" t="s">
        <v>86</v>
      </c>
      <c r="F7" s="55" t="s">
        <v>87</v>
      </c>
      <c r="G7" s="55" t="s">
        <v>88</v>
      </c>
      <c r="H7" s="55" t="s">
        <v>89</v>
      </c>
      <c r="I7" s="55" t="s">
        <v>90</v>
      </c>
      <c r="J7" s="55" t="s">
        <v>91</v>
      </c>
      <c r="K7" s="55" t="s">
        <v>92</v>
      </c>
      <c r="L7" s="55" t="s">
        <v>93</v>
      </c>
      <c r="M7" s="55" t="s">
        <v>94</v>
      </c>
      <c r="N7" s="52" t="s">
        <v>95</v>
      </c>
      <c r="O7" s="55" t="s">
        <v>96</v>
      </c>
    </row>
    <row r="8" ht="21" customHeight="1" spans="1:15">
      <c r="A8" s="56" t="s">
        <v>97</v>
      </c>
      <c r="B8" s="56" t="s">
        <v>98</v>
      </c>
      <c r="C8" s="78">
        <v>1916374.4</v>
      </c>
      <c r="D8" s="78">
        <v>1910374.4</v>
      </c>
      <c r="E8" s="78">
        <v>1910374.4</v>
      </c>
      <c r="F8" s="78"/>
      <c r="G8" s="78"/>
      <c r="H8" s="78"/>
      <c r="I8" s="78"/>
      <c r="J8" s="78">
        <v>6000</v>
      </c>
      <c r="K8" s="78">
        <v>6000</v>
      </c>
      <c r="L8" s="78"/>
      <c r="M8" s="78"/>
      <c r="N8" s="78"/>
      <c r="O8" s="78"/>
    </row>
    <row r="9" ht="21" customHeight="1" spans="1:15">
      <c r="A9" s="174" t="s">
        <v>99</v>
      </c>
      <c r="B9" s="174" t="s">
        <v>100</v>
      </c>
      <c r="C9" s="78">
        <v>1916374.4</v>
      </c>
      <c r="D9" s="78">
        <v>1910374.4</v>
      </c>
      <c r="E9" s="78">
        <v>1910374.4</v>
      </c>
      <c r="F9" s="78"/>
      <c r="G9" s="78"/>
      <c r="H9" s="78"/>
      <c r="I9" s="78"/>
      <c r="J9" s="78">
        <v>6000</v>
      </c>
      <c r="K9" s="78">
        <v>6000</v>
      </c>
      <c r="L9" s="78"/>
      <c r="M9" s="78"/>
      <c r="N9" s="78"/>
      <c r="O9" s="78"/>
    </row>
    <row r="10" ht="21" customHeight="1" spans="1:15">
      <c r="A10" s="175" t="s">
        <v>101</v>
      </c>
      <c r="B10" s="175" t="s">
        <v>102</v>
      </c>
      <c r="C10" s="78">
        <v>238000</v>
      </c>
      <c r="D10" s="78">
        <v>232000</v>
      </c>
      <c r="E10" s="78">
        <v>232000</v>
      </c>
      <c r="F10" s="78"/>
      <c r="G10" s="78"/>
      <c r="H10" s="78"/>
      <c r="I10" s="78"/>
      <c r="J10" s="78">
        <v>6000</v>
      </c>
      <c r="K10" s="78">
        <v>6000</v>
      </c>
      <c r="L10" s="78"/>
      <c r="M10" s="78"/>
      <c r="N10" s="78"/>
      <c r="O10" s="78"/>
    </row>
    <row r="11" ht="21" customHeight="1" spans="1:15">
      <c r="A11" s="175" t="s">
        <v>103</v>
      </c>
      <c r="B11" s="175" t="s">
        <v>104</v>
      </c>
      <c r="C11" s="78">
        <v>1189574.4</v>
      </c>
      <c r="D11" s="78">
        <v>1189574.4</v>
      </c>
      <c r="E11" s="78">
        <v>1189574.4</v>
      </c>
      <c r="F11" s="78"/>
      <c r="G11" s="78"/>
      <c r="H11" s="78"/>
      <c r="I11" s="78"/>
      <c r="J11" s="78"/>
      <c r="K11" s="78"/>
      <c r="L11" s="78"/>
      <c r="M11" s="78"/>
      <c r="N11" s="78"/>
      <c r="O11" s="78"/>
    </row>
    <row r="12" ht="21" customHeight="1" spans="1:15">
      <c r="A12" s="175" t="s">
        <v>105</v>
      </c>
      <c r="B12" s="175" t="s">
        <v>106</v>
      </c>
      <c r="C12" s="78">
        <v>488800</v>
      </c>
      <c r="D12" s="78">
        <v>488800</v>
      </c>
      <c r="E12" s="78">
        <v>488800</v>
      </c>
      <c r="F12" s="78"/>
      <c r="G12" s="78"/>
      <c r="H12" s="78"/>
      <c r="I12" s="78"/>
      <c r="J12" s="78"/>
      <c r="K12" s="78"/>
      <c r="L12" s="78"/>
      <c r="M12" s="78"/>
      <c r="N12" s="78"/>
      <c r="O12" s="78"/>
    </row>
    <row r="13" ht="21" customHeight="1" spans="1:15">
      <c r="A13" s="56" t="s">
        <v>107</v>
      </c>
      <c r="B13" s="56" t="s">
        <v>108</v>
      </c>
      <c r="C13" s="78">
        <v>302258016.08</v>
      </c>
      <c r="D13" s="78">
        <v>10138793.38</v>
      </c>
      <c r="E13" s="78">
        <v>9073127.33</v>
      </c>
      <c r="F13" s="78">
        <v>1065666.05</v>
      </c>
      <c r="G13" s="78"/>
      <c r="H13" s="78"/>
      <c r="I13" s="78"/>
      <c r="J13" s="78">
        <v>292119222.7</v>
      </c>
      <c r="K13" s="78">
        <v>205723650</v>
      </c>
      <c r="L13" s="78"/>
      <c r="M13" s="78"/>
      <c r="N13" s="78"/>
      <c r="O13" s="78">
        <v>86395572.7</v>
      </c>
    </row>
    <row r="14" ht="21" customHeight="1" spans="1:15">
      <c r="A14" s="174" t="s">
        <v>109</v>
      </c>
      <c r="B14" s="174" t="s">
        <v>110</v>
      </c>
      <c r="C14" s="78">
        <v>300181111.33</v>
      </c>
      <c r="D14" s="78">
        <v>8061888.63</v>
      </c>
      <c r="E14" s="78">
        <v>8046528.63</v>
      </c>
      <c r="F14" s="78">
        <v>15360</v>
      </c>
      <c r="G14" s="78"/>
      <c r="H14" s="78"/>
      <c r="I14" s="78"/>
      <c r="J14" s="78">
        <v>292119222.7</v>
      </c>
      <c r="K14" s="78">
        <v>205723650</v>
      </c>
      <c r="L14" s="78"/>
      <c r="M14" s="78"/>
      <c r="N14" s="78"/>
      <c r="O14" s="78">
        <v>86395572.7</v>
      </c>
    </row>
    <row r="15" ht="21" customHeight="1" spans="1:15">
      <c r="A15" s="175" t="s">
        <v>111</v>
      </c>
      <c r="B15" s="175" t="s">
        <v>112</v>
      </c>
      <c r="C15" s="78">
        <v>300181111.33</v>
      </c>
      <c r="D15" s="78">
        <v>8061888.63</v>
      </c>
      <c r="E15" s="78">
        <v>8046528.63</v>
      </c>
      <c r="F15" s="78">
        <v>15360</v>
      </c>
      <c r="G15" s="78"/>
      <c r="H15" s="78"/>
      <c r="I15" s="78"/>
      <c r="J15" s="78">
        <v>292119222.7</v>
      </c>
      <c r="K15" s="78">
        <v>205723650</v>
      </c>
      <c r="L15" s="78"/>
      <c r="M15" s="78"/>
      <c r="N15" s="78"/>
      <c r="O15" s="78">
        <v>86395572.7</v>
      </c>
    </row>
    <row r="16" ht="21" customHeight="1" spans="1:15">
      <c r="A16" s="174" t="s">
        <v>113</v>
      </c>
      <c r="B16" s="174" t="s">
        <v>114</v>
      </c>
      <c r="C16" s="78">
        <v>1050306.05</v>
      </c>
      <c r="D16" s="78">
        <v>1050306.05</v>
      </c>
      <c r="E16" s="78"/>
      <c r="F16" s="78">
        <v>1050306.05</v>
      </c>
      <c r="G16" s="78"/>
      <c r="H16" s="78"/>
      <c r="I16" s="78"/>
      <c r="J16" s="78"/>
      <c r="K16" s="78"/>
      <c r="L16" s="78"/>
      <c r="M16" s="78"/>
      <c r="N16" s="78"/>
      <c r="O16" s="78"/>
    </row>
    <row r="17" ht="21" customHeight="1" spans="1:15">
      <c r="A17" s="175" t="s">
        <v>115</v>
      </c>
      <c r="B17" s="175" t="s">
        <v>116</v>
      </c>
      <c r="C17" s="78">
        <v>1050306.05</v>
      </c>
      <c r="D17" s="78">
        <v>1050306.05</v>
      </c>
      <c r="E17" s="78"/>
      <c r="F17" s="78">
        <v>1050306.05</v>
      </c>
      <c r="G17" s="78"/>
      <c r="H17" s="78"/>
      <c r="I17" s="78"/>
      <c r="J17" s="78"/>
      <c r="K17" s="78"/>
      <c r="L17" s="78"/>
      <c r="M17" s="78"/>
      <c r="N17" s="78"/>
      <c r="O17" s="78"/>
    </row>
    <row r="18" ht="21" customHeight="1" spans="1:15">
      <c r="A18" s="174" t="s">
        <v>117</v>
      </c>
      <c r="B18" s="174" t="s">
        <v>118</v>
      </c>
      <c r="C18" s="78">
        <v>1026598.7</v>
      </c>
      <c r="D18" s="78">
        <v>1026598.7</v>
      </c>
      <c r="E18" s="78">
        <v>1026598.7</v>
      </c>
      <c r="F18" s="78"/>
      <c r="G18" s="78"/>
      <c r="H18" s="78"/>
      <c r="I18" s="78"/>
      <c r="J18" s="78"/>
      <c r="K18" s="78"/>
      <c r="L18" s="78"/>
      <c r="M18" s="78"/>
      <c r="N18" s="78"/>
      <c r="O18" s="78"/>
    </row>
    <row r="19" ht="21" customHeight="1" spans="1:15">
      <c r="A19" s="175" t="s">
        <v>119</v>
      </c>
      <c r="B19" s="175" t="s">
        <v>120</v>
      </c>
      <c r="C19" s="78">
        <v>568536.72</v>
      </c>
      <c r="D19" s="78">
        <v>568536.72</v>
      </c>
      <c r="E19" s="78">
        <v>568536.72</v>
      </c>
      <c r="F19" s="78"/>
      <c r="G19" s="78"/>
      <c r="H19" s="78"/>
      <c r="I19" s="78"/>
      <c r="J19" s="78"/>
      <c r="K19" s="78"/>
      <c r="L19" s="78"/>
      <c r="M19" s="78"/>
      <c r="N19" s="78"/>
      <c r="O19" s="78"/>
    </row>
    <row r="20" ht="21" customHeight="1" spans="1:15">
      <c r="A20" s="175" t="s">
        <v>121</v>
      </c>
      <c r="B20" s="175" t="s">
        <v>122</v>
      </c>
      <c r="C20" s="78">
        <v>352975.9</v>
      </c>
      <c r="D20" s="78">
        <v>352975.9</v>
      </c>
      <c r="E20" s="78">
        <v>352975.9</v>
      </c>
      <c r="F20" s="78"/>
      <c r="G20" s="78"/>
      <c r="H20" s="78"/>
      <c r="I20" s="78"/>
      <c r="J20" s="78"/>
      <c r="K20" s="78"/>
      <c r="L20" s="78"/>
      <c r="M20" s="78"/>
      <c r="N20" s="78"/>
      <c r="O20" s="78"/>
    </row>
    <row r="21" ht="21" customHeight="1" spans="1:15">
      <c r="A21" s="175" t="s">
        <v>123</v>
      </c>
      <c r="B21" s="175" t="s">
        <v>124</v>
      </c>
      <c r="C21" s="78">
        <v>105086.08</v>
      </c>
      <c r="D21" s="78">
        <v>105086.08</v>
      </c>
      <c r="E21" s="78">
        <v>105086.08</v>
      </c>
      <c r="F21" s="78"/>
      <c r="G21" s="78"/>
      <c r="H21" s="78"/>
      <c r="I21" s="78"/>
      <c r="J21" s="78"/>
      <c r="K21" s="78"/>
      <c r="L21" s="78"/>
      <c r="M21" s="78"/>
      <c r="N21" s="78"/>
      <c r="O21" s="78"/>
    </row>
    <row r="22" ht="21" customHeight="1" spans="1:15">
      <c r="A22" s="56" t="s">
        <v>125</v>
      </c>
      <c r="B22" s="56" t="s">
        <v>126</v>
      </c>
      <c r="C22" s="78">
        <v>1186982.16</v>
      </c>
      <c r="D22" s="78">
        <v>1186982.16</v>
      </c>
      <c r="E22" s="78">
        <v>1186982.16</v>
      </c>
      <c r="F22" s="78"/>
      <c r="G22" s="78"/>
      <c r="H22" s="78"/>
      <c r="I22" s="78"/>
      <c r="J22" s="78"/>
      <c r="K22" s="78"/>
      <c r="L22" s="78"/>
      <c r="M22" s="78"/>
      <c r="N22" s="78"/>
      <c r="O22" s="78"/>
    </row>
    <row r="23" ht="21" customHeight="1" spans="1:15">
      <c r="A23" s="174" t="s">
        <v>127</v>
      </c>
      <c r="B23" s="174" t="s">
        <v>128</v>
      </c>
      <c r="C23" s="78">
        <v>1186982.16</v>
      </c>
      <c r="D23" s="78">
        <v>1186982.16</v>
      </c>
      <c r="E23" s="78">
        <v>1186982.16</v>
      </c>
      <c r="F23" s="78"/>
      <c r="G23" s="78"/>
      <c r="H23" s="78"/>
      <c r="I23" s="78"/>
      <c r="J23" s="78"/>
      <c r="K23" s="78"/>
      <c r="L23" s="78"/>
      <c r="M23" s="78"/>
      <c r="N23" s="78"/>
      <c r="O23" s="78"/>
    </row>
    <row r="24" ht="21" customHeight="1" spans="1:15">
      <c r="A24" s="175" t="s">
        <v>129</v>
      </c>
      <c r="B24" s="175" t="s">
        <v>130</v>
      </c>
      <c r="C24" s="78">
        <v>1186982.16</v>
      </c>
      <c r="D24" s="78">
        <v>1186982.16</v>
      </c>
      <c r="E24" s="78">
        <v>1186982.16</v>
      </c>
      <c r="F24" s="78"/>
      <c r="G24" s="78"/>
      <c r="H24" s="78"/>
      <c r="I24" s="78"/>
      <c r="J24" s="78"/>
      <c r="K24" s="78"/>
      <c r="L24" s="78"/>
      <c r="M24" s="78"/>
      <c r="N24" s="78"/>
      <c r="O24" s="78"/>
    </row>
    <row r="25" ht="21" customHeight="1" spans="1:15">
      <c r="A25" s="56" t="s">
        <v>131</v>
      </c>
      <c r="B25" s="56" t="s">
        <v>132</v>
      </c>
      <c r="C25" s="78">
        <v>21695884.72</v>
      </c>
      <c r="D25" s="78"/>
      <c r="E25" s="78"/>
      <c r="F25" s="78"/>
      <c r="G25" s="78"/>
      <c r="H25" s="78"/>
      <c r="I25" s="78"/>
      <c r="J25" s="78">
        <v>21695884.72</v>
      </c>
      <c r="K25" s="78">
        <v>21695884.72</v>
      </c>
      <c r="L25" s="78"/>
      <c r="M25" s="78"/>
      <c r="N25" s="78"/>
      <c r="O25" s="78"/>
    </row>
    <row r="26" ht="21" customHeight="1" spans="1:15">
      <c r="A26" s="174" t="s">
        <v>133</v>
      </c>
      <c r="B26" s="174" t="s">
        <v>134</v>
      </c>
      <c r="C26" s="78">
        <v>21695884.72</v>
      </c>
      <c r="D26" s="78"/>
      <c r="E26" s="78"/>
      <c r="F26" s="78"/>
      <c r="G26" s="78"/>
      <c r="H26" s="78"/>
      <c r="I26" s="78"/>
      <c r="J26" s="78">
        <v>21695884.72</v>
      </c>
      <c r="K26" s="78">
        <v>21695884.72</v>
      </c>
      <c r="L26" s="78"/>
      <c r="M26" s="78"/>
      <c r="N26" s="78"/>
      <c r="O26" s="78"/>
    </row>
    <row r="27" ht="21" customHeight="1" spans="1:15">
      <c r="A27" s="175" t="s">
        <v>135</v>
      </c>
      <c r="B27" s="175" t="s">
        <v>136</v>
      </c>
      <c r="C27" s="78">
        <v>21695884.72</v>
      </c>
      <c r="D27" s="78"/>
      <c r="E27" s="78"/>
      <c r="F27" s="78"/>
      <c r="G27" s="78"/>
      <c r="H27" s="78"/>
      <c r="I27" s="78"/>
      <c r="J27" s="78">
        <v>21695884.72</v>
      </c>
      <c r="K27" s="78">
        <v>21695884.72</v>
      </c>
      <c r="L27" s="78"/>
      <c r="M27" s="78"/>
      <c r="N27" s="78"/>
      <c r="O27" s="78"/>
    </row>
    <row r="28" ht="21" customHeight="1" spans="1:15">
      <c r="A28" s="56" t="s">
        <v>137</v>
      </c>
      <c r="B28" s="56" t="s">
        <v>138</v>
      </c>
      <c r="C28" s="78">
        <v>190456</v>
      </c>
      <c r="D28" s="78"/>
      <c r="E28" s="78"/>
      <c r="F28" s="78"/>
      <c r="G28" s="78"/>
      <c r="H28" s="78"/>
      <c r="I28" s="78"/>
      <c r="J28" s="78">
        <v>190456</v>
      </c>
      <c r="K28" s="78">
        <v>190456</v>
      </c>
      <c r="L28" s="78"/>
      <c r="M28" s="78"/>
      <c r="N28" s="78"/>
      <c r="O28" s="78"/>
    </row>
    <row r="29" ht="21" customHeight="1" spans="1:15">
      <c r="A29" s="174" t="s">
        <v>139</v>
      </c>
      <c r="B29" s="174" t="s">
        <v>140</v>
      </c>
      <c r="C29" s="78">
        <v>190456</v>
      </c>
      <c r="D29" s="78"/>
      <c r="E29" s="78"/>
      <c r="F29" s="78"/>
      <c r="G29" s="78"/>
      <c r="H29" s="78"/>
      <c r="I29" s="78"/>
      <c r="J29" s="78">
        <v>190456</v>
      </c>
      <c r="K29" s="78">
        <v>190456</v>
      </c>
      <c r="L29" s="78"/>
      <c r="M29" s="78"/>
      <c r="N29" s="78"/>
      <c r="O29" s="78"/>
    </row>
    <row r="30" ht="21" customHeight="1" spans="1:15">
      <c r="A30" s="175" t="s">
        <v>141</v>
      </c>
      <c r="B30" s="175" t="s">
        <v>140</v>
      </c>
      <c r="C30" s="78">
        <v>190456</v>
      </c>
      <c r="D30" s="78"/>
      <c r="E30" s="78"/>
      <c r="F30" s="78"/>
      <c r="G30" s="78"/>
      <c r="H30" s="78"/>
      <c r="I30" s="78"/>
      <c r="J30" s="78">
        <v>190456</v>
      </c>
      <c r="K30" s="78">
        <v>190456</v>
      </c>
      <c r="L30" s="78"/>
      <c r="M30" s="78"/>
      <c r="N30" s="78"/>
      <c r="O30" s="78"/>
    </row>
    <row r="31" ht="21" customHeight="1" spans="1:15">
      <c r="A31" s="176" t="s">
        <v>55</v>
      </c>
      <c r="B31" s="35"/>
      <c r="C31" s="78">
        <v>327247713.36</v>
      </c>
      <c r="D31" s="78">
        <v>13236149.94</v>
      </c>
      <c r="E31" s="78">
        <v>12170483.89</v>
      </c>
      <c r="F31" s="78">
        <v>1065666.05</v>
      </c>
      <c r="G31" s="78"/>
      <c r="H31" s="78"/>
      <c r="I31" s="78"/>
      <c r="J31" s="78">
        <v>314011563.42</v>
      </c>
      <c r="K31" s="78">
        <v>227615990.72</v>
      </c>
      <c r="L31" s="78"/>
      <c r="M31" s="78"/>
      <c r="N31" s="78"/>
      <c r="O31" s="78">
        <v>86395572.7</v>
      </c>
    </row>
  </sheetData>
  <mergeCells count="12">
    <mergeCell ref="A2:O2"/>
    <mergeCell ref="A3:O3"/>
    <mergeCell ref="A4:B4"/>
    <mergeCell ref="D5:F5"/>
    <mergeCell ref="J5:O5"/>
    <mergeCell ref="A31:B31"/>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3" activePane="bottomLeft" state="frozen"/>
      <selection/>
      <selection pane="bottomLeft" activeCell="A1" sqref="A1"/>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142</v>
      </c>
    </row>
    <row r="3" ht="41.25" customHeight="1" spans="1:1">
      <c r="A3" s="41" t="str">
        <f>"2025"&amp;"年部门财政拨款收支预算总表"</f>
        <v>2025年部门财政拨款收支预算总表</v>
      </c>
    </row>
    <row r="4" ht="17.25" customHeight="1" spans="1:4">
      <c r="A4" s="44" t="str">
        <f>"单位名称："&amp;"昆明市官渡区六甲街道社区卫生服务中心"</f>
        <v>单位名称：昆明市官渡区六甲街道社区卫生服务中心</v>
      </c>
      <c r="B4" s="159"/>
      <c r="D4" s="46" t="s">
        <v>1</v>
      </c>
    </row>
    <row r="5" ht="17.25" customHeight="1" spans="1:4">
      <c r="A5" s="160" t="s">
        <v>2</v>
      </c>
      <c r="B5" s="161"/>
      <c r="C5" s="160" t="s">
        <v>3</v>
      </c>
      <c r="D5" s="161"/>
    </row>
    <row r="6" ht="18.75" customHeight="1" spans="1:4">
      <c r="A6" s="160" t="s">
        <v>4</v>
      </c>
      <c r="B6" s="160" t="s">
        <v>5</v>
      </c>
      <c r="C6" s="160" t="s">
        <v>6</v>
      </c>
      <c r="D6" s="160" t="s">
        <v>5</v>
      </c>
    </row>
    <row r="7" ht="16.5" customHeight="1" spans="1:4">
      <c r="A7" s="162" t="s">
        <v>143</v>
      </c>
      <c r="B7" s="78">
        <v>13236149.94</v>
      </c>
      <c r="C7" s="162" t="s">
        <v>144</v>
      </c>
      <c r="D7" s="78">
        <v>13236149.94</v>
      </c>
    </row>
    <row r="8" ht="16.5" customHeight="1" spans="1:4">
      <c r="A8" s="162" t="s">
        <v>145</v>
      </c>
      <c r="B8" s="78">
        <v>13236149.94</v>
      </c>
      <c r="C8" s="162" t="s">
        <v>146</v>
      </c>
      <c r="D8" s="78"/>
    </row>
    <row r="9" ht="16.5" customHeight="1" spans="1:4">
      <c r="A9" s="162" t="s">
        <v>147</v>
      </c>
      <c r="B9" s="78"/>
      <c r="C9" s="162" t="s">
        <v>148</v>
      </c>
      <c r="D9" s="78"/>
    </row>
    <row r="10" ht="16.5" customHeight="1" spans="1:4">
      <c r="A10" s="162" t="s">
        <v>149</v>
      </c>
      <c r="B10" s="78"/>
      <c r="C10" s="162" t="s">
        <v>150</v>
      </c>
      <c r="D10" s="78"/>
    </row>
    <row r="11" ht="16.5" customHeight="1" spans="1:4">
      <c r="A11" s="162" t="s">
        <v>151</v>
      </c>
      <c r="B11" s="78"/>
      <c r="C11" s="162" t="s">
        <v>152</v>
      </c>
      <c r="D11" s="78"/>
    </row>
    <row r="12" ht="16.5" customHeight="1" spans="1:4">
      <c r="A12" s="162" t="s">
        <v>145</v>
      </c>
      <c r="B12" s="78"/>
      <c r="C12" s="162" t="s">
        <v>153</v>
      </c>
      <c r="D12" s="78"/>
    </row>
    <row r="13" ht="16.5" customHeight="1" spans="1:4">
      <c r="A13" s="143" t="s">
        <v>147</v>
      </c>
      <c r="B13" s="78"/>
      <c r="C13" s="68" t="s">
        <v>154</v>
      </c>
      <c r="D13" s="78"/>
    </row>
    <row r="14" ht="16.5" customHeight="1" spans="1:4">
      <c r="A14" s="143" t="s">
        <v>149</v>
      </c>
      <c r="B14" s="78"/>
      <c r="C14" s="68" t="s">
        <v>155</v>
      </c>
      <c r="D14" s="78"/>
    </row>
    <row r="15" ht="16.5" customHeight="1" spans="1:4">
      <c r="A15" s="163"/>
      <c r="B15" s="78"/>
      <c r="C15" s="68" t="s">
        <v>156</v>
      </c>
      <c r="D15" s="78">
        <v>1910374.4</v>
      </c>
    </row>
    <row r="16" ht="16.5" customHeight="1" spans="1:4">
      <c r="A16" s="163"/>
      <c r="B16" s="78"/>
      <c r="C16" s="68" t="s">
        <v>157</v>
      </c>
      <c r="D16" s="78">
        <v>10138793.38</v>
      </c>
    </row>
    <row r="17" ht="16.5" customHeight="1" spans="1:4">
      <c r="A17" s="163"/>
      <c r="B17" s="78"/>
      <c r="C17" s="68" t="s">
        <v>158</v>
      </c>
      <c r="D17" s="78"/>
    </row>
    <row r="18" ht="16.5" customHeight="1" spans="1:4">
      <c r="A18" s="163"/>
      <c r="B18" s="78"/>
      <c r="C18" s="68" t="s">
        <v>159</v>
      </c>
      <c r="D18" s="78"/>
    </row>
    <row r="19" ht="16.5" customHeight="1" spans="1:4">
      <c r="A19" s="163"/>
      <c r="B19" s="78"/>
      <c r="C19" s="68" t="s">
        <v>160</v>
      </c>
      <c r="D19" s="78"/>
    </row>
    <row r="20" ht="16.5" customHeight="1" spans="1:4">
      <c r="A20" s="163"/>
      <c r="B20" s="78"/>
      <c r="C20" s="68" t="s">
        <v>161</v>
      </c>
      <c r="D20" s="78"/>
    </row>
    <row r="21" ht="16.5" customHeight="1" spans="1:4">
      <c r="A21" s="163"/>
      <c r="B21" s="78"/>
      <c r="C21" s="68" t="s">
        <v>162</v>
      </c>
      <c r="D21" s="78"/>
    </row>
    <row r="22" ht="16.5" customHeight="1" spans="1:4">
      <c r="A22" s="163"/>
      <c r="B22" s="78"/>
      <c r="C22" s="68" t="s">
        <v>163</v>
      </c>
      <c r="D22" s="78"/>
    </row>
    <row r="23" ht="16.5" customHeight="1" spans="1:4">
      <c r="A23" s="163"/>
      <c r="B23" s="78"/>
      <c r="C23" s="68" t="s">
        <v>164</v>
      </c>
      <c r="D23" s="78"/>
    </row>
    <row r="24" ht="16.5" customHeight="1" spans="1:4">
      <c r="A24" s="163"/>
      <c r="B24" s="78"/>
      <c r="C24" s="68" t="s">
        <v>165</v>
      </c>
      <c r="D24" s="78"/>
    </row>
    <row r="25" ht="16.5" customHeight="1" spans="1:4">
      <c r="A25" s="163"/>
      <c r="B25" s="78"/>
      <c r="C25" s="68" t="s">
        <v>166</v>
      </c>
      <c r="D25" s="78"/>
    </row>
    <row r="26" ht="16.5" customHeight="1" spans="1:4">
      <c r="A26" s="163"/>
      <c r="B26" s="78"/>
      <c r="C26" s="68" t="s">
        <v>167</v>
      </c>
      <c r="D26" s="78">
        <v>1186982.16</v>
      </c>
    </row>
    <row r="27" ht="16.5" customHeight="1" spans="1:4">
      <c r="A27" s="163"/>
      <c r="B27" s="78"/>
      <c r="C27" s="68" t="s">
        <v>168</v>
      </c>
      <c r="D27" s="78"/>
    </row>
    <row r="28" ht="16.5" customHeight="1" spans="1:4">
      <c r="A28" s="163"/>
      <c r="B28" s="78"/>
      <c r="C28" s="68" t="s">
        <v>169</v>
      </c>
      <c r="D28" s="78"/>
    </row>
    <row r="29" ht="16.5" customHeight="1" spans="1:4">
      <c r="A29" s="163"/>
      <c r="B29" s="78"/>
      <c r="C29" s="68" t="s">
        <v>170</v>
      </c>
      <c r="D29" s="78"/>
    </row>
    <row r="30" ht="16.5" customHeight="1" spans="1:4">
      <c r="A30" s="163"/>
      <c r="B30" s="78"/>
      <c r="C30" s="68" t="s">
        <v>171</v>
      </c>
      <c r="D30" s="78"/>
    </row>
    <row r="31" ht="16.5" customHeight="1" spans="1:4">
      <c r="A31" s="163"/>
      <c r="B31" s="78"/>
      <c r="C31" s="68" t="s">
        <v>172</v>
      </c>
      <c r="D31" s="78"/>
    </row>
    <row r="32" ht="16.5" customHeight="1" spans="1:4">
      <c r="A32" s="163"/>
      <c r="B32" s="78"/>
      <c r="C32" s="143" t="s">
        <v>173</v>
      </c>
      <c r="D32" s="78"/>
    </row>
    <row r="33" ht="16.5" customHeight="1" spans="1:4">
      <c r="A33" s="163"/>
      <c r="B33" s="78"/>
      <c r="C33" s="143" t="s">
        <v>174</v>
      </c>
      <c r="D33" s="78"/>
    </row>
    <row r="34" ht="16.5" customHeight="1" spans="1:4">
      <c r="A34" s="163"/>
      <c r="B34" s="78"/>
      <c r="C34" s="30" t="s">
        <v>175</v>
      </c>
      <c r="D34" s="78"/>
    </row>
    <row r="35" ht="15" customHeight="1" spans="1:4">
      <c r="A35" s="164" t="s">
        <v>50</v>
      </c>
      <c r="B35" s="165">
        <v>13236149.94</v>
      </c>
      <c r="C35" s="164" t="s">
        <v>51</v>
      </c>
      <c r="D35" s="165">
        <v>13236149.94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33"/>
      <c r="F2" s="70"/>
      <c r="G2" s="138" t="s">
        <v>176</v>
      </c>
    </row>
    <row r="3" ht="41.25" customHeight="1" spans="1:7">
      <c r="A3" s="122" t="str">
        <f>"2025"&amp;"年一般公共预算支出预算表（按功能科目分类）"</f>
        <v>2025年一般公共预算支出预算表（按功能科目分类）</v>
      </c>
      <c r="B3" s="122"/>
      <c r="C3" s="122"/>
      <c r="D3" s="122"/>
      <c r="E3" s="122"/>
      <c r="F3" s="122"/>
      <c r="G3" s="122"/>
    </row>
    <row r="4" ht="18" customHeight="1" spans="1:7">
      <c r="A4" s="5" t="str">
        <f>"单位名称："&amp;"昆明市官渡区六甲街道社区卫生服务中心"</f>
        <v>单位名称：昆明市官渡区六甲街道社区卫生服务中心</v>
      </c>
      <c r="F4" s="119"/>
      <c r="G4" s="138" t="s">
        <v>1</v>
      </c>
    </row>
    <row r="5" ht="20.25" customHeight="1" spans="1:7">
      <c r="A5" s="154" t="s">
        <v>177</v>
      </c>
      <c r="B5" s="155"/>
      <c r="C5" s="123" t="s">
        <v>55</v>
      </c>
      <c r="D5" s="146" t="s">
        <v>75</v>
      </c>
      <c r="E5" s="12"/>
      <c r="F5" s="13"/>
      <c r="G5" s="135" t="s">
        <v>76</v>
      </c>
    </row>
    <row r="6" ht="20.25" customHeight="1" spans="1:7">
      <c r="A6" s="156" t="s">
        <v>72</v>
      </c>
      <c r="B6" s="156" t="s">
        <v>73</v>
      </c>
      <c r="C6" s="19"/>
      <c r="D6" s="128" t="s">
        <v>57</v>
      </c>
      <c r="E6" s="128" t="s">
        <v>178</v>
      </c>
      <c r="F6" s="128" t="s">
        <v>179</v>
      </c>
      <c r="G6" s="137"/>
    </row>
    <row r="7" ht="15" customHeight="1" spans="1:7">
      <c r="A7" s="59" t="s">
        <v>82</v>
      </c>
      <c r="B7" s="59" t="s">
        <v>83</v>
      </c>
      <c r="C7" s="59" t="s">
        <v>84</v>
      </c>
      <c r="D7" s="59" t="s">
        <v>85</v>
      </c>
      <c r="E7" s="59" t="s">
        <v>86</v>
      </c>
      <c r="F7" s="59" t="s">
        <v>87</v>
      </c>
      <c r="G7" s="59" t="s">
        <v>88</v>
      </c>
    </row>
    <row r="8" ht="18" customHeight="1" spans="1:7">
      <c r="A8" s="30" t="s">
        <v>97</v>
      </c>
      <c r="B8" s="30" t="s">
        <v>98</v>
      </c>
      <c r="C8" s="78">
        <v>1910374.4</v>
      </c>
      <c r="D8" s="78">
        <v>1910374.4</v>
      </c>
      <c r="E8" s="78">
        <v>1882374.4</v>
      </c>
      <c r="F8" s="78">
        <v>28000</v>
      </c>
      <c r="G8" s="78"/>
    </row>
    <row r="9" ht="18" customHeight="1" spans="1:7">
      <c r="A9" s="132" t="s">
        <v>99</v>
      </c>
      <c r="B9" s="132" t="s">
        <v>100</v>
      </c>
      <c r="C9" s="78">
        <v>1910374.4</v>
      </c>
      <c r="D9" s="78">
        <v>1910374.4</v>
      </c>
      <c r="E9" s="78">
        <v>1882374.4</v>
      </c>
      <c r="F9" s="78">
        <v>28000</v>
      </c>
      <c r="G9" s="78"/>
    </row>
    <row r="10" ht="18" customHeight="1" spans="1:7">
      <c r="A10" s="157" t="s">
        <v>101</v>
      </c>
      <c r="B10" s="157" t="s">
        <v>102</v>
      </c>
      <c r="C10" s="78">
        <v>232000</v>
      </c>
      <c r="D10" s="78">
        <v>232000</v>
      </c>
      <c r="E10" s="78">
        <v>204000</v>
      </c>
      <c r="F10" s="78">
        <v>28000</v>
      </c>
      <c r="G10" s="78"/>
    </row>
    <row r="11" ht="18" customHeight="1" spans="1:7">
      <c r="A11" s="157" t="s">
        <v>103</v>
      </c>
      <c r="B11" s="157" t="s">
        <v>104</v>
      </c>
      <c r="C11" s="78">
        <v>1189574.4</v>
      </c>
      <c r="D11" s="78">
        <v>1189574.4</v>
      </c>
      <c r="E11" s="78">
        <v>1189574.4</v>
      </c>
      <c r="F11" s="78"/>
      <c r="G11" s="78"/>
    </row>
    <row r="12" ht="18" customHeight="1" spans="1:7">
      <c r="A12" s="157" t="s">
        <v>105</v>
      </c>
      <c r="B12" s="157" t="s">
        <v>106</v>
      </c>
      <c r="C12" s="78">
        <v>488800</v>
      </c>
      <c r="D12" s="78">
        <v>488800</v>
      </c>
      <c r="E12" s="78">
        <v>488800</v>
      </c>
      <c r="F12" s="78"/>
      <c r="G12" s="78"/>
    </row>
    <row r="13" ht="18" customHeight="1" spans="1:7">
      <c r="A13" s="30" t="s">
        <v>107</v>
      </c>
      <c r="B13" s="30" t="s">
        <v>108</v>
      </c>
      <c r="C13" s="78">
        <v>10138793.38</v>
      </c>
      <c r="D13" s="78">
        <v>9073127.33</v>
      </c>
      <c r="E13" s="78">
        <v>8812037.33</v>
      </c>
      <c r="F13" s="78">
        <v>261090</v>
      </c>
      <c r="G13" s="78">
        <v>1065666.05</v>
      </c>
    </row>
    <row r="14" ht="18" customHeight="1" spans="1:7">
      <c r="A14" s="132" t="s">
        <v>109</v>
      </c>
      <c r="B14" s="132" t="s">
        <v>110</v>
      </c>
      <c r="C14" s="78">
        <v>8061888.63</v>
      </c>
      <c r="D14" s="78">
        <v>8046528.63</v>
      </c>
      <c r="E14" s="78">
        <v>7785438.63</v>
      </c>
      <c r="F14" s="78">
        <v>261090</v>
      </c>
      <c r="G14" s="78">
        <v>15360</v>
      </c>
    </row>
    <row r="15" ht="18" customHeight="1" spans="1:7">
      <c r="A15" s="157" t="s">
        <v>111</v>
      </c>
      <c r="B15" s="157" t="s">
        <v>112</v>
      </c>
      <c r="C15" s="78">
        <v>8061888.63</v>
      </c>
      <c r="D15" s="78">
        <v>8046528.63</v>
      </c>
      <c r="E15" s="78">
        <v>7785438.63</v>
      </c>
      <c r="F15" s="78">
        <v>261090</v>
      </c>
      <c r="G15" s="78">
        <v>15360</v>
      </c>
    </row>
    <row r="16" ht="18" customHeight="1" spans="1:7">
      <c r="A16" s="132" t="s">
        <v>113</v>
      </c>
      <c r="B16" s="132" t="s">
        <v>114</v>
      </c>
      <c r="C16" s="78">
        <v>1050306.05</v>
      </c>
      <c r="D16" s="78"/>
      <c r="E16" s="78"/>
      <c r="F16" s="78"/>
      <c r="G16" s="78">
        <v>1050306.05</v>
      </c>
    </row>
    <row r="17" ht="18" customHeight="1" spans="1:7">
      <c r="A17" s="157" t="s">
        <v>115</v>
      </c>
      <c r="B17" s="157" t="s">
        <v>116</v>
      </c>
      <c r="C17" s="78">
        <v>1050306.05</v>
      </c>
      <c r="D17" s="78"/>
      <c r="E17" s="78"/>
      <c r="F17" s="78"/>
      <c r="G17" s="78">
        <v>1050306.05</v>
      </c>
    </row>
    <row r="18" ht="18" customHeight="1" spans="1:7">
      <c r="A18" s="132" t="s">
        <v>117</v>
      </c>
      <c r="B18" s="132" t="s">
        <v>118</v>
      </c>
      <c r="C18" s="78">
        <v>1026598.7</v>
      </c>
      <c r="D18" s="78">
        <v>1026598.7</v>
      </c>
      <c r="E18" s="78">
        <v>1026598.7</v>
      </c>
      <c r="F18" s="78"/>
      <c r="G18" s="78"/>
    </row>
    <row r="19" ht="18" customHeight="1" spans="1:7">
      <c r="A19" s="157" t="s">
        <v>119</v>
      </c>
      <c r="B19" s="157" t="s">
        <v>120</v>
      </c>
      <c r="C19" s="78">
        <v>568536.72</v>
      </c>
      <c r="D19" s="78">
        <v>568536.72</v>
      </c>
      <c r="E19" s="78">
        <v>568536.72</v>
      </c>
      <c r="F19" s="78"/>
      <c r="G19" s="78"/>
    </row>
    <row r="20" ht="18" customHeight="1" spans="1:7">
      <c r="A20" s="157" t="s">
        <v>121</v>
      </c>
      <c r="B20" s="157" t="s">
        <v>122</v>
      </c>
      <c r="C20" s="78">
        <v>352975.9</v>
      </c>
      <c r="D20" s="78">
        <v>352975.9</v>
      </c>
      <c r="E20" s="78">
        <v>352975.9</v>
      </c>
      <c r="F20" s="78"/>
      <c r="G20" s="78"/>
    </row>
    <row r="21" ht="18" customHeight="1" spans="1:7">
      <c r="A21" s="157" t="s">
        <v>123</v>
      </c>
      <c r="B21" s="157" t="s">
        <v>124</v>
      </c>
      <c r="C21" s="78">
        <v>105086.08</v>
      </c>
      <c r="D21" s="78">
        <v>105086.08</v>
      </c>
      <c r="E21" s="78">
        <v>105086.08</v>
      </c>
      <c r="F21" s="78"/>
      <c r="G21" s="78"/>
    </row>
    <row r="22" ht="18" customHeight="1" spans="1:7">
      <c r="A22" s="30" t="s">
        <v>125</v>
      </c>
      <c r="B22" s="30" t="s">
        <v>126</v>
      </c>
      <c r="C22" s="78">
        <v>1186982.16</v>
      </c>
      <c r="D22" s="78">
        <v>1186982.16</v>
      </c>
      <c r="E22" s="78">
        <v>1186982.16</v>
      </c>
      <c r="F22" s="78"/>
      <c r="G22" s="78"/>
    </row>
    <row r="23" ht="18" customHeight="1" spans="1:7">
      <c r="A23" s="132" t="s">
        <v>127</v>
      </c>
      <c r="B23" s="132" t="s">
        <v>128</v>
      </c>
      <c r="C23" s="78">
        <v>1186982.16</v>
      </c>
      <c r="D23" s="78">
        <v>1186982.16</v>
      </c>
      <c r="E23" s="78">
        <v>1186982.16</v>
      </c>
      <c r="F23" s="78"/>
      <c r="G23" s="78"/>
    </row>
    <row r="24" ht="18" customHeight="1" spans="1:7">
      <c r="A24" s="157" t="s">
        <v>129</v>
      </c>
      <c r="B24" s="157" t="s">
        <v>130</v>
      </c>
      <c r="C24" s="78">
        <v>1186982.16</v>
      </c>
      <c r="D24" s="78">
        <v>1186982.16</v>
      </c>
      <c r="E24" s="78">
        <v>1186982.16</v>
      </c>
      <c r="F24" s="78"/>
      <c r="G24" s="78"/>
    </row>
    <row r="25" ht="18" customHeight="1" spans="1:7">
      <c r="A25" s="77" t="s">
        <v>180</v>
      </c>
      <c r="B25" s="158" t="s">
        <v>180</v>
      </c>
      <c r="C25" s="78">
        <v>13236149.94</v>
      </c>
      <c r="D25" s="78">
        <v>12170483.89</v>
      </c>
      <c r="E25" s="78">
        <v>11881393.89</v>
      </c>
      <c r="F25" s="78">
        <v>289090</v>
      </c>
      <c r="G25" s="78">
        <v>1065666.05</v>
      </c>
    </row>
  </sheetData>
  <mergeCells count="6">
    <mergeCell ref="A3:G3"/>
    <mergeCell ref="A5:B5"/>
    <mergeCell ref="D5:F5"/>
    <mergeCell ref="A25:B2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 sqref="A1"/>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0" t="s">
        <v>181</v>
      </c>
    </row>
    <row r="3" ht="41.25" customHeight="1" spans="1:6">
      <c r="A3" s="151" t="str">
        <f>"2025"&amp;"年一般公共预算“三公”经费支出预算表"</f>
        <v>2025年一般公共预算“三公”经费支出预算表</v>
      </c>
      <c r="B3" s="43"/>
      <c r="C3" s="43"/>
      <c r="D3" s="43"/>
      <c r="E3" s="42"/>
      <c r="F3" s="43"/>
    </row>
    <row r="4" customHeight="1" spans="1:6">
      <c r="A4" s="109" t="str">
        <f>"单位名称："&amp;"昆明市官渡区六甲街道社区卫生服务中心"</f>
        <v>单位名称：昆明市官渡区六甲街道社区卫生服务中心</v>
      </c>
      <c r="B4" s="152"/>
      <c r="D4" s="43"/>
      <c r="E4" s="42"/>
      <c r="F4" s="63" t="s">
        <v>1</v>
      </c>
    </row>
    <row r="5" ht="27" customHeight="1" spans="1:6">
      <c r="A5" s="47" t="s">
        <v>182</v>
      </c>
      <c r="B5" s="47" t="s">
        <v>183</v>
      </c>
      <c r="C5" s="49" t="s">
        <v>184</v>
      </c>
      <c r="D5" s="47"/>
      <c r="E5" s="48"/>
      <c r="F5" s="47" t="s">
        <v>185</v>
      </c>
    </row>
    <row r="6" ht="28.5" customHeight="1" spans="1:6">
      <c r="A6" s="153"/>
      <c r="B6" s="51"/>
      <c r="C6" s="48" t="s">
        <v>57</v>
      </c>
      <c r="D6" s="48" t="s">
        <v>186</v>
      </c>
      <c r="E6" s="48" t="s">
        <v>187</v>
      </c>
      <c r="F6" s="50"/>
    </row>
    <row r="7" ht="17.25" customHeight="1" spans="1:6">
      <c r="A7" s="55" t="s">
        <v>82</v>
      </c>
      <c r="B7" s="55" t="s">
        <v>83</v>
      </c>
      <c r="C7" s="55" t="s">
        <v>84</v>
      </c>
      <c r="D7" s="55" t="s">
        <v>85</v>
      </c>
      <c r="E7" s="55" t="s">
        <v>86</v>
      </c>
      <c r="F7" s="55" t="s">
        <v>87</v>
      </c>
    </row>
    <row r="8" ht="17.25" customHeight="1" spans="1:6">
      <c r="A8" s="78">
        <v>15390</v>
      </c>
      <c r="B8" s="78"/>
      <c r="C8" s="78">
        <v>15390</v>
      </c>
      <c r="D8" s="78"/>
      <c r="E8" s="78">
        <v>15390</v>
      </c>
      <c r="F8" s="78"/>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I1" workbookViewId="0">
      <pane ySplit="1" topLeftCell="A2" activePane="bottomLeft" state="frozen"/>
      <selection/>
      <selection pane="bottomLeft"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3"/>
      <c r="C2" s="139"/>
      <c r="E2" s="140"/>
      <c r="F2" s="140"/>
      <c r="G2" s="140"/>
      <c r="H2" s="140"/>
      <c r="I2" s="82"/>
      <c r="J2" s="82"/>
      <c r="K2" s="82"/>
      <c r="L2" s="82"/>
      <c r="M2" s="82"/>
      <c r="N2" s="82"/>
      <c r="R2" s="82"/>
      <c r="V2" s="139"/>
      <c r="X2" s="3" t="s">
        <v>188</v>
      </c>
    </row>
    <row r="3" ht="45.75" customHeight="1" spans="1:24">
      <c r="A3" s="65" t="str">
        <f>"2025"&amp;"年部门基本支出预算表"</f>
        <v>2025年部门基本支出预算表</v>
      </c>
      <c r="B3" s="4"/>
      <c r="C3" s="65"/>
      <c r="D3" s="65"/>
      <c r="E3" s="65"/>
      <c r="F3" s="65"/>
      <c r="G3" s="65"/>
      <c r="H3" s="65"/>
      <c r="I3" s="65"/>
      <c r="J3" s="65"/>
      <c r="K3" s="65"/>
      <c r="L3" s="65"/>
      <c r="M3" s="65"/>
      <c r="N3" s="65"/>
      <c r="O3" s="4"/>
      <c r="P3" s="4"/>
      <c r="Q3" s="4"/>
      <c r="R3" s="65"/>
      <c r="S3" s="65"/>
      <c r="T3" s="65"/>
      <c r="U3" s="65"/>
      <c r="V3" s="65"/>
      <c r="W3" s="65"/>
      <c r="X3" s="65"/>
    </row>
    <row r="4" ht="18.75" customHeight="1" spans="1:24">
      <c r="A4" s="5" t="str">
        <f>"单位名称："&amp;"昆明市官渡区六甲街道社区卫生服务中心"</f>
        <v>单位名称：昆明市官渡区六甲街道社区卫生服务中心</v>
      </c>
      <c r="B4" s="6"/>
      <c r="C4" s="141"/>
      <c r="D4" s="141"/>
      <c r="E4" s="141"/>
      <c r="F4" s="141"/>
      <c r="G4" s="141"/>
      <c r="H4" s="141"/>
      <c r="I4" s="84"/>
      <c r="J4" s="84"/>
      <c r="K4" s="84"/>
      <c r="L4" s="84"/>
      <c r="M4" s="84"/>
      <c r="N4" s="84"/>
      <c r="O4" s="7"/>
      <c r="P4" s="7"/>
      <c r="Q4" s="7"/>
      <c r="R4" s="84"/>
      <c r="V4" s="139"/>
      <c r="X4" s="3" t="s">
        <v>1</v>
      </c>
    </row>
    <row r="5" ht="18" customHeight="1" spans="1:24">
      <c r="A5" s="9" t="s">
        <v>189</v>
      </c>
      <c r="B5" s="9" t="s">
        <v>190</v>
      </c>
      <c r="C5" s="9" t="s">
        <v>191</v>
      </c>
      <c r="D5" s="9" t="s">
        <v>192</v>
      </c>
      <c r="E5" s="9" t="s">
        <v>193</v>
      </c>
      <c r="F5" s="9" t="s">
        <v>194</v>
      </c>
      <c r="G5" s="9" t="s">
        <v>195</v>
      </c>
      <c r="H5" s="9" t="s">
        <v>196</v>
      </c>
      <c r="I5" s="146" t="s">
        <v>197</v>
      </c>
      <c r="J5" s="79" t="s">
        <v>197</v>
      </c>
      <c r="K5" s="79"/>
      <c r="L5" s="79"/>
      <c r="M5" s="79"/>
      <c r="N5" s="79"/>
      <c r="O5" s="12"/>
      <c r="P5" s="12"/>
      <c r="Q5" s="12"/>
      <c r="R5" s="100" t="s">
        <v>61</v>
      </c>
      <c r="S5" s="79" t="s">
        <v>62</v>
      </c>
      <c r="T5" s="79"/>
      <c r="U5" s="79"/>
      <c r="V5" s="79"/>
      <c r="W5" s="79"/>
      <c r="X5" s="80"/>
    </row>
    <row r="6" ht="18" customHeight="1" spans="1:24">
      <c r="A6" s="14"/>
      <c r="B6" s="29"/>
      <c r="C6" s="125"/>
      <c r="D6" s="14"/>
      <c r="E6" s="14"/>
      <c r="F6" s="14"/>
      <c r="G6" s="14"/>
      <c r="H6" s="14"/>
      <c r="I6" s="123" t="s">
        <v>198</v>
      </c>
      <c r="J6" s="146" t="s">
        <v>58</v>
      </c>
      <c r="K6" s="79"/>
      <c r="L6" s="79"/>
      <c r="M6" s="79"/>
      <c r="N6" s="80"/>
      <c r="O6" s="11" t="s">
        <v>199</v>
      </c>
      <c r="P6" s="12"/>
      <c r="Q6" s="13"/>
      <c r="R6" s="9" t="s">
        <v>61</v>
      </c>
      <c r="S6" s="146" t="s">
        <v>62</v>
      </c>
      <c r="T6" s="100" t="s">
        <v>64</v>
      </c>
      <c r="U6" s="79" t="s">
        <v>62</v>
      </c>
      <c r="V6" s="100" t="s">
        <v>66</v>
      </c>
      <c r="W6" s="100" t="s">
        <v>67</v>
      </c>
      <c r="X6" s="149" t="s">
        <v>68</v>
      </c>
    </row>
    <row r="7" ht="19.5" customHeight="1" spans="1:24">
      <c r="A7" s="29"/>
      <c r="B7" s="29"/>
      <c r="C7" s="29"/>
      <c r="D7" s="29"/>
      <c r="E7" s="29"/>
      <c r="F7" s="29"/>
      <c r="G7" s="29"/>
      <c r="H7" s="29"/>
      <c r="I7" s="29"/>
      <c r="J7" s="147" t="s">
        <v>200</v>
      </c>
      <c r="K7" s="9" t="s">
        <v>201</v>
      </c>
      <c r="L7" s="9" t="s">
        <v>202</v>
      </c>
      <c r="M7" s="9" t="s">
        <v>203</v>
      </c>
      <c r="N7" s="9" t="s">
        <v>204</v>
      </c>
      <c r="O7" s="9" t="s">
        <v>58</v>
      </c>
      <c r="P7" s="9" t="s">
        <v>59</v>
      </c>
      <c r="Q7" s="9" t="s">
        <v>60</v>
      </c>
      <c r="R7" s="29"/>
      <c r="S7" s="9" t="s">
        <v>57</v>
      </c>
      <c r="T7" s="9" t="s">
        <v>64</v>
      </c>
      <c r="U7" s="9" t="s">
        <v>205</v>
      </c>
      <c r="V7" s="9" t="s">
        <v>66</v>
      </c>
      <c r="W7" s="9" t="s">
        <v>67</v>
      </c>
      <c r="X7" s="9" t="s">
        <v>68</v>
      </c>
    </row>
    <row r="8" ht="37.5" customHeight="1" spans="1:24">
      <c r="A8" s="142"/>
      <c r="B8" s="19"/>
      <c r="C8" s="142"/>
      <c r="D8" s="142"/>
      <c r="E8" s="142"/>
      <c r="F8" s="142"/>
      <c r="G8" s="142"/>
      <c r="H8" s="142"/>
      <c r="I8" s="142"/>
      <c r="J8" s="148" t="s">
        <v>57</v>
      </c>
      <c r="K8" s="17" t="s">
        <v>206</v>
      </c>
      <c r="L8" s="17" t="s">
        <v>202</v>
      </c>
      <c r="M8" s="17" t="s">
        <v>203</v>
      </c>
      <c r="N8" s="17" t="s">
        <v>204</v>
      </c>
      <c r="O8" s="17" t="s">
        <v>202</v>
      </c>
      <c r="P8" s="17" t="s">
        <v>203</v>
      </c>
      <c r="Q8" s="17" t="s">
        <v>204</v>
      </c>
      <c r="R8" s="17" t="s">
        <v>61</v>
      </c>
      <c r="S8" s="17" t="s">
        <v>57</v>
      </c>
      <c r="T8" s="17" t="s">
        <v>64</v>
      </c>
      <c r="U8" s="17" t="s">
        <v>205</v>
      </c>
      <c r="V8" s="17" t="s">
        <v>66</v>
      </c>
      <c r="W8" s="17" t="s">
        <v>67</v>
      </c>
      <c r="X8" s="17" t="s">
        <v>68</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ht="20.25" customHeight="1" spans="1:24">
      <c r="A10" s="143" t="s">
        <v>207</v>
      </c>
      <c r="B10" s="143" t="s">
        <v>70</v>
      </c>
      <c r="C10" s="143" t="s">
        <v>208</v>
      </c>
      <c r="D10" s="143" t="s">
        <v>209</v>
      </c>
      <c r="E10" s="143" t="s">
        <v>111</v>
      </c>
      <c r="F10" s="143" t="s">
        <v>112</v>
      </c>
      <c r="G10" s="143" t="s">
        <v>210</v>
      </c>
      <c r="H10" s="143" t="s">
        <v>211</v>
      </c>
      <c r="I10" s="78">
        <v>15390</v>
      </c>
      <c r="J10" s="78">
        <v>15390</v>
      </c>
      <c r="K10" s="78"/>
      <c r="L10" s="78"/>
      <c r="M10" s="78">
        <v>15390</v>
      </c>
      <c r="N10" s="78"/>
      <c r="O10" s="78"/>
      <c r="P10" s="78"/>
      <c r="Q10" s="78"/>
      <c r="R10" s="78"/>
      <c r="S10" s="78"/>
      <c r="T10" s="78"/>
      <c r="U10" s="78"/>
      <c r="V10" s="78"/>
      <c r="W10" s="78"/>
      <c r="X10" s="78"/>
    </row>
    <row r="11" ht="20.25" customHeight="1" spans="1:24">
      <c r="A11" s="143" t="s">
        <v>207</v>
      </c>
      <c r="B11" s="143" t="s">
        <v>70</v>
      </c>
      <c r="C11" s="143" t="s">
        <v>212</v>
      </c>
      <c r="D11" s="143" t="s">
        <v>213</v>
      </c>
      <c r="E11" s="143" t="s">
        <v>111</v>
      </c>
      <c r="F11" s="143" t="s">
        <v>112</v>
      </c>
      <c r="G11" s="143" t="s">
        <v>214</v>
      </c>
      <c r="H11" s="143" t="s">
        <v>215</v>
      </c>
      <c r="I11" s="78">
        <v>2821896</v>
      </c>
      <c r="J11" s="78">
        <v>2821896</v>
      </c>
      <c r="K11" s="24"/>
      <c r="L11" s="24"/>
      <c r="M11" s="78">
        <v>2821896</v>
      </c>
      <c r="N11" s="24"/>
      <c r="O11" s="78"/>
      <c r="P11" s="78"/>
      <c r="Q11" s="78"/>
      <c r="R11" s="78"/>
      <c r="S11" s="78"/>
      <c r="T11" s="78"/>
      <c r="U11" s="78"/>
      <c r="V11" s="78"/>
      <c r="W11" s="78"/>
      <c r="X11" s="78"/>
    </row>
    <row r="12" ht="20.25" customHeight="1" spans="1:24">
      <c r="A12" s="143" t="s">
        <v>207</v>
      </c>
      <c r="B12" s="143" t="s">
        <v>70</v>
      </c>
      <c r="C12" s="143" t="s">
        <v>212</v>
      </c>
      <c r="D12" s="143" t="s">
        <v>213</v>
      </c>
      <c r="E12" s="143" t="s">
        <v>111</v>
      </c>
      <c r="F12" s="143" t="s">
        <v>112</v>
      </c>
      <c r="G12" s="143" t="s">
        <v>216</v>
      </c>
      <c r="H12" s="143" t="s">
        <v>217</v>
      </c>
      <c r="I12" s="78">
        <v>390000</v>
      </c>
      <c r="J12" s="78">
        <v>390000</v>
      </c>
      <c r="K12" s="24"/>
      <c r="L12" s="24"/>
      <c r="M12" s="78">
        <v>390000</v>
      </c>
      <c r="N12" s="24"/>
      <c r="O12" s="78"/>
      <c r="P12" s="78"/>
      <c r="Q12" s="78"/>
      <c r="R12" s="78"/>
      <c r="S12" s="78"/>
      <c r="T12" s="78"/>
      <c r="U12" s="78"/>
      <c r="V12" s="78"/>
      <c r="W12" s="78"/>
      <c r="X12" s="78"/>
    </row>
    <row r="13" ht="20.25" customHeight="1" spans="1:24">
      <c r="A13" s="143" t="s">
        <v>207</v>
      </c>
      <c r="B13" s="143" t="s">
        <v>70</v>
      </c>
      <c r="C13" s="143" t="s">
        <v>212</v>
      </c>
      <c r="D13" s="143" t="s">
        <v>213</v>
      </c>
      <c r="E13" s="143" t="s">
        <v>111</v>
      </c>
      <c r="F13" s="143" t="s">
        <v>112</v>
      </c>
      <c r="G13" s="143" t="s">
        <v>216</v>
      </c>
      <c r="H13" s="143" t="s">
        <v>217</v>
      </c>
      <c r="I13" s="78">
        <v>1140</v>
      </c>
      <c r="J13" s="78">
        <v>1140</v>
      </c>
      <c r="K13" s="24"/>
      <c r="L13" s="24"/>
      <c r="M13" s="78">
        <v>1140</v>
      </c>
      <c r="N13" s="24"/>
      <c r="O13" s="78"/>
      <c r="P13" s="78"/>
      <c r="Q13" s="78"/>
      <c r="R13" s="78"/>
      <c r="S13" s="78"/>
      <c r="T13" s="78"/>
      <c r="U13" s="78"/>
      <c r="V13" s="78"/>
      <c r="W13" s="78"/>
      <c r="X13" s="78"/>
    </row>
    <row r="14" ht="20.25" customHeight="1" spans="1:24">
      <c r="A14" s="143" t="s">
        <v>207</v>
      </c>
      <c r="B14" s="143" t="s">
        <v>70</v>
      </c>
      <c r="C14" s="143" t="s">
        <v>212</v>
      </c>
      <c r="D14" s="143" t="s">
        <v>213</v>
      </c>
      <c r="E14" s="143" t="s">
        <v>111</v>
      </c>
      <c r="F14" s="143" t="s">
        <v>112</v>
      </c>
      <c r="G14" s="143" t="s">
        <v>218</v>
      </c>
      <c r="H14" s="143" t="s">
        <v>219</v>
      </c>
      <c r="I14" s="78">
        <v>235158</v>
      </c>
      <c r="J14" s="78">
        <v>235158</v>
      </c>
      <c r="K14" s="24"/>
      <c r="L14" s="24"/>
      <c r="M14" s="78">
        <v>235158</v>
      </c>
      <c r="N14" s="24"/>
      <c r="O14" s="78"/>
      <c r="P14" s="78"/>
      <c r="Q14" s="78"/>
      <c r="R14" s="78"/>
      <c r="S14" s="78"/>
      <c r="T14" s="78"/>
      <c r="U14" s="78"/>
      <c r="V14" s="78"/>
      <c r="W14" s="78"/>
      <c r="X14" s="78"/>
    </row>
    <row r="15" ht="20.25" customHeight="1" spans="1:24">
      <c r="A15" s="143" t="s">
        <v>207</v>
      </c>
      <c r="B15" s="143" t="s">
        <v>70</v>
      </c>
      <c r="C15" s="143" t="s">
        <v>212</v>
      </c>
      <c r="D15" s="143" t="s">
        <v>213</v>
      </c>
      <c r="E15" s="143" t="s">
        <v>111</v>
      </c>
      <c r="F15" s="143" t="s">
        <v>112</v>
      </c>
      <c r="G15" s="143" t="s">
        <v>218</v>
      </c>
      <c r="H15" s="143" t="s">
        <v>219</v>
      </c>
      <c r="I15" s="78">
        <v>19500</v>
      </c>
      <c r="J15" s="78">
        <v>19500</v>
      </c>
      <c r="K15" s="24"/>
      <c r="L15" s="24"/>
      <c r="M15" s="78">
        <v>19500</v>
      </c>
      <c r="N15" s="24"/>
      <c r="O15" s="78"/>
      <c r="P15" s="78"/>
      <c r="Q15" s="78"/>
      <c r="R15" s="78"/>
      <c r="S15" s="78"/>
      <c r="T15" s="78"/>
      <c r="U15" s="78"/>
      <c r="V15" s="78"/>
      <c r="W15" s="78"/>
      <c r="X15" s="78"/>
    </row>
    <row r="16" ht="20.25" customHeight="1" spans="1:24">
      <c r="A16" s="143" t="s">
        <v>207</v>
      </c>
      <c r="B16" s="143" t="s">
        <v>70</v>
      </c>
      <c r="C16" s="143" t="s">
        <v>212</v>
      </c>
      <c r="D16" s="143" t="s">
        <v>213</v>
      </c>
      <c r="E16" s="143" t="s">
        <v>111</v>
      </c>
      <c r="F16" s="143" t="s">
        <v>112</v>
      </c>
      <c r="G16" s="143" t="s">
        <v>220</v>
      </c>
      <c r="H16" s="143" t="s">
        <v>221</v>
      </c>
      <c r="I16" s="78">
        <v>2459604</v>
      </c>
      <c r="J16" s="78">
        <v>2459604</v>
      </c>
      <c r="K16" s="24"/>
      <c r="L16" s="24"/>
      <c r="M16" s="78">
        <v>2459604</v>
      </c>
      <c r="N16" s="24"/>
      <c r="O16" s="78"/>
      <c r="P16" s="78"/>
      <c r="Q16" s="78"/>
      <c r="R16" s="78"/>
      <c r="S16" s="78"/>
      <c r="T16" s="78"/>
      <c r="U16" s="78"/>
      <c r="V16" s="78"/>
      <c r="W16" s="78"/>
      <c r="X16" s="78"/>
    </row>
    <row r="17" ht="20.25" customHeight="1" spans="1:24">
      <c r="A17" s="143" t="s">
        <v>207</v>
      </c>
      <c r="B17" s="143" t="s">
        <v>70</v>
      </c>
      <c r="C17" s="143" t="s">
        <v>212</v>
      </c>
      <c r="D17" s="143" t="s">
        <v>213</v>
      </c>
      <c r="E17" s="143" t="s">
        <v>111</v>
      </c>
      <c r="F17" s="143" t="s">
        <v>112</v>
      </c>
      <c r="G17" s="143" t="s">
        <v>220</v>
      </c>
      <c r="H17" s="143" t="s">
        <v>221</v>
      </c>
      <c r="I17" s="78">
        <v>640740</v>
      </c>
      <c r="J17" s="78">
        <v>640740</v>
      </c>
      <c r="K17" s="24"/>
      <c r="L17" s="24"/>
      <c r="M17" s="78">
        <v>640740</v>
      </c>
      <c r="N17" s="24"/>
      <c r="O17" s="78"/>
      <c r="P17" s="78"/>
      <c r="Q17" s="78"/>
      <c r="R17" s="78"/>
      <c r="S17" s="78"/>
      <c r="T17" s="78"/>
      <c r="U17" s="78"/>
      <c r="V17" s="78"/>
      <c r="W17" s="78"/>
      <c r="X17" s="78"/>
    </row>
    <row r="18" ht="20.25" customHeight="1" spans="1:24">
      <c r="A18" s="143" t="s">
        <v>207</v>
      </c>
      <c r="B18" s="143" t="s">
        <v>70</v>
      </c>
      <c r="C18" s="143" t="s">
        <v>222</v>
      </c>
      <c r="D18" s="143" t="s">
        <v>223</v>
      </c>
      <c r="E18" s="143" t="s">
        <v>103</v>
      </c>
      <c r="F18" s="143" t="s">
        <v>104</v>
      </c>
      <c r="G18" s="143" t="s">
        <v>224</v>
      </c>
      <c r="H18" s="143" t="s">
        <v>225</v>
      </c>
      <c r="I18" s="78">
        <v>1189574.4</v>
      </c>
      <c r="J18" s="78">
        <v>1189574.4</v>
      </c>
      <c r="K18" s="24"/>
      <c r="L18" s="24"/>
      <c r="M18" s="78">
        <v>1189574.4</v>
      </c>
      <c r="N18" s="24"/>
      <c r="O18" s="78"/>
      <c r="P18" s="78"/>
      <c r="Q18" s="78"/>
      <c r="R18" s="78"/>
      <c r="S18" s="78"/>
      <c r="T18" s="78"/>
      <c r="U18" s="78"/>
      <c r="V18" s="78"/>
      <c r="W18" s="78"/>
      <c r="X18" s="78"/>
    </row>
    <row r="19" ht="20.25" customHeight="1" spans="1:24">
      <c r="A19" s="143" t="s">
        <v>207</v>
      </c>
      <c r="B19" s="143" t="s">
        <v>70</v>
      </c>
      <c r="C19" s="143" t="s">
        <v>222</v>
      </c>
      <c r="D19" s="143" t="s">
        <v>223</v>
      </c>
      <c r="E19" s="143" t="s">
        <v>105</v>
      </c>
      <c r="F19" s="143" t="s">
        <v>106</v>
      </c>
      <c r="G19" s="143" t="s">
        <v>226</v>
      </c>
      <c r="H19" s="143" t="s">
        <v>227</v>
      </c>
      <c r="I19" s="78">
        <v>488800</v>
      </c>
      <c r="J19" s="78">
        <v>488800</v>
      </c>
      <c r="K19" s="24"/>
      <c r="L19" s="24"/>
      <c r="M19" s="78">
        <v>488800</v>
      </c>
      <c r="N19" s="24"/>
      <c r="O19" s="78"/>
      <c r="P19" s="78"/>
      <c r="Q19" s="78"/>
      <c r="R19" s="78"/>
      <c r="S19" s="78"/>
      <c r="T19" s="78"/>
      <c r="U19" s="78"/>
      <c r="V19" s="78"/>
      <c r="W19" s="78"/>
      <c r="X19" s="78"/>
    </row>
    <row r="20" ht="20.25" customHeight="1" spans="1:24">
      <c r="A20" s="143" t="s">
        <v>207</v>
      </c>
      <c r="B20" s="143" t="s">
        <v>70</v>
      </c>
      <c r="C20" s="143" t="s">
        <v>222</v>
      </c>
      <c r="D20" s="143" t="s">
        <v>223</v>
      </c>
      <c r="E20" s="143" t="s">
        <v>119</v>
      </c>
      <c r="F20" s="143" t="s">
        <v>120</v>
      </c>
      <c r="G20" s="143" t="s">
        <v>228</v>
      </c>
      <c r="H20" s="143" t="s">
        <v>229</v>
      </c>
      <c r="I20" s="78">
        <v>568536.72</v>
      </c>
      <c r="J20" s="78">
        <v>568536.72</v>
      </c>
      <c r="K20" s="24"/>
      <c r="L20" s="24"/>
      <c r="M20" s="78">
        <v>568536.72</v>
      </c>
      <c r="N20" s="24"/>
      <c r="O20" s="78"/>
      <c r="P20" s="78"/>
      <c r="Q20" s="78"/>
      <c r="R20" s="78"/>
      <c r="S20" s="78"/>
      <c r="T20" s="78"/>
      <c r="U20" s="78"/>
      <c r="V20" s="78"/>
      <c r="W20" s="78"/>
      <c r="X20" s="78"/>
    </row>
    <row r="21" ht="20.25" customHeight="1" spans="1:24">
      <c r="A21" s="143" t="s">
        <v>207</v>
      </c>
      <c r="B21" s="143" t="s">
        <v>70</v>
      </c>
      <c r="C21" s="143" t="s">
        <v>222</v>
      </c>
      <c r="D21" s="143" t="s">
        <v>223</v>
      </c>
      <c r="E21" s="143" t="s">
        <v>121</v>
      </c>
      <c r="F21" s="143" t="s">
        <v>122</v>
      </c>
      <c r="G21" s="143" t="s">
        <v>230</v>
      </c>
      <c r="H21" s="143" t="s">
        <v>231</v>
      </c>
      <c r="I21" s="78">
        <v>352975.9</v>
      </c>
      <c r="J21" s="78">
        <v>352975.9</v>
      </c>
      <c r="K21" s="24"/>
      <c r="L21" s="24"/>
      <c r="M21" s="78">
        <v>352975.9</v>
      </c>
      <c r="N21" s="24"/>
      <c r="O21" s="78"/>
      <c r="P21" s="78"/>
      <c r="Q21" s="78"/>
      <c r="R21" s="78"/>
      <c r="S21" s="78"/>
      <c r="T21" s="78"/>
      <c r="U21" s="78"/>
      <c r="V21" s="78"/>
      <c r="W21" s="78"/>
      <c r="X21" s="78"/>
    </row>
    <row r="22" ht="20.25" customHeight="1" spans="1:24">
      <c r="A22" s="143" t="s">
        <v>207</v>
      </c>
      <c r="B22" s="143" t="s">
        <v>70</v>
      </c>
      <c r="C22" s="143" t="s">
        <v>222</v>
      </c>
      <c r="D22" s="143" t="s">
        <v>223</v>
      </c>
      <c r="E22" s="143" t="s">
        <v>111</v>
      </c>
      <c r="F22" s="143" t="s">
        <v>112</v>
      </c>
      <c r="G22" s="143" t="s">
        <v>232</v>
      </c>
      <c r="H22" s="143" t="s">
        <v>233</v>
      </c>
      <c r="I22" s="78">
        <v>47400.63</v>
      </c>
      <c r="J22" s="78">
        <v>47400.63</v>
      </c>
      <c r="K22" s="24"/>
      <c r="L22" s="24"/>
      <c r="M22" s="78">
        <v>47400.63</v>
      </c>
      <c r="N22" s="24"/>
      <c r="O22" s="78"/>
      <c r="P22" s="78"/>
      <c r="Q22" s="78"/>
      <c r="R22" s="78"/>
      <c r="S22" s="78"/>
      <c r="T22" s="78"/>
      <c r="U22" s="78"/>
      <c r="V22" s="78"/>
      <c r="W22" s="78"/>
      <c r="X22" s="78"/>
    </row>
    <row r="23" ht="20.25" customHeight="1" spans="1:24">
      <c r="A23" s="143" t="s">
        <v>207</v>
      </c>
      <c r="B23" s="143" t="s">
        <v>70</v>
      </c>
      <c r="C23" s="143" t="s">
        <v>222</v>
      </c>
      <c r="D23" s="143" t="s">
        <v>223</v>
      </c>
      <c r="E23" s="143" t="s">
        <v>123</v>
      </c>
      <c r="F23" s="143" t="s">
        <v>124</v>
      </c>
      <c r="G23" s="143" t="s">
        <v>232</v>
      </c>
      <c r="H23" s="143" t="s">
        <v>233</v>
      </c>
      <c r="I23" s="78">
        <v>78000</v>
      </c>
      <c r="J23" s="78">
        <v>78000</v>
      </c>
      <c r="K23" s="24"/>
      <c r="L23" s="24"/>
      <c r="M23" s="78">
        <v>78000</v>
      </c>
      <c r="N23" s="24"/>
      <c r="O23" s="78"/>
      <c r="P23" s="78"/>
      <c r="Q23" s="78"/>
      <c r="R23" s="78"/>
      <c r="S23" s="78"/>
      <c r="T23" s="78"/>
      <c r="U23" s="78"/>
      <c r="V23" s="78"/>
      <c r="W23" s="78"/>
      <c r="X23" s="78"/>
    </row>
    <row r="24" ht="20.25" customHeight="1" spans="1:24">
      <c r="A24" s="143" t="s">
        <v>207</v>
      </c>
      <c r="B24" s="143" t="s">
        <v>70</v>
      </c>
      <c r="C24" s="143" t="s">
        <v>222</v>
      </c>
      <c r="D24" s="143" t="s">
        <v>223</v>
      </c>
      <c r="E24" s="143" t="s">
        <v>123</v>
      </c>
      <c r="F24" s="143" t="s">
        <v>124</v>
      </c>
      <c r="G24" s="143" t="s">
        <v>232</v>
      </c>
      <c r="H24" s="143" t="s">
        <v>233</v>
      </c>
      <c r="I24" s="78">
        <v>27086.08</v>
      </c>
      <c r="J24" s="78">
        <v>27086.08</v>
      </c>
      <c r="K24" s="24"/>
      <c r="L24" s="24"/>
      <c r="M24" s="78">
        <v>27086.08</v>
      </c>
      <c r="N24" s="24"/>
      <c r="O24" s="78"/>
      <c r="P24" s="78"/>
      <c r="Q24" s="78"/>
      <c r="R24" s="78"/>
      <c r="S24" s="78"/>
      <c r="T24" s="78"/>
      <c r="U24" s="78"/>
      <c r="V24" s="78"/>
      <c r="W24" s="78"/>
      <c r="X24" s="78"/>
    </row>
    <row r="25" ht="20.25" customHeight="1" spans="1:24">
      <c r="A25" s="143" t="s">
        <v>207</v>
      </c>
      <c r="B25" s="143" t="s">
        <v>70</v>
      </c>
      <c r="C25" s="143" t="s">
        <v>234</v>
      </c>
      <c r="D25" s="143" t="s">
        <v>130</v>
      </c>
      <c r="E25" s="143" t="s">
        <v>129</v>
      </c>
      <c r="F25" s="143" t="s">
        <v>130</v>
      </c>
      <c r="G25" s="143" t="s">
        <v>235</v>
      </c>
      <c r="H25" s="143" t="s">
        <v>130</v>
      </c>
      <c r="I25" s="78">
        <v>1186982.16</v>
      </c>
      <c r="J25" s="78">
        <v>1186982.16</v>
      </c>
      <c r="K25" s="24"/>
      <c r="L25" s="24"/>
      <c r="M25" s="78">
        <v>1186982.16</v>
      </c>
      <c r="N25" s="24"/>
      <c r="O25" s="78"/>
      <c r="P25" s="78"/>
      <c r="Q25" s="78"/>
      <c r="R25" s="78"/>
      <c r="S25" s="78"/>
      <c r="T25" s="78"/>
      <c r="U25" s="78"/>
      <c r="V25" s="78"/>
      <c r="W25" s="78"/>
      <c r="X25" s="78"/>
    </row>
    <row r="26" ht="20.25" customHeight="1" spans="1:24">
      <c r="A26" s="143" t="s">
        <v>207</v>
      </c>
      <c r="B26" s="143" t="s">
        <v>70</v>
      </c>
      <c r="C26" s="143" t="s">
        <v>236</v>
      </c>
      <c r="D26" s="143" t="s">
        <v>237</v>
      </c>
      <c r="E26" s="143" t="s">
        <v>111</v>
      </c>
      <c r="F26" s="143" t="s">
        <v>112</v>
      </c>
      <c r="G26" s="143" t="s">
        <v>238</v>
      </c>
      <c r="H26" s="143" t="s">
        <v>237</v>
      </c>
      <c r="I26" s="78">
        <v>50700</v>
      </c>
      <c r="J26" s="78">
        <v>50700</v>
      </c>
      <c r="K26" s="24"/>
      <c r="L26" s="24"/>
      <c r="M26" s="78">
        <v>50700</v>
      </c>
      <c r="N26" s="24"/>
      <c r="O26" s="78"/>
      <c r="P26" s="78"/>
      <c r="Q26" s="78"/>
      <c r="R26" s="78"/>
      <c r="S26" s="78"/>
      <c r="T26" s="78"/>
      <c r="U26" s="78"/>
      <c r="V26" s="78"/>
      <c r="W26" s="78"/>
      <c r="X26" s="78"/>
    </row>
    <row r="27" ht="20.25" customHeight="1" spans="1:24">
      <c r="A27" s="143" t="s">
        <v>207</v>
      </c>
      <c r="B27" s="143" t="s">
        <v>70</v>
      </c>
      <c r="C27" s="143" t="s">
        <v>239</v>
      </c>
      <c r="D27" s="143" t="s">
        <v>240</v>
      </c>
      <c r="E27" s="143" t="s">
        <v>101</v>
      </c>
      <c r="F27" s="143" t="s">
        <v>102</v>
      </c>
      <c r="G27" s="143" t="s">
        <v>241</v>
      </c>
      <c r="H27" s="143" t="s">
        <v>242</v>
      </c>
      <c r="I27" s="78">
        <v>24000</v>
      </c>
      <c r="J27" s="78">
        <v>24000</v>
      </c>
      <c r="K27" s="24"/>
      <c r="L27" s="24"/>
      <c r="M27" s="78">
        <v>24000</v>
      </c>
      <c r="N27" s="24"/>
      <c r="O27" s="78"/>
      <c r="P27" s="78"/>
      <c r="Q27" s="78"/>
      <c r="R27" s="78"/>
      <c r="S27" s="78"/>
      <c r="T27" s="78"/>
      <c r="U27" s="78"/>
      <c r="V27" s="78"/>
      <c r="W27" s="78"/>
      <c r="X27" s="78"/>
    </row>
    <row r="28" ht="20.25" customHeight="1" spans="1:24">
      <c r="A28" s="143" t="s">
        <v>207</v>
      </c>
      <c r="B28" s="143" t="s">
        <v>70</v>
      </c>
      <c r="C28" s="143" t="s">
        <v>239</v>
      </c>
      <c r="D28" s="143" t="s">
        <v>240</v>
      </c>
      <c r="E28" s="143" t="s">
        <v>111</v>
      </c>
      <c r="F28" s="143" t="s">
        <v>112</v>
      </c>
      <c r="G28" s="143" t="s">
        <v>241</v>
      </c>
      <c r="H28" s="143" t="s">
        <v>242</v>
      </c>
      <c r="I28" s="78">
        <v>195000</v>
      </c>
      <c r="J28" s="78">
        <v>195000</v>
      </c>
      <c r="K28" s="24"/>
      <c r="L28" s="24"/>
      <c r="M28" s="78">
        <v>195000</v>
      </c>
      <c r="N28" s="24"/>
      <c r="O28" s="78"/>
      <c r="P28" s="78"/>
      <c r="Q28" s="78"/>
      <c r="R28" s="78"/>
      <c r="S28" s="78"/>
      <c r="T28" s="78"/>
      <c r="U28" s="78"/>
      <c r="V28" s="78"/>
      <c r="W28" s="78"/>
      <c r="X28" s="78"/>
    </row>
    <row r="29" ht="20.25" customHeight="1" spans="1:24">
      <c r="A29" s="143" t="s">
        <v>207</v>
      </c>
      <c r="B29" s="143" t="s">
        <v>70</v>
      </c>
      <c r="C29" s="143" t="s">
        <v>243</v>
      </c>
      <c r="D29" s="143" t="s">
        <v>244</v>
      </c>
      <c r="E29" s="143" t="s">
        <v>111</v>
      </c>
      <c r="F29" s="143" t="s">
        <v>112</v>
      </c>
      <c r="G29" s="143" t="s">
        <v>220</v>
      </c>
      <c r="H29" s="143" t="s">
        <v>221</v>
      </c>
      <c r="I29" s="78">
        <v>1170000</v>
      </c>
      <c r="J29" s="78">
        <v>1170000</v>
      </c>
      <c r="K29" s="24"/>
      <c r="L29" s="24"/>
      <c r="M29" s="78">
        <v>1170000</v>
      </c>
      <c r="N29" s="24"/>
      <c r="O29" s="78"/>
      <c r="P29" s="78"/>
      <c r="Q29" s="78"/>
      <c r="R29" s="78"/>
      <c r="S29" s="78"/>
      <c r="T29" s="78"/>
      <c r="U29" s="78"/>
      <c r="V29" s="78"/>
      <c r="W29" s="78"/>
      <c r="X29" s="78"/>
    </row>
    <row r="30" ht="20.25" customHeight="1" spans="1:24">
      <c r="A30" s="143" t="s">
        <v>207</v>
      </c>
      <c r="B30" s="143" t="s">
        <v>70</v>
      </c>
      <c r="C30" s="143" t="s">
        <v>245</v>
      </c>
      <c r="D30" s="143" t="s">
        <v>246</v>
      </c>
      <c r="E30" s="143" t="s">
        <v>101</v>
      </c>
      <c r="F30" s="143" t="s">
        <v>102</v>
      </c>
      <c r="G30" s="143" t="s">
        <v>247</v>
      </c>
      <c r="H30" s="143" t="s">
        <v>248</v>
      </c>
      <c r="I30" s="78">
        <v>204000</v>
      </c>
      <c r="J30" s="78">
        <v>204000</v>
      </c>
      <c r="K30" s="24"/>
      <c r="L30" s="24"/>
      <c r="M30" s="78">
        <v>204000</v>
      </c>
      <c r="N30" s="24"/>
      <c r="O30" s="78"/>
      <c r="P30" s="78"/>
      <c r="Q30" s="78"/>
      <c r="R30" s="78"/>
      <c r="S30" s="78"/>
      <c r="T30" s="78"/>
      <c r="U30" s="78"/>
      <c r="V30" s="78"/>
      <c r="W30" s="78"/>
      <c r="X30" s="78"/>
    </row>
    <row r="31" ht="20.25" customHeight="1" spans="1:24">
      <c r="A31" s="143" t="s">
        <v>207</v>
      </c>
      <c r="B31" s="143" t="s">
        <v>70</v>
      </c>
      <c r="C31" s="143" t="s">
        <v>249</v>
      </c>
      <c r="D31" s="143" t="s">
        <v>250</v>
      </c>
      <c r="E31" s="143" t="s">
        <v>101</v>
      </c>
      <c r="F31" s="143" t="s">
        <v>102</v>
      </c>
      <c r="G31" s="143" t="s">
        <v>241</v>
      </c>
      <c r="H31" s="143" t="s">
        <v>242</v>
      </c>
      <c r="I31" s="78">
        <v>4000</v>
      </c>
      <c r="J31" s="78">
        <v>4000</v>
      </c>
      <c r="K31" s="24"/>
      <c r="L31" s="24"/>
      <c r="M31" s="78">
        <v>4000</v>
      </c>
      <c r="N31" s="24"/>
      <c r="O31" s="78"/>
      <c r="P31" s="78"/>
      <c r="Q31" s="78"/>
      <c r="R31" s="78"/>
      <c r="S31" s="78"/>
      <c r="T31" s="78"/>
      <c r="U31" s="78"/>
      <c r="V31" s="78"/>
      <c r="W31" s="78"/>
      <c r="X31" s="78"/>
    </row>
    <row r="32" ht="17.25" customHeight="1" spans="1:24">
      <c r="A32" s="33" t="s">
        <v>180</v>
      </c>
      <c r="B32" s="34"/>
      <c r="C32" s="144"/>
      <c r="D32" s="144"/>
      <c r="E32" s="144"/>
      <c r="F32" s="144"/>
      <c r="G32" s="144"/>
      <c r="H32" s="145"/>
      <c r="I32" s="78">
        <v>12170483.89</v>
      </c>
      <c r="J32" s="78">
        <v>12170483.89</v>
      </c>
      <c r="K32" s="78"/>
      <c r="L32" s="78"/>
      <c r="M32" s="78">
        <v>12170483.89</v>
      </c>
      <c r="N32" s="78"/>
      <c r="O32" s="78"/>
      <c r="P32" s="78"/>
      <c r="Q32" s="78"/>
      <c r="R32" s="78"/>
      <c r="S32" s="78"/>
      <c r="T32" s="78"/>
      <c r="U32" s="78"/>
      <c r="V32" s="78"/>
      <c r="W32" s="78"/>
      <c r="X32" s="78"/>
    </row>
  </sheetData>
  <mergeCells count="31">
    <mergeCell ref="A3:X3"/>
    <mergeCell ref="A4:H4"/>
    <mergeCell ref="I5:X5"/>
    <mergeCell ref="J6:N6"/>
    <mergeCell ref="O6:Q6"/>
    <mergeCell ref="S6:X6"/>
    <mergeCell ref="A32:H32"/>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7"/>
  <sheetViews>
    <sheetView showZeros="0" topLeftCell="F1" workbookViewId="0">
      <pane ySplit="1" topLeftCell="A2" activePane="bottomLeft" state="frozen"/>
      <selection/>
      <selection pane="bottomLeft"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3"/>
      <c r="E2" s="2"/>
      <c r="F2" s="2"/>
      <c r="G2" s="2"/>
      <c r="H2" s="2"/>
      <c r="U2" s="133"/>
      <c r="W2" s="138" t="s">
        <v>251</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"单位名称："&amp;"昆明市官渡区六甲街道社区卫生服务中心"</f>
        <v>单位名称：昆明市官渡区六甲街道社区卫生服务中心</v>
      </c>
      <c r="B4" s="6"/>
      <c r="C4" s="6"/>
      <c r="D4" s="6"/>
      <c r="E4" s="6"/>
      <c r="F4" s="6"/>
      <c r="G4" s="6"/>
      <c r="H4" s="6"/>
      <c r="I4" s="7"/>
      <c r="J4" s="7"/>
      <c r="K4" s="7"/>
      <c r="L4" s="7"/>
      <c r="M4" s="7"/>
      <c r="N4" s="7"/>
      <c r="O4" s="7"/>
      <c r="P4" s="7"/>
      <c r="Q4" s="7"/>
      <c r="U4" s="133"/>
      <c r="W4" s="116" t="s">
        <v>1</v>
      </c>
    </row>
    <row r="5" ht="21.75" customHeight="1" spans="1:23">
      <c r="A5" s="9" t="s">
        <v>252</v>
      </c>
      <c r="B5" s="10" t="s">
        <v>191</v>
      </c>
      <c r="C5" s="9" t="s">
        <v>192</v>
      </c>
      <c r="D5" s="9" t="s">
        <v>253</v>
      </c>
      <c r="E5" s="10" t="s">
        <v>193</v>
      </c>
      <c r="F5" s="10" t="s">
        <v>194</v>
      </c>
      <c r="G5" s="10" t="s">
        <v>254</v>
      </c>
      <c r="H5" s="10" t="s">
        <v>255</v>
      </c>
      <c r="I5" s="28" t="s">
        <v>55</v>
      </c>
      <c r="J5" s="11" t="s">
        <v>256</v>
      </c>
      <c r="K5" s="12"/>
      <c r="L5" s="12"/>
      <c r="M5" s="13"/>
      <c r="N5" s="11" t="s">
        <v>199</v>
      </c>
      <c r="O5" s="12"/>
      <c r="P5" s="13"/>
      <c r="Q5" s="10" t="s">
        <v>61</v>
      </c>
      <c r="R5" s="11" t="s">
        <v>62</v>
      </c>
      <c r="S5" s="12"/>
      <c r="T5" s="12"/>
      <c r="U5" s="12"/>
      <c r="V5" s="12"/>
      <c r="W5" s="13"/>
    </row>
    <row r="6" ht="21.75" customHeight="1" spans="1:23">
      <c r="A6" s="14"/>
      <c r="B6" s="29"/>
      <c r="C6" s="14"/>
      <c r="D6" s="14"/>
      <c r="E6" s="15"/>
      <c r="F6" s="15"/>
      <c r="G6" s="15"/>
      <c r="H6" s="15"/>
      <c r="I6" s="29"/>
      <c r="J6" s="134" t="s">
        <v>58</v>
      </c>
      <c r="K6" s="135"/>
      <c r="L6" s="10" t="s">
        <v>59</v>
      </c>
      <c r="M6" s="10" t="s">
        <v>60</v>
      </c>
      <c r="N6" s="10" t="s">
        <v>58</v>
      </c>
      <c r="O6" s="10" t="s">
        <v>59</v>
      </c>
      <c r="P6" s="10" t="s">
        <v>60</v>
      </c>
      <c r="Q6" s="15"/>
      <c r="R6" s="10" t="s">
        <v>57</v>
      </c>
      <c r="S6" s="10" t="s">
        <v>64</v>
      </c>
      <c r="T6" s="10" t="s">
        <v>205</v>
      </c>
      <c r="U6" s="10" t="s">
        <v>66</v>
      </c>
      <c r="V6" s="10" t="s">
        <v>67</v>
      </c>
      <c r="W6" s="10" t="s">
        <v>68</v>
      </c>
    </row>
    <row r="7" ht="21" customHeight="1" spans="1:23">
      <c r="A7" s="29"/>
      <c r="B7" s="29"/>
      <c r="C7" s="29"/>
      <c r="D7" s="29"/>
      <c r="E7" s="29"/>
      <c r="F7" s="29"/>
      <c r="G7" s="29"/>
      <c r="H7" s="29"/>
      <c r="I7" s="29"/>
      <c r="J7" s="136" t="s">
        <v>57</v>
      </c>
      <c r="K7" s="137"/>
      <c r="L7" s="29"/>
      <c r="M7" s="29"/>
      <c r="N7" s="29"/>
      <c r="O7" s="29"/>
      <c r="P7" s="29"/>
      <c r="Q7" s="29"/>
      <c r="R7" s="29"/>
      <c r="S7" s="29"/>
      <c r="T7" s="29"/>
      <c r="U7" s="29"/>
      <c r="V7" s="29"/>
      <c r="W7" s="29"/>
    </row>
    <row r="8" ht="39.75" customHeight="1" spans="1:23">
      <c r="A8" s="17"/>
      <c r="B8" s="19"/>
      <c r="C8" s="17"/>
      <c r="D8" s="17"/>
      <c r="E8" s="18"/>
      <c r="F8" s="18"/>
      <c r="G8" s="18"/>
      <c r="H8" s="18"/>
      <c r="I8" s="19"/>
      <c r="J8" s="66" t="s">
        <v>57</v>
      </c>
      <c r="K8" s="66" t="s">
        <v>257</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21.75" customHeight="1" spans="1:23">
      <c r="A10" s="68" t="s">
        <v>258</v>
      </c>
      <c r="B10" s="68" t="s">
        <v>259</v>
      </c>
      <c r="C10" s="68" t="s">
        <v>260</v>
      </c>
      <c r="D10" s="68" t="s">
        <v>70</v>
      </c>
      <c r="E10" s="68" t="s">
        <v>111</v>
      </c>
      <c r="F10" s="68" t="s">
        <v>112</v>
      </c>
      <c r="G10" s="68" t="s">
        <v>220</v>
      </c>
      <c r="H10" s="68" t="s">
        <v>221</v>
      </c>
      <c r="I10" s="78">
        <v>1078000</v>
      </c>
      <c r="J10" s="78"/>
      <c r="K10" s="78"/>
      <c r="L10" s="78"/>
      <c r="M10" s="78"/>
      <c r="N10" s="78"/>
      <c r="O10" s="78"/>
      <c r="P10" s="78"/>
      <c r="Q10" s="78"/>
      <c r="R10" s="78">
        <v>1078000</v>
      </c>
      <c r="S10" s="78">
        <v>1078000</v>
      </c>
      <c r="T10" s="78"/>
      <c r="U10" s="78"/>
      <c r="V10" s="78"/>
      <c r="W10" s="78"/>
    </row>
    <row r="11" ht="21.75" customHeight="1" spans="1:23">
      <c r="A11" s="68" t="s">
        <v>261</v>
      </c>
      <c r="B11" s="68" t="s">
        <v>262</v>
      </c>
      <c r="C11" s="68" t="s">
        <v>263</v>
      </c>
      <c r="D11" s="68" t="s">
        <v>70</v>
      </c>
      <c r="E11" s="68" t="s">
        <v>111</v>
      </c>
      <c r="F11" s="68" t="s">
        <v>112</v>
      </c>
      <c r="G11" s="68" t="s">
        <v>214</v>
      </c>
      <c r="H11" s="68" t="s">
        <v>215</v>
      </c>
      <c r="I11" s="78">
        <v>750000</v>
      </c>
      <c r="J11" s="78"/>
      <c r="K11" s="78"/>
      <c r="L11" s="78"/>
      <c r="M11" s="78"/>
      <c r="N11" s="78"/>
      <c r="O11" s="78"/>
      <c r="P11" s="78"/>
      <c r="Q11" s="78"/>
      <c r="R11" s="78">
        <v>750000</v>
      </c>
      <c r="S11" s="78">
        <v>750000</v>
      </c>
      <c r="T11" s="78"/>
      <c r="U11" s="78"/>
      <c r="V11" s="78"/>
      <c r="W11" s="78"/>
    </row>
    <row r="12" ht="21.75" customHeight="1" spans="1:23">
      <c r="A12" s="68" t="s">
        <v>261</v>
      </c>
      <c r="B12" s="68" t="s">
        <v>262</v>
      </c>
      <c r="C12" s="68" t="s">
        <v>263</v>
      </c>
      <c r="D12" s="68" t="s">
        <v>70</v>
      </c>
      <c r="E12" s="68" t="s">
        <v>111</v>
      </c>
      <c r="F12" s="68" t="s">
        <v>112</v>
      </c>
      <c r="G12" s="68" t="s">
        <v>220</v>
      </c>
      <c r="H12" s="68" t="s">
        <v>221</v>
      </c>
      <c r="I12" s="78">
        <v>950000</v>
      </c>
      <c r="J12" s="78"/>
      <c r="K12" s="78"/>
      <c r="L12" s="78"/>
      <c r="M12" s="78"/>
      <c r="N12" s="78"/>
      <c r="O12" s="78"/>
      <c r="P12" s="78"/>
      <c r="Q12" s="78"/>
      <c r="R12" s="78">
        <v>950000</v>
      </c>
      <c r="S12" s="78">
        <v>950000</v>
      </c>
      <c r="T12" s="78"/>
      <c r="U12" s="78"/>
      <c r="V12" s="78"/>
      <c r="W12" s="78"/>
    </row>
    <row r="13" ht="21.75" customHeight="1" spans="1:23">
      <c r="A13" s="68" t="s">
        <v>261</v>
      </c>
      <c r="B13" s="68" t="s">
        <v>262</v>
      </c>
      <c r="C13" s="68" t="s">
        <v>263</v>
      </c>
      <c r="D13" s="68" t="s">
        <v>70</v>
      </c>
      <c r="E13" s="68" t="s">
        <v>111</v>
      </c>
      <c r="F13" s="68" t="s">
        <v>112</v>
      </c>
      <c r="G13" s="68" t="s">
        <v>232</v>
      </c>
      <c r="H13" s="68" t="s">
        <v>233</v>
      </c>
      <c r="I13" s="78">
        <v>450000</v>
      </c>
      <c r="J13" s="78"/>
      <c r="K13" s="78"/>
      <c r="L13" s="78"/>
      <c r="M13" s="78"/>
      <c r="N13" s="78"/>
      <c r="O13" s="78"/>
      <c r="P13" s="78"/>
      <c r="Q13" s="78"/>
      <c r="R13" s="78">
        <v>450000</v>
      </c>
      <c r="S13" s="78">
        <v>450000</v>
      </c>
      <c r="T13" s="78"/>
      <c r="U13" s="78"/>
      <c r="V13" s="78"/>
      <c r="W13" s="78"/>
    </row>
    <row r="14" ht="21.75" customHeight="1" spans="1:23">
      <c r="A14" s="68" t="s">
        <v>264</v>
      </c>
      <c r="B14" s="68" t="s">
        <v>265</v>
      </c>
      <c r="C14" s="68" t="s">
        <v>266</v>
      </c>
      <c r="D14" s="68" t="s">
        <v>70</v>
      </c>
      <c r="E14" s="68" t="s">
        <v>111</v>
      </c>
      <c r="F14" s="68" t="s">
        <v>112</v>
      </c>
      <c r="G14" s="68" t="s">
        <v>267</v>
      </c>
      <c r="H14" s="68" t="s">
        <v>268</v>
      </c>
      <c r="I14" s="78">
        <v>502350</v>
      </c>
      <c r="J14" s="78"/>
      <c r="K14" s="78"/>
      <c r="L14" s="78"/>
      <c r="M14" s="78"/>
      <c r="N14" s="78"/>
      <c r="O14" s="78"/>
      <c r="P14" s="78"/>
      <c r="Q14" s="78"/>
      <c r="R14" s="78">
        <v>502350</v>
      </c>
      <c r="S14" s="78">
        <v>502350</v>
      </c>
      <c r="T14" s="78"/>
      <c r="U14" s="78"/>
      <c r="V14" s="78"/>
      <c r="W14" s="78"/>
    </row>
    <row r="15" ht="21.75" customHeight="1" spans="1:23">
      <c r="A15" s="68" t="s">
        <v>264</v>
      </c>
      <c r="B15" s="68" t="s">
        <v>265</v>
      </c>
      <c r="C15" s="68" t="s">
        <v>266</v>
      </c>
      <c r="D15" s="68" t="s">
        <v>70</v>
      </c>
      <c r="E15" s="68" t="s">
        <v>111</v>
      </c>
      <c r="F15" s="68" t="s">
        <v>112</v>
      </c>
      <c r="G15" s="68" t="s">
        <v>269</v>
      </c>
      <c r="H15" s="68" t="s">
        <v>270</v>
      </c>
      <c r="I15" s="78">
        <v>54555</v>
      </c>
      <c r="J15" s="78"/>
      <c r="K15" s="78"/>
      <c r="L15" s="78"/>
      <c r="M15" s="78"/>
      <c r="N15" s="78"/>
      <c r="O15" s="78"/>
      <c r="P15" s="78"/>
      <c r="Q15" s="78"/>
      <c r="R15" s="78">
        <v>54555</v>
      </c>
      <c r="S15" s="78">
        <v>54555</v>
      </c>
      <c r="T15" s="78"/>
      <c r="U15" s="78"/>
      <c r="V15" s="78"/>
      <c r="W15" s="78"/>
    </row>
    <row r="16" ht="21.75" customHeight="1" spans="1:23">
      <c r="A16" s="68" t="s">
        <v>264</v>
      </c>
      <c r="B16" s="68" t="s">
        <v>265</v>
      </c>
      <c r="C16" s="68" t="s">
        <v>266</v>
      </c>
      <c r="D16" s="68" t="s">
        <v>70</v>
      </c>
      <c r="E16" s="68" t="s">
        <v>111</v>
      </c>
      <c r="F16" s="68" t="s">
        <v>112</v>
      </c>
      <c r="G16" s="68" t="s">
        <v>271</v>
      </c>
      <c r="H16" s="68" t="s">
        <v>272</v>
      </c>
      <c r="I16" s="78">
        <v>46855</v>
      </c>
      <c r="J16" s="78"/>
      <c r="K16" s="78"/>
      <c r="L16" s="78"/>
      <c r="M16" s="78"/>
      <c r="N16" s="78"/>
      <c r="O16" s="78"/>
      <c r="P16" s="78"/>
      <c r="Q16" s="78"/>
      <c r="R16" s="78">
        <v>46855</v>
      </c>
      <c r="S16" s="78">
        <v>46855</v>
      </c>
      <c r="T16" s="78"/>
      <c r="U16" s="78"/>
      <c r="V16" s="78"/>
      <c r="W16" s="78"/>
    </row>
    <row r="17" ht="21.75" customHeight="1" spans="1:23">
      <c r="A17" s="68" t="s">
        <v>264</v>
      </c>
      <c r="B17" s="68" t="s">
        <v>265</v>
      </c>
      <c r="C17" s="68" t="s">
        <v>266</v>
      </c>
      <c r="D17" s="68" t="s">
        <v>70</v>
      </c>
      <c r="E17" s="68" t="s">
        <v>111</v>
      </c>
      <c r="F17" s="68" t="s">
        <v>112</v>
      </c>
      <c r="G17" s="68" t="s">
        <v>273</v>
      </c>
      <c r="H17" s="68" t="s">
        <v>274</v>
      </c>
      <c r="I17" s="78">
        <v>292400</v>
      </c>
      <c r="J17" s="78"/>
      <c r="K17" s="78"/>
      <c r="L17" s="78"/>
      <c r="M17" s="78"/>
      <c r="N17" s="78"/>
      <c r="O17" s="78"/>
      <c r="P17" s="78"/>
      <c r="Q17" s="78"/>
      <c r="R17" s="78">
        <v>292400</v>
      </c>
      <c r="S17" s="78">
        <v>292400</v>
      </c>
      <c r="T17" s="78"/>
      <c r="U17" s="78"/>
      <c r="V17" s="78"/>
      <c r="W17" s="78"/>
    </row>
    <row r="18" ht="21.75" customHeight="1" spans="1:23">
      <c r="A18" s="68" t="s">
        <v>264</v>
      </c>
      <c r="B18" s="68" t="s">
        <v>265</v>
      </c>
      <c r="C18" s="68" t="s">
        <v>266</v>
      </c>
      <c r="D18" s="68" t="s">
        <v>70</v>
      </c>
      <c r="E18" s="68" t="s">
        <v>111</v>
      </c>
      <c r="F18" s="68" t="s">
        <v>112</v>
      </c>
      <c r="G18" s="68" t="s">
        <v>275</v>
      </c>
      <c r="H18" s="68" t="s">
        <v>276</v>
      </c>
      <c r="I18" s="78">
        <v>137750</v>
      </c>
      <c r="J18" s="78"/>
      <c r="K18" s="78"/>
      <c r="L18" s="78"/>
      <c r="M18" s="78"/>
      <c r="N18" s="78"/>
      <c r="O18" s="78"/>
      <c r="P18" s="78"/>
      <c r="Q18" s="78"/>
      <c r="R18" s="78">
        <v>137750</v>
      </c>
      <c r="S18" s="78">
        <v>137750</v>
      </c>
      <c r="T18" s="78"/>
      <c r="U18" s="78"/>
      <c r="V18" s="78"/>
      <c r="W18" s="78"/>
    </row>
    <row r="19" ht="21.75" customHeight="1" spans="1:23">
      <c r="A19" s="68" t="s">
        <v>264</v>
      </c>
      <c r="B19" s="68" t="s">
        <v>265</v>
      </c>
      <c r="C19" s="68" t="s">
        <v>266</v>
      </c>
      <c r="D19" s="68" t="s">
        <v>70</v>
      </c>
      <c r="E19" s="68" t="s">
        <v>111</v>
      </c>
      <c r="F19" s="68" t="s">
        <v>112</v>
      </c>
      <c r="G19" s="68" t="s">
        <v>277</v>
      </c>
      <c r="H19" s="68" t="s">
        <v>278</v>
      </c>
      <c r="I19" s="78">
        <v>1482300</v>
      </c>
      <c r="J19" s="78"/>
      <c r="K19" s="78"/>
      <c r="L19" s="78"/>
      <c r="M19" s="78"/>
      <c r="N19" s="78"/>
      <c r="O19" s="78"/>
      <c r="P19" s="78"/>
      <c r="Q19" s="78"/>
      <c r="R19" s="78">
        <v>1482300</v>
      </c>
      <c r="S19" s="78">
        <v>1482300</v>
      </c>
      <c r="T19" s="78"/>
      <c r="U19" s="78"/>
      <c r="V19" s="78"/>
      <c r="W19" s="78"/>
    </row>
    <row r="20" ht="21.75" customHeight="1" spans="1:23">
      <c r="A20" s="68" t="s">
        <v>264</v>
      </c>
      <c r="B20" s="68" t="s">
        <v>265</v>
      </c>
      <c r="C20" s="68" t="s">
        <v>266</v>
      </c>
      <c r="D20" s="68" t="s">
        <v>70</v>
      </c>
      <c r="E20" s="68" t="s">
        <v>111</v>
      </c>
      <c r="F20" s="68" t="s">
        <v>112</v>
      </c>
      <c r="G20" s="68" t="s">
        <v>279</v>
      </c>
      <c r="H20" s="68" t="s">
        <v>280</v>
      </c>
      <c r="I20" s="78">
        <v>184700</v>
      </c>
      <c r="J20" s="78"/>
      <c r="K20" s="78"/>
      <c r="L20" s="78"/>
      <c r="M20" s="78"/>
      <c r="N20" s="78"/>
      <c r="O20" s="78"/>
      <c r="P20" s="78"/>
      <c r="Q20" s="78"/>
      <c r="R20" s="78">
        <v>184700</v>
      </c>
      <c r="S20" s="78">
        <v>184700</v>
      </c>
      <c r="T20" s="78"/>
      <c r="U20" s="78"/>
      <c r="V20" s="78"/>
      <c r="W20" s="78"/>
    </row>
    <row r="21" ht="21.75" customHeight="1" spans="1:23">
      <c r="A21" s="68" t="s">
        <v>264</v>
      </c>
      <c r="B21" s="68" t="s">
        <v>265</v>
      </c>
      <c r="C21" s="68" t="s">
        <v>266</v>
      </c>
      <c r="D21" s="68" t="s">
        <v>70</v>
      </c>
      <c r="E21" s="68" t="s">
        <v>111</v>
      </c>
      <c r="F21" s="68" t="s">
        <v>112</v>
      </c>
      <c r="G21" s="68" t="s">
        <v>281</v>
      </c>
      <c r="H21" s="68" t="s">
        <v>282</v>
      </c>
      <c r="I21" s="78">
        <v>7700000</v>
      </c>
      <c r="J21" s="78"/>
      <c r="K21" s="78"/>
      <c r="L21" s="78"/>
      <c r="M21" s="78"/>
      <c r="N21" s="78"/>
      <c r="O21" s="78"/>
      <c r="P21" s="78"/>
      <c r="Q21" s="78"/>
      <c r="R21" s="78">
        <v>7700000</v>
      </c>
      <c r="S21" s="78">
        <v>7700000</v>
      </c>
      <c r="T21" s="78"/>
      <c r="U21" s="78"/>
      <c r="V21" s="78"/>
      <c r="W21" s="78"/>
    </row>
    <row r="22" ht="21.75" customHeight="1" spans="1:23">
      <c r="A22" s="68" t="s">
        <v>264</v>
      </c>
      <c r="B22" s="68" t="s">
        <v>265</v>
      </c>
      <c r="C22" s="68" t="s">
        <v>266</v>
      </c>
      <c r="D22" s="68" t="s">
        <v>70</v>
      </c>
      <c r="E22" s="68" t="s">
        <v>111</v>
      </c>
      <c r="F22" s="68" t="s">
        <v>112</v>
      </c>
      <c r="G22" s="68" t="s">
        <v>283</v>
      </c>
      <c r="H22" s="68" t="s">
        <v>284</v>
      </c>
      <c r="I22" s="78">
        <v>48800</v>
      </c>
      <c r="J22" s="78"/>
      <c r="K22" s="78"/>
      <c r="L22" s="78"/>
      <c r="M22" s="78"/>
      <c r="N22" s="78"/>
      <c r="O22" s="78"/>
      <c r="P22" s="78"/>
      <c r="Q22" s="78"/>
      <c r="R22" s="78">
        <v>48800</v>
      </c>
      <c r="S22" s="78">
        <v>48800</v>
      </c>
      <c r="T22" s="78"/>
      <c r="U22" s="78"/>
      <c r="V22" s="78"/>
      <c r="W22" s="78"/>
    </row>
    <row r="23" ht="21.75" customHeight="1" spans="1:23">
      <c r="A23" s="68" t="s">
        <v>264</v>
      </c>
      <c r="B23" s="68" t="s">
        <v>265</v>
      </c>
      <c r="C23" s="68" t="s">
        <v>266</v>
      </c>
      <c r="D23" s="68" t="s">
        <v>70</v>
      </c>
      <c r="E23" s="68" t="s">
        <v>111</v>
      </c>
      <c r="F23" s="68" t="s">
        <v>112</v>
      </c>
      <c r="G23" s="68" t="s">
        <v>285</v>
      </c>
      <c r="H23" s="68" t="s">
        <v>286</v>
      </c>
      <c r="I23" s="78">
        <v>480000</v>
      </c>
      <c r="J23" s="78"/>
      <c r="K23" s="78"/>
      <c r="L23" s="78"/>
      <c r="M23" s="78"/>
      <c r="N23" s="78"/>
      <c r="O23" s="78"/>
      <c r="P23" s="78"/>
      <c r="Q23" s="78"/>
      <c r="R23" s="78">
        <v>480000</v>
      </c>
      <c r="S23" s="78">
        <v>480000</v>
      </c>
      <c r="T23" s="78"/>
      <c r="U23" s="78"/>
      <c r="V23" s="78"/>
      <c r="W23" s="78"/>
    </row>
    <row r="24" ht="21.75" customHeight="1" spans="1:23">
      <c r="A24" s="68" t="s">
        <v>264</v>
      </c>
      <c r="B24" s="68" t="s">
        <v>265</v>
      </c>
      <c r="C24" s="68" t="s">
        <v>266</v>
      </c>
      <c r="D24" s="68" t="s">
        <v>70</v>
      </c>
      <c r="E24" s="68" t="s">
        <v>111</v>
      </c>
      <c r="F24" s="68" t="s">
        <v>112</v>
      </c>
      <c r="G24" s="68" t="s">
        <v>241</v>
      </c>
      <c r="H24" s="68" t="s">
        <v>242</v>
      </c>
      <c r="I24" s="78">
        <v>375000</v>
      </c>
      <c r="J24" s="78"/>
      <c r="K24" s="78"/>
      <c r="L24" s="78"/>
      <c r="M24" s="78"/>
      <c r="N24" s="78"/>
      <c r="O24" s="78"/>
      <c r="P24" s="78"/>
      <c r="Q24" s="78"/>
      <c r="R24" s="78">
        <v>375000</v>
      </c>
      <c r="S24" s="78">
        <v>375000</v>
      </c>
      <c r="T24" s="78"/>
      <c r="U24" s="78"/>
      <c r="V24" s="78"/>
      <c r="W24" s="78"/>
    </row>
    <row r="25" ht="21.75" customHeight="1" spans="1:23">
      <c r="A25" s="68" t="s">
        <v>264</v>
      </c>
      <c r="B25" s="68" t="s">
        <v>265</v>
      </c>
      <c r="C25" s="68" t="s">
        <v>266</v>
      </c>
      <c r="D25" s="68" t="s">
        <v>70</v>
      </c>
      <c r="E25" s="68" t="s">
        <v>111</v>
      </c>
      <c r="F25" s="68" t="s">
        <v>112</v>
      </c>
      <c r="G25" s="68" t="s">
        <v>287</v>
      </c>
      <c r="H25" s="68" t="s">
        <v>288</v>
      </c>
      <c r="I25" s="78">
        <v>230400</v>
      </c>
      <c r="J25" s="78"/>
      <c r="K25" s="78"/>
      <c r="L25" s="78"/>
      <c r="M25" s="78"/>
      <c r="N25" s="78"/>
      <c r="O25" s="78"/>
      <c r="P25" s="78"/>
      <c r="Q25" s="78"/>
      <c r="R25" s="78">
        <v>230400</v>
      </c>
      <c r="S25" s="78">
        <v>230400</v>
      </c>
      <c r="T25" s="78"/>
      <c r="U25" s="78"/>
      <c r="V25" s="78"/>
      <c r="W25" s="78"/>
    </row>
    <row r="26" ht="21.75" customHeight="1" spans="1:23">
      <c r="A26" s="68" t="s">
        <v>264</v>
      </c>
      <c r="B26" s="68" t="s">
        <v>265</v>
      </c>
      <c r="C26" s="68" t="s">
        <v>266</v>
      </c>
      <c r="D26" s="68" t="s">
        <v>70</v>
      </c>
      <c r="E26" s="68" t="s">
        <v>101</v>
      </c>
      <c r="F26" s="68" t="s">
        <v>102</v>
      </c>
      <c r="G26" s="68" t="s">
        <v>289</v>
      </c>
      <c r="H26" s="68" t="s">
        <v>290</v>
      </c>
      <c r="I26" s="78">
        <v>6000</v>
      </c>
      <c r="J26" s="78"/>
      <c r="K26" s="78"/>
      <c r="L26" s="78"/>
      <c r="M26" s="78"/>
      <c r="N26" s="78"/>
      <c r="O26" s="78"/>
      <c r="P26" s="78"/>
      <c r="Q26" s="78"/>
      <c r="R26" s="78">
        <v>6000</v>
      </c>
      <c r="S26" s="78">
        <v>6000</v>
      </c>
      <c r="T26" s="78"/>
      <c r="U26" s="78"/>
      <c r="V26" s="78"/>
      <c r="W26" s="78"/>
    </row>
    <row r="27" ht="21.75" customHeight="1" spans="1:23">
      <c r="A27" s="68" t="s">
        <v>291</v>
      </c>
      <c r="B27" s="68" t="s">
        <v>292</v>
      </c>
      <c r="C27" s="68" t="s">
        <v>293</v>
      </c>
      <c r="D27" s="68" t="s">
        <v>70</v>
      </c>
      <c r="E27" s="68" t="s">
        <v>111</v>
      </c>
      <c r="F27" s="68" t="s">
        <v>112</v>
      </c>
      <c r="G27" s="68" t="s">
        <v>294</v>
      </c>
      <c r="H27" s="68" t="s">
        <v>185</v>
      </c>
      <c r="I27" s="78">
        <v>4000</v>
      </c>
      <c r="J27" s="78"/>
      <c r="K27" s="78"/>
      <c r="L27" s="78"/>
      <c r="M27" s="78"/>
      <c r="N27" s="78"/>
      <c r="O27" s="78"/>
      <c r="P27" s="78"/>
      <c r="Q27" s="78"/>
      <c r="R27" s="78">
        <v>4000</v>
      </c>
      <c r="S27" s="78">
        <v>4000</v>
      </c>
      <c r="T27" s="78"/>
      <c r="U27" s="78"/>
      <c r="V27" s="78"/>
      <c r="W27" s="78"/>
    </row>
    <row r="28" ht="21.75" customHeight="1" spans="1:23">
      <c r="A28" s="68" t="s">
        <v>291</v>
      </c>
      <c r="B28" s="68" t="s">
        <v>295</v>
      </c>
      <c r="C28" s="68" t="s">
        <v>296</v>
      </c>
      <c r="D28" s="68" t="s">
        <v>70</v>
      </c>
      <c r="E28" s="68" t="s">
        <v>135</v>
      </c>
      <c r="F28" s="68" t="s">
        <v>136</v>
      </c>
      <c r="G28" s="68" t="s">
        <v>297</v>
      </c>
      <c r="H28" s="68" t="s">
        <v>298</v>
      </c>
      <c r="I28" s="78">
        <v>21695884.72</v>
      </c>
      <c r="J28" s="78"/>
      <c r="K28" s="78"/>
      <c r="L28" s="78"/>
      <c r="M28" s="78"/>
      <c r="N28" s="78"/>
      <c r="O28" s="78"/>
      <c r="P28" s="78"/>
      <c r="Q28" s="78"/>
      <c r="R28" s="78">
        <v>21695884.72</v>
      </c>
      <c r="S28" s="78">
        <v>21695884.72</v>
      </c>
      <c r="T28" s="78"/>
      <c r="U28" s="78"/>
      <c r="V28" s="78"/>
      <c r="W28" s="78"/>
    </row>
    <row r="29" ht="21.75" customHeight="1" spans="1:23">
      <c r="A29" s="68" t="s">
        <v>291</v>
      </c>
      <c r="B29" s="68" t="s">
        <v>295</v>
      </c>
      <c r="C29" s="68" t="s">
        <v>296</v>
      </c>
      <c r="D29" s="68" t="s">
        <v>70</v>
      </c>
      <c r="E29" s="68" t="s">
        <v>141</v>
      </c>
      <c r="F29" s="68" t="s">
        <v>140</v>
      </c>
      <c r="G29" s="68" t="s">
        <v>299</v>
      </c>
      <c r="H29" s="68" t="s">
        <v>300</v>
      </c>
      <c r="I29" s="78">
        <v>190456</v>
      </c>
      <c r="J29" s="78"/>
      <c r="K29" s="78"/>
      <c r="L29" s="78"/>
      <c r="M29" s="78"/>
      <c r="N29" s="78"/>
      <c r="O29" s="78"/>
      <c r="P29" s="78"/>
      <c r="Q29" s="78"/>
      <c r="R29" s="78">
        <v>190456</v>
      </c>
      <c r="S29" s="78">
        <v>190456</v>
      </c>
      <c r="T29" s="78"/>
      <c r="U29" s="78"/>
      <c r="V29" s="78"/>
      <c r="W29" s="78"/>
    </row>
    <row r="30" ht="21.75" customHeight="1" spans="1:23">
      <c r="A30" s="68" t="s">
        <v>291</v>
      </c>
      <c r="B30" s="68" t="s">
        <v>301</v>
      </c>
      <c r="C30" s="68" t="s">
        <v>302</v>
      </c>
      <c r="D30" s="68" t="s">
        <v>70</v>
      </c>
      <c r="E30" s="68" t="s">
        <v>111</v>
      </c>
      <c r="F30" s="68" t="s">
        <v>112</v>
      </c>
      <c r="G30" s="68" t="s">
        <v>303</v>
      </c>
      <c r="H30" s="68" t="s">
        <v>304</v>
      </c>
      <c r="I30" s="78">
        <v>303000</v>
      </c>
      <c r="J30" s="78"/>
      <c r="K30" s="78"/>
      <c r="L30" s="78"/>
      <c r="M30" s="78"/>
      <c r="N30" s="78"/>
      <c r="O30" s="78"/>
      <c r="P30" s="78"/>
      <c r="Q30" s="78"/>
      <c r="R30" s="78">
        <v>303000</v>
      </c>
      <c r="S30" s="78">
        <v>303000</v>
      </c>
      <c r="T30" s="78"/>
      <c r="U30" s="78"/>
      <c r="V30" s="78"/>
      <c r="W30" s="78"/>
    </row>
    <row r="31" ht="21.75" customHeight="1" spans="1:23">
      <c r="A31" s="68" t="s">
        <v>291</v>
      </c>
      <c r="B31" s="68" t="s">
        <v>305</v>
      </c>
      <c r="C31" s="68" t="s">
        <v>306</v>
      </c>
      <c r="D31" s="68" t="s">
        <v>70</v>
      </c>
      <c r="E31" s="68" t="s">
        <v>111</v>
      </c>
      <c r="F31" s="68" t="s">
        <v>112</v>
      </c>
      <c r="G31" s="68" t="s">
        <v>267</v>
      </c>
      <c r="H31" s="68" t="s">
        <v>268</v>
      </c>
      <c r="I31" s="78">
        <v>420000</v>
      </c>
      <c r="J31" s="78"/>
      <c r="K31" s="78"/>
      <c r="L31" s="78"/>
      <c r="M31" s="78"/>
      <c r="N31" s="78"/>
      <c r="O31" s="78"/>
      <c r="P31" s="78"/>
      <c r="Q31" s="78"/>
      <c r="R31" s="78">
        <v>420000</v>
      </c>
      <c r="S31" s="78"/>
      <c r="T31" s="78"/>
      <c r="U31" s="78"/>
      <c r="V31" s="78"/>
      <c r="W31" s="78">
        <v>420000</v>
      </c>
    </row>
    <row r="32" ht="21.75" customHeight="1" spans="1:23">
      <c r="A32" s="68" t="s">
        <v>291</v>
      </c>
      <c r="B32" s="68" t="s">
        <v>307</v>
      </c>
      <c r="C32" s="68" t="s">
        <v>308</v>
      </c>
      <c r="D32" s="68" t="s">
        <v>70</v>
      </c>
      <c r="E32" s="68" t="s">
        <v>111</v>
      </c>
      <c r="F32" s="68" t="s">
        <v>112</v>
      </c>
      <c r="G32" s="68" t="s">
        <v>285</v>
      </c>
      <c r="H32" s="68" t="s">
        <v>286</v>
      </c>
      <c r="I32" s="78">
        <v>2558611.01</v>
      </c>
      <c r="J32" s="78"/>
      <c r="K32" s="78"/>
      <c r="L32" s="78"/>
      <c r="M32" s="78"/>
      <c r="N32" s="78"/>
      <c r="O32" s="78"/>
      <c r="P32" s="78"/>
      <c r="Q32" s="78"/>
      <c r="R32" s="78">
        <v>2558611.01</v>
      </c>
      <c r="S32" s="78"/>
      <c r="T32" s="78"/>
      <c r="U32" s="78"/>
      <c r="V32" s="78"/>
      <c r="W32" s="78">
        <v>2558611.01</v>
      </c>
    </row>
    <row r="33" ht="21.75" customHeight="1" spans="1:23">
      <c r="A33" s="68" t="s">
        <v>291</v>
      </c>
      <c r="B33" s="68" t="s">
        <v>309</v>
      </c>
      <c r="C33" s="68" t="s">
        <v>310</v>
      </c>
      <c r="D33" s="68" t="s">
        <v>70</v>
      </c>
      <c r="E33" s="68" t="s">
        <v>111</v>
      </c>
      <c r="F33" s="68" t="s">
        <v>112</v>
      </c>
      <c r="G33" s="68" t="s">
        <v>267</v>
      </c>
      <c r="H33" s="68" t="s">
        <v>268</v>
      </c>
      <c r="I33" s="78">
        <v>30000</v>
      </c>
      <c r="J33" s="78"/>
      <c r="K33" s="78"/>
      <c r="L33" s="78"/>
      <c r="M33" s="78"/>
      <c r="N33" s="78"/>
      <c r="O33" s="78"/>
      <c r="P33" s="78"/>
      <c r="Q33" s="78"/>
      <c r="R33" s="78">
        <v>30000</v>
      </c>
      <c r="S33" s="78">
        <v>30000</v>
      </c>
      <c r="T33" s="78"/>
      <c r="U33" s="78"/>
      <c r="V33" s="78"/>
      <c r="W33" s="78"/>
    </row>
    <row r="34" ht="21.75" customHeight="1" spans="1:23">
      <c r="A34" s="68" t="s">
        <v>291</v>
      </c>
      <c r="B34" s="68" t="s">
        <v>311</v>
      </c>
      <c r="C34" s="68" t="s">
        <v>312</v>
      </c>
      <c r="D34" s="68" t="s">
        <v>70</v>
      </c>
      <c r="E34" s="68" t="s">
        <v>111</v>
      </c>
      <c r="F34" s="68" t="s">
        <v>112</v>
      </c>
      <c r="G34" s="68" t="s">
        <v>313</v>
      </c>
      <c r="H34" s="68" t="s">
        <v>314</v>
      </c>
      <c r="I34" s="78">
        <v>82216961.69</v>
      </c>
      <c r="J34" s="78"/>
      <c r="K34" s="78"/>
      <c r="L34" s="78"/>
      <c r="M34" s="78"/>
      <c r="N34" s="78"/>
      <c r="O34" s="78"/>
      <c r="P34" s="78"/>
      <c r="Q34" s="78"/>
      <c r="R34" s="78">
        <v>82216961.69</v>
      </c>
      <c r="S34" s="78"/>
      <c r="T34" s="78"/>
      <c r="U34" s="78"/>
      <c r="V34" s="78"/>
      <c r="W34" s="78">
        <v>82216961.69</v>
      </c>
    </row>
    <row r="35" ht="21.75" customHeight="1" spans="1:23">
      <c r="A35" s="68" t="s">
        <v>291</v>
      </c>
      <c r="B35" s="68" t="s">
        <v>315</v>
      </c>
      <c r="C35" s="68" t="s">
        <v>316</v>
      </c>
      <c r="D35" s="68" t="s">
        <v>70</v>
      </c>
      <c r="E35" s="68" t="s">
        <v>111</v>
      </c>
      <c r="F35" s="68" t="s">
        <v>112</v>
      </c>
      <c r="G35" s="68" t="s">
        <v>247</v>
      </c>
      <c r="H35" s="68" t="s">
        <v>248</v>
      </c>
      <c r="I35" s="78">
        <v>15360</v>
      </c>
      <c r="J35" s="78">
        <v>15360</v>
      </c>
      <c r="K35" s="78">
        <v>15360</v>
      </c>
      <c r="L35" s="78"/>
      <c r="M35" s="78"/>
      <c r="N35" s="78"/>
      <c r="O35" s="78"/>
      <c r="P35" s="78"/>
      <c r="Q35" s="78"/>
      <c r="R35" s="78"/>
      <c r="S35" s="78"/>
      <c r="T35" s="78"/>
      <c r="U35" s="78"/>
      <c r="V35" s="78"/>
      <c r="W35" s="78"/>
    </row>
    <row r="36" ht="21.75" customHeight="1" spans="1:23">
      <c r="A36" s="68" t="s">
        <v>291</v>
      </c>
      <c r="B36" s="68" t="s">
        <v>317</v>
      </c>
      <c r="C36" s="68" t="s">
        <v>318</v>
      </c>
      <c r="D36" s="68" t="s">
        <v>70</v>
      </c>
      <c r="E36" s="68" t="s">
        <v>111</v>
      </c>
      <c r="F36" s="68" t="s">
        <v>112</v>
      </c>
      <c r="G36" s="68" t="s">
        <v>267</v>
      </c>
      <c r="H36" s="68" t="s">
        <v>268</v>
      </c>
      <c r="I36" s="78">
        <v>180000</v>
      </c>
      <c r="J36" s="78"/>
      <c r="K36" s="78"/>
      <c r="L36" s="78"/>
      <c r="M36" s="78"/>
      <c r="N36" s="78"/>
      <c r="O36" s="78"/>
      <c r="P36" s="78"/>
      <c r="Q36" s="78"/>
      <c r="R36" s="78">
        <v>180000</v>
      </c>
      <c r="S36" s="78">
        <v>180000</v>
      </c>
      <c r="T36" s="78"/>
      <c r="U36" s="78"/>
      <c r="V36" s="78"/>
      <c r="W36" s="78"/>
    </row>
    <row r="37" ht="21.75" customHeight="1" spans="1:23">
      <c r="A37" s="68" t="s">
        <v>291</v>
      </c>
      <c r="B37" s="68" t="s">
        <v>319</v>
      </c>
      <c r="C37" s="68" t="s">
        <v>320</v>
      </c>
      <c r="D37" s="68" t="s">
        <v>70</v>
      </c>
      <c r="E37" s="68" t="s">
        <v>115</v>
      </c>
      <c r="F37" s="68" t="s">
        <v>116</v>
      </c>
      <c r="G37" s="68" t="s">
        <v>267</v>
      </c>
      <c r="H37" s="68" t="s">
        <v>268</v>
      </c>
      <c r="I37" s="78">
        <v>1050306.05</v>
      </c>
      <c r="J37" s="78">
        <v>1050306.05</v>
      </c>
      <c r="K37" s="78">
        <v>1050306.05</v>
      </c>
      <c r="L37" s="78"/>
      <c r="M37" s="78"/>
      <c r="N37" s="78"/>
      <c r="O37" s="78"/>
      <c r="P37" s="78"/>
      <c r="Q37" s="78"/>
      <c r="R37" s="78"/>
      <c r="S37" s="78"/>
      <c r="T37" s="78"/>
      <c r="U37" s="78"/>
      <c r="V37" s="78"/>
      <c r="W37" s="78"/>
    </row>
    <row r="38" ht="21.75" customHeight="1" spans="1:23">
      <c r="A38" s="68" t="s">
        <v>291</v>
      </c>
      <c r="B38" s="68" t="s">
        <v>321</v>
      </c>
      <c r="C38" s="68" t="s">
        <v>322</v>
      </c>
      <c r="D38" s="68" t="s">
        <v>70</v>
      </c>
      <c r="E38" s="68" t="s">
        <v>111</v>
      </c>
      <c r="F38" s="68" t="s">
        <v>112</v>
      </c>
      <c r="G38" s="68" t="s">
        <v>323</v>
      </c>
      <c r="H38" s="68" t="s">
        <v>324</v>
      </c>
      <c r="I38" s="78">
        <v>300000</v>
      </c>
      <c r="J38" s="78"/>
      <c r="K38" s="78"/>
      <c r="L38" s="78"/>
      <c r="M38" s="78"/>
      <c r="N38" s="78"/>
      <c r="O38" s="78"/>
      <c r="P38" s="78"/>
      <c r="Q38" s="78"/>
      <c r="R38" s="78">
        <v>300000</v>
      </c>
      <c r="S38" s="78">
        <v>300000</v>
      </c>
      <c r="T38" s="78"/>
      <c r="U38" s="78"/>
      <c r="V38" s="78"/>
      <c r="W38" s="78"/>
    </row>
    <row r="39" ht="21.75" customHeight="1" spans="1:23">
      <c r="A39" s="68" t="s">
        <v>291</v>
      </c>
      <c r="B39" s="68" t="s">
        <v>325</v>
      </c>
      <c r="C39" s="68" t="s">
        <v>326</v>
      </c>
      <c r="D39" s="68" t="s">
        <v>70</v>
      </c>
      <c r="E39" s="68" t="s">
        <v>111</v>
      </c>
      <c r="F39" s="68" t="s">
        <v>112</v>
      </c>
      <c r="G39" s="68" t="s">
        <v>267</v>
      </c>
      <c r="H39" s="68" t="s">
        <v>268</v>
      </c>
      <c r="I39" s="78">
        <v>300000</v>
      </c>
      <c r="J39" s="78"/>
      <c r="K39" s="78"/>
      <c r="L39" s="78"/>
      <c r="M39" s="78"/>
      <c r="N39" s="78"/>
      <c r="O39" s="78"/>
      <c r="P39" s="78"/>
      <c r="Q39" s="78"/>
      <c r="R39" s="78">
        <v>300000</v>
      </c>
      <c r="S39" s="78"/>
      <c r="T39" s="78"/>
      <c r="U39" s="78"/>
      <c r="V39" s="78"/>
      <c r="W39" s="78">
        <v>300000</v>
      </c>
    </row>
    <row r="40" ht="21.75" customHeight="1" spans="1:23">
      <c r="A40" s="68" t="s">
        <v>291</v>
      </c>
      <c r="B40" s="68" t="s">
        <v>325</v>
      </c>
      <c r="C40" s="68" t="s">
        <v>326</v>
      </c>
      <c r="D40" s="68" t="s">
        <v>70</v>
      </c>
      <c r="E40" s="68" t="s">
        <v>111</v>
      </c>
      <c r="F40" s="68" t="s">
        <v>112</v>
      </c>
      <c r="G40" s="68" t="s">
        <v>327</v>
      </c>
      <c r="H40" s="68" t="s">
        <v>328</v>
      </c>
      <c r="I40" s="78">
        <v>100000</v>
      </c>
      <c r="J40" s="78"/>
      <c r="K40" s="78"/>
      <c r="L40" s="78"/>
      <c r="M40" s="78"/>
      <c r="N40" s="78"/>
      <c r="O40" s="78"/>
      <c r="P40" s="78"/>
      <c r="Q40" s="78"/>
      <c r="R40" s="78">
        <v>100000</v>
      </c>
      <c r="S40" s="78"/>
      <c r="T40" s="78"/>
      <c r="U40" s="78"/>
      <c r="V40" s="78"/>
      <c r="W40" s="78">
        <v>100000</v>
      </c>
    </row>
    <row r="41" ht="21.75" customHeight="1" spans="1:23">
      <c r="A41" s="68" t="s">
        <v>291</v>
      </c>
      <c r="B41" s="68" t="s">
        <v>325</v>
      </c>
      <c r="C41" s="68" t="s">
        <v>326</v>
      </c>
      <c r="D41" s="68" t="s">
        <v>70</v>
      </c>
      <c r="E41" s="68" t="s">
        <v>111</v>
      </c>
      <c r="F41" s="68" t="s">
        <v>112</v>
      </c>
      <c r="G41" s="68" t="s">
        <v>277</v>
      </c>
      <c r="H41" s="68" t="s">
        <v>278</v>
      </c>
      <c r="I41" s="78">
        <v>100000</v>
      </c>
      <c r="J41" s="78"/>
      <c r="K41" s="78"/>
      <c r="L41" s="78"/>
      <c r="M41" s="78"/>
      <c r="N41" s="78"/>
      <c r="O41" s="78"/>
      <c r="P41" s="78"/>
      <c r="Q41" s="78"/>
      <c r="R41" s="78">
        <v>100000</v>
      </c>
      <c r="S41" s="78"/>
      <c r="T41" s="78"/>
      <c r="U41" s="78"/>
      <c r="V41" s="78"/>
      <c r="W41" s="78">
        <v>100000</v>
      </c>
    </row>
    <row r="42" ht="21.75" customHeight="1" spans="1:23">
      <c r="A42" s="68" t="s">
        <v>291</v>
      </c>
      <c r="B42" s="68" t="s">
        <v>325</v>
      </c>
      <c r="C42" s="68" t="s">
        <v>326</v>
      </c>
      <c r="D42" s="68" t="s">
        <v>70</v>
      </c>
      <c r="E42" s="68" t="s">
        <v>111</v>
      </c>
      <c r="F42" s="68" t="s">
        <v>112</v>
      </c>
      <c r="G42" s="68" t="s">
        <v>279</v>
      </c>
      <c r="H42" s="68" t="s">
        <v>280</v>
      </c>
      <c r="I42" s="78">
        <v>30000</v>
      </c>
      <c r="J42" s="78"/>
      <c r="K42" s="78"/>
      <c r="L42" s="78"/>
      <c r="M42" s="78"/>
      <c r="N42" s="78"/>
      <c r="O42" s="78"/>
      <c r="P42" s="78"/>
      <c r="Q42" s="78"/>
      <c r="R42" s="78">
        <v>30000</v>
      </c>
      <c r="S42" s="78"/>
      <c r="T42" s="78"/>
      <c r="U42" s="78"/>
      <c r="V42" s="78"/>
      <c r="W42" s="78">
        <v>30000</v>
      </c>
    </row>
    <row r="43" ht="21.75" customHeight="1" spans="1:23">
      <c r="A43" s="68" t="s">
        <v>291</v>
      </c>
      <c r="B43" s="68" t="s">
        <v>325</v>
      </c>
      <c r="C43" s="68" t="s">
        <v>326</v>
      </c>
      <c r="D43" s="68" t="s">
        <v>70</v>
      </c>
      <c r="E43" s="68" t="s">
        <v>111</v>
      </c>
      <c r="F43" s="68" t="s">
        <v>112</v>
      </c>
      <c r="G43" s="68" t="s">
        <v>281</v>
      </c>
      <c r="H43" s="68" t="s">
        <v>282</v>
      </c>
      <c r="I43" s="78">
        <v>50000</v>
      </c>
      <c r="J43" s="78"/>
      <c r="K43" s="78"/>
      <c r="L43" s="78"/>
      <c r="M43" s="78"/>
      <c r="N43" s="78"/>
      <c r="O43" s="78"/>
      <c r="P43" s="78"/>
      <c r="Q43" s="78"/>
      <c r="R43" s="78">
        <v>50000</v>
      </c>
      <c r="S43" s="78"/>
      <c r="T43" s="78"/>
      <c r="U43" s="78"/>
      <c r="V43" s="78"/>
      <c r="W43" s="78">
        <v>50000</v>
      </c>
    </row>
    <row r="44" ht="21.75" customHeight="1" spans="1:23">
      <c r="A44" s="68" t="s">
        <v>291</v>
      </c>
      <c r="B44" s="68" t="s">
        <v>325</v>
      </c>
      <c r="C44" s="68" t="s">
        <v>326</v>
      </c>
      <c r="D44" s="68" t="s">
        <v>70</v>
      </c>
      <c r="E44" s="68" t="s">
        <v>111</v>
      </c>
      <c r="F44" s="68" t="s">
        <v>112</v>
      </c>
      <c r="G44" s="68" t="s">
        <v>283</v>
      </c>
      <c r="H44" s="68" t="s">
        <v>284</v>
      </c>
      <c r="I44" s="78">
        <v>300000</v>
      </c>
      <c r="J44" s="78"/>
      <c r="K44" s="78"/>
      <c r="L44" s="78"/>
      <c r="M44" s="78"/>
      <c r="N44" s="78"/>
      <c r="O44" s="78"/>
      <c r="P44" s="78"/>
      <c r="Q44" s="78"/>
      <c r="R44" s="78">
        <v>300000</v>
      </c>
      <c r="S44" s="78"/>
      <c r="T44" s="78"/>
      <c r="U44" s="78"/>
      <c r="V44" s="78"/>
      <c r="W44" s="78">
        <v>300000</v>
      </c>
    </row>
    <row r="45" ht="21.75" customHeight="1" spans="1:23">
      <c r="A45" s="68" t="s">
        <v>291</v>
      </c>
      <c r="B45" s="68" t="s">
        <v>325</v>
      </c>
      <c r="C45" s="68" t="s">
        <v>326</v>
      </c>
      <c r="D45" s="68" t="s">
        <v>70</v>
      </c>
      <c r="E45" s="68" t="s">
        <v>111</v>
      </c>
      <c r="F45" s="68" t="s">
        <v>112</v>
      </c>
      <c r="G45" s="68" t="s">
        <v>285</v>
      </c>
      <c r="H45" s="68" t="s">
        <v>286</v>
      </c>
      <c r="I45" s="78">
        <v>20000</v>
      </c>
      <c r="J45" s="78"/>
      <c r="K45" s="78"/>
      <c r="L45" s="78"/>
      <c r="M45" s="78"/>
      <c r="N45" s="78"/>
      <c r="O45" s="78"/>
      <c r="P45" s="78"/>
      <c r="Q45" s="78"/>
      <c r="R45" s="78">
        <v>20000</v>
      </c>
      <c r="S45" s="78"/>
      <c r="T45" s="78"/>
      <c r="U45" s="78"/>
      <c r="V45" s="78"/>
      <c r="W45" s="78">
        <v>20000</v>
      </c>
    </row>
    <row r="46" ht="21.75" customHeight="1" spans="1:23">
      <c r="A46" s="68" t="s">
        <v>291</v>
      </c>
      <c r="B46" s="68" t="s">
        <v>325</v>
      </c>
      <c r="C46" s="68" t="s">
        <v>326</v>
      </c>
      <c r="D46" s="68" t="s">
        <v>70</v>
      </c>
      <c r="E46" s="68" t="s">
        <v>111</v>
      </c>
      <c r="F46" s="68" t="s">
        <v>112</v>
      </c>
      <c r="G46" s="68" t="s">
        <v>329</v>
      </c>
      <c r="H46" s="68" t="s">
        <v>330</v>
      </c>
      <c r="I46" s="78">
        <v>300000</v>
      </c>
      <c r="J46" s="78"/>
      <c r="K46" s="78"/>
      <c r="L46" s="78"/>
      <c r="M46" s="78"/>
      <c r="N46" s="78"/>
      <c r="O46" s="78"/>
      <c r="P46" s="78"/>
      <c r="Q46" s="78"/>
      <c r="R46" s="78">
        <v>300000</v>
      </c>
      <c r="S46" s="78"/>
      <c r="T46" s="78"/>
      <c r="U46" s="78"/>
      <c r="V46" s="78"/>
      <c r="W46" s="78">
        <v>300000</v>
      </c>
    </row>
    <row r="47" ht="21.75" customHeight="1" spans="1:23">
      <c r="A47" s="68" t="s">
        <v>291</v>
      </c>
      <c r="B47" s="68" t="s">
        <v>331</v>
      </c>
      <c r="C47" s="68" t="s">
        <v>332</v>
      </c>
      <c r="D47" s="68" t="s">
        <v>70</v>
      </c>
      <c r="E47" s="68" t="s">
        <v>111</v>
      </c>
      <c r="F47" s="68" t="s">
        <v>112</v>
      </c>
      <c r="G47" s="68" t="s">
        <v>277</v>
      </c>
      <c r="H47" s="68" t="s">
        <v>278</v>
      </c>
      <c r="I47" s="78">
        <v>1390000</v>
      </c>
      <c r="J47" s="78"/>
      <c r="K47" s="78"/>
      <c r="L47" s="78"/>
      <c r="M47" s="78"/>
      <c r="N47" s="78"/>
      <c r="O47" s="78"/>
      <c r="P47" s="78"/>
      <c r="Q47" s="78"/>
      <c r="R47" s="78">
        <v>1390000</v>
      </c>
      <c r="S47" s="78">
        <v>1390000</v>
      </c>
      <c r="T47" s="78"/>
      <c r="U47" s="78"/>
      <c r="V47" s="78"/>
      <c r="W47" s="78"/>
    </row>
    <row r="48" ht="21.75" customHeight="1" spans="1:23">
      <c r="A48" s="68" t="s">
        <v>333</v>
      </c>
      <c r="B48" s="68" t="s">
        <v>334</v>
      </c>
      <c r="C48" s="68" t="s">
        <v>335</v>
      </c>
      <c r="D48" s="68" t="s">
        <v>70</v>
      </c>
      <c r="E48" s="68" t="s">
        <v>111</v>
      </c>
      <c r="F48" s="68" t="s">
        <v>112</v>
      </c>
      <c r="G48" s="68" t="s">
        <v>327</v>
      </c>
      <c r="H48" s="68" t="s">
        <v>328</v>
      </c>
      <c r="I48" s="78">
        <v>160000</v>
      </c>
      <c r="J48" s="78"/>
      <c r="K48" s="78"/>
      <c r="L48" s="78"/>
      <c r="M48" s="78"/>
      <c r="N48" s="78"/>
      <c r="O48" s="78"/>
      <c r="P48" s="78"/>
      <c r="Q48" s="78"/>
      <c r="R48" s="78">
        <v>160000</v>
      </c>
      <c r="S48" s="78">
        <v>160000</v>
      </c>
      <c r="T48" s="78"/>
      <c r="U48" s="78"/>
      <c r="V48" s="78"/>
      <c r="W48" s="78"/>
    </row>
    <row r="49" ht="21.75" customHeight="1" spans="1:23">
      <c r="A49" s="68" t="s">
        <v>333</v>
      </c>
      <c r="B49" s="68" t="s">
        <v>336</v>
      </c>
      <c r="C49" s="68" t="s">
        <v>337</v>
      </c>
      <c r="D49" s="68" t="s">
        <v>70</v>
      </c>
      <c r="E49" s="68" t="s">
        <v>111</v>
      </c>
      <c r="F49" s="68" t="s">
        <v>112</v>
      </c>
      <c r="G49" s="68" t="s">
        <v>313</v>
      </c>
      <c r="H49" s="68" t="s">
        <v>314</v>
      </c>
      <c r="I49" s="78">
        <v>183820940</v>
      </c>
      <c r="J49" s="78"/>
      <c r="K49" s="78"/>
      <c r="L49" s="78"/>
      <c r="M49" s="78"/>
      <c r="N49" s="78"/>
      <c r="O49" s="78"/>
      <c r="P49" s="78"/>
      <c r="Q49" s="78"/>
      <c r="R49" s="78">
        <v>183820940</v>
      </c>
      <c r="S49" s="78">
        <v>183820940</v>
      </c>
      <c r="T49" s="78"/>
      <c r="U49" s="78"/>
      <c r="V49" s="78"/>
      <c r="W49" s="78"/>
    </row>
    <row r="50" ht="21.75" customHeight="1" spans="1:23">
      <c r="A50" s="68" t="s">
        <v>333</v>
      </c>
      <c r="B50" s="68" t="s">
        <v>338</v>
      </c>
      <c r="C50" s="68" t="s">
        <v>339</v>
      </c>
      <c r="D50" s="68" t="s">
        <v>70</v>
      </c>
      <c r="E50" s="68" t="s">
        <v>111</v>
      </c>
      <c r="F50" s="68" t="s">
        <v>112</v>
      </c>
      <c r="G50" s="68" t="s">
        <v>340</v>
      </c>
      <c r="H50" s="68" t="s">
        <v>330</v>
      </c>
      <c r="I50" s="78">
        <v>1012600</v>
      </c>
      <c r="J50" s="78"/>
      <c r="K50" s="78"/>
      <c r="L50" s="78"/>
      <c r="M50" s="78"/>
      <c r="N50" s="78"/>
      <c r="O50" s="78"/>
      <c r="P50" s="78"/>
      <c r="Q50" s="78"/>
      <c r="R50" s="78">
        <v>1012600</v>
      </c>
      <c r="S50" s="78">
        <v>1012600</v>
      </c>
      <c r="T50" s="78"/>
      <c r="U50" s="78"/>
      <c r="V50" s="78"/>
      <c r="W50" s="78"/>
    </row>
    <row r="51" ht="21.75" customHeight="1" spans="1:23">
      <c r="A51" s="68" t="s">
        <v>333</v>
      </c>
      <c r="B51" s="68" t="s">
        <v>341</v>
      </c>
      <c r="C51" s="68" t="s">
        <v>342</v>
      </c>
      <c r="D51" s="68" t="s">
        <v>70</v>
      </c>
      <c r="E51" s="68" t="s">
        <v>111</v>
      </c>
      <c r="F51" s="68" t="s">
        <v>112</v>
      </c>
      <c r="G51" s="68" t="s">
        <v>241</v>
      </c>
      <c r="H51" s="68" t="s">
        <v>242</v>
      </c>
      <c r="I51" s="78">
        <v>300000</v>
      </c>
      <c r="J51" s="78"/>
      <c r="K51" s="78"/>
      <c r="L51" s="78"/>
      <c r="M51" s="78"/>
      <c r="N51" s="78"/>
      <c r="O51" s="78"/>
      <c r="P51" s="78"/>
      <c r="Q51" s="78"/>
      <c r="R51" s="78">
        <v>300000</v>
      </c>
      <c r="S51" s="78">
        <v>300000</v>
      </c>
      <c r="T51" s="78"/>
      <c r="U51" s="78"/>
      <c r="V51" s="78"/>
      <c r="W51" s="78"/>
    </row>
    <row r="52" ht="21.75" customHeight="1" spans="1:23">
      <c r="A52" s="68" t="s">
        <v>333</v>
      </c>
      <c r="B52" s="68" t="s">
        <v>343</v>
      </c>
      <c r="C52" s="68" t="s">
        <v>344</v>
      </c>
      <c r="D52" s="68" t="s">
        <v>70</v>
      </c>
      <c r="E52" s="68" t="s">
        <v>111</v>
      </c>
      <c r="F52" s="68" t="s">
        <v>112</v>
      </c>
      <c r="G52" s="68" t="s">
        <v>281</v>
      </c>
      <c r="H52" s="68" t="s">
        <v>282</v>
      </c>
      <c r="I52" s="78">
        <v>600000</v>
      </c>
      <c r="J52" s="78"/>
      <c r="K52" s="78"/>
      <c r="L52" s="78"/>
      <c r="M52" s="78"/>
      <c r="N52" s="78"/>
      <c r="O52" s="78"/>
      <c r="P52" s="78"/>
      <c r="Q52" s="78"/>
      <c r="R52" s="78">
        <v>600000</v>
      </c>
      <c r="S52" s="78">
        <v>600000</v>
      </c>
      <c r="T52" s="78"/>
      <c r="U52" s="78"/>
      <c r="V52" s="78"/>
      <c r="W52" s="78"/>
    </row>
    <row r="53" ht="21.75" customHeight="1" spans="1:23">
      <c r="A53" s="68" t="s">
        <v>333</v>
      </c>
      <c r="B53" s="68" t="s">
        <v>345</v>
      </c>
      <c r="C53" s="68" t="s">
        <v>346</v>
      </c>
      <c r="D53" s="68" t="s">
        <v>70</v>
      </c>
      <c r="E53" s="68" t="s">
        <v>111</v>
      </c>
      <c r="F53" s="68" t="s">
        <v>112</v>
      </c>
      <c r="G53" s="68" t="s">
        <v>281</v>
      </c>
      <c r="H53" s="68" t="s">
        <v>282</v>
      </c>
      <c r="I53" s="78">
        <v>800000</v>
      </c>
      <c r="J53" s="78"/>
      <c r="K53" s="78"/>
      <c r="L53" s="78"/>
      <c r="M53" s="78"/>
      <c r="N53" s="78"/>
      <c r="O53" s="78"/>
      <c r="P53" s="78"/>
      <c r="Q53" s="78"/>
      <c r="R53" s="78">
        <v>800000</v>
      </c>
      <c r="S53" s="78">
        <v>800000</v>
      </c>
      <c r="T53" s="78"/>
      <c r="U53" s="78"/>
      <c r="V53" s="78"/>
      <c r="W53" s="78"/>
    </row>
    <row r="54" ht="21.75" customHeight="1" spans="1:23">
      <c r="A54" s="68" t="s">
        <v>333</v>
      </c>
      <c r="B54" s="68" t="s">
        <v>347</v>
      </c>
      <c r="C54" s="68" t="s">
        <v>348</v>
      </c>
      <c r="D54" s="68" t="s">
        <v>70</v>
      </c>
      <c r="E54" s="68" t="s">
        <v>111</v>
      </c>
      <c r="F54" s="68" t="s">
        <v>112</v>
      </c>
      <c r="G54" s="68" t="s">
        <v>281</v>
      </c>
      <c r="H54" s="68" t="s">
        <v>282</v>
      </c>
      <c r="I54" s="78">
        <v>1200000</v>
      </c>
      <c r="J54" s="78"/>
      <c r="K54" s="78"/>
      <c r="L54" s="78"/>
      <c r="M54" s="78"/>
      <c r="N54" s="78"/>
      <c r="O54" s="78"/>
      <c r="P54" s="78"/>
      <c r="Q54" s="78"/>
      <c r="R54" s="78">
        <v>1200000</v>
      </c>
      <c r="S54" s="78">
        <v>1200000</v>
      </c>
      <c r="T54" s="78"/>
      <c r="U54" s="78"/>
      <c r="V54" s="78"/>
      <c r="W54" s="78"/>
    </row>
    <row r="55" ht="21.75" customHeight="1" spans="1:23">
      <c r="A55" s="68" t="s">
        <v>333</v>
      </c>
      <c r="B55" s="68" t="s">
        <v>349</v>
      </c>
      <c r="C55" s="68" t="s">
        <v>350</v>
      </c>
      <c r="D55" s="68" t="s">
        <v>70</v>
      </c>
      <c r="E55" s="68" t="s">
        <v>111</v>
      </c>
      <c r="F55" s="68" t="s">
        <v>112</v>
      </c>
      <c r="G55" s="68" t="s">
        <v>285</v>
      </c>
      <c r="H55" s="68" t="s">
        <v>286</v>
      </c>
      <c r="I55" s="78">
        <v>480000</v>
      </c>
      <c r="J55" s="78"/>
      <c r="K55" s="78"/>
      <c r="L55" s="78"/>
      <c r="M55" s="78"/>
      <c r="N55" s="78"/>
      <c r="O55" s="78"/>
      <c r="P55" s="78"/>
      <c r="Q55" s="78"/>
      <c r="R55" s="78">
        <v>480000</v>
      </c>
      <c r="S55" s="78">
        <v>480000</v>
      </c>
      <c r="T55" s="78"/>
      <c r="U55" s="78"/>
      <c r="V55" s="78"/>
      <c r="W55" s="78"/>
    </row>
    <row r="56" ht="21.75" customHeight="1" spans="1:23">
      <c r="A56" s="68" t="s">
        <v>333</v>
      </c>
      <c r="B56" s="68" t="s">
        <v>351</v>
      </c>
      <c r="C56" s="68" t="s">
        <v>352</v>
      </c>
      <c r="D56" s="68" t="s">
        <v>70</v>
      </c>
      <c r="E56" s="68" t="s">
        <v>111</v>
      </c>
      <c r="F56" s="68" t="s">
        <v>112</v>
      </c>
      <c r="G56" s="68" t="s">
        <v>329</v>
      </c>
      <c r="H56" s="68" t="s">
        <v>330</v>
      </c>
      <c r="I56" s="78">
        <v>380000</v>
      </c>
      <c r="J56" s="78"/>
      <c r="K56" s="78"/>
      <c r="L56" s="78"/>
      <c r="M56" s="78"/>
      <c r="N56" s="78"/>
      <c r="O56" s="78"/>
      <c r="P56" s="78"/>
      <c r="Q56" s="78"/>
      <c r="R56" s="78">
        <v>380000</v>
      </c>
      <c r="S56" s="78">
        <v>380000</v>
      </c>
      <c r="T56" s="78"/>
      <c r="U56" s="78"/>
      <c r="V56" s="78"/>
      <c r="W56" s="78"/>
    </row>
    <row r="57" ht="18.75" customHeight="1" spans="1:23">
      <c r="A57" s="33" t="s">
        <v>180</v>
      </c>
      <c r="B57" s="34"/>
      <c r="C57" s="34"/>
      <c r="D57" s="34"/>
      <c r="E57" s="34"/>
      <c r="F57" s="34"/>
      <c r="G57" s="34"/>
      <c r="H57" s="35"/>
      <c r="I57" s="78">
        <v>315077229.47</v>
      </c>
      <c r="J57" s="78">
        <v>1065666.05</v>
      </c>
      <c r="K57" s="78">
        <v>1065666.05</v>
      </c>
      <c r="L57" s="78"/>
      <c r="M57" s="78"/>
      <c r="N57" s="78"/>
      <c r="O57" s="78"/>
      <c r="P57" s="78"/>
      <c r="Q57" s="78"/>
      <c r="R57" s="78">
        <v>314011563.42</v>
      </c>
      <c r="S57" s="78">
        <v>227615990.72</v>
      </c>
      <c r="T57" s="78"/>
      <c r="U57" s="78"/>
      <c r="V57" s="78"/>
      <c r="W57" s="78">
        <v>86395572.7</v>
      </c>
    </row>
  </sheetData>
  <mergeCells count="28">
    <mergeCell ref="A3:W3"/>
    <mergeCell ref="A4:H4"/>
    <mergeCell ref="J5:M5"/>
    <mergeCell ref="N5:P5"/>
    <mergeCell ref="R5:W5"/>
    <mergeCell ref="A57:H5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1"/>
  <sheetViews>
    <sheetView showZeros="0" workbookViewId="0">
      <pane ySplit="1" topLeftCell="A14" activePane="bottomLeft" state="frozen"/>
      <selection/>
      <selection pane="bottomLeft"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353</v>
      </c>
    </row>
    <row r="3" ht="39.75" customHeight="1" spans="1:10">
      <c r="A3" s="64" t="str">
        <f>"2025"&amp;"年部门项目支出绩效目标表"</f>
        <v>2025年部门项目支出绩效目标表</v>
      </c>
      <c r="B3" s="4"/>
      <c r="C3" s="4"/>
      <c r="D3" s="4"/>
      <c r="E3" s="4"/>
      <c r="F3" s="65"/>
      <c r="G3" s="4"/>
      <c r="H3" s="65"/>
      <c r="I3" s="65"/>
      <c r="J3" s="4"/>
    </row>
    <row r="4" ht="17.25" customHeight="1" spans="1:1">
      <c r="A4" s="5" t="str">
        <f>"单位名称："&amp;"昆明市官渡区六甲街道社区卫生服务中心"</f>
        <v>单位名称：昆明市官渡区六甲街道社区卫生服务中心</v>
      </c>
    </row>
    <row r="5" ht="44.25" customHeight="1" spans="1:10">
      <c r="A5" s="66" t="s">
        <v>192</v>
      </c>
      <c r="B5" s="66" t="s">
        <v>354</v>
      </c>
      <c r="C5" s="66" t="s">
        <v>355</v>
      </c>
      <c r="D5" s="66" t="s">
        <v>356</v>
      </c>
      <c r="E5" s="66" t="s">
        <v>357</v>
      </c>
      <c r="F5" s="67" t="s">
        <v>358</v>
      </c>
      <c r="G5" s="66" t="s">
        <v>359</v>
      </c>
      <c r="H5" s="67" t="s">
        <v>360</v>
      </c>
      <c r="I5" s="67" t="s">
        <v>361</v>
      </c>
      <c r="J5" s="66" t="s">
        <v>362</v>
      </c>
    </row>
    <row r="6" ht="18.75" customHeight="1" spans="1:10">
      <c r="A6" s="131">
        <v>1</v>
      </c>
      <c r="B6" s="131">
        <v>2</v>
      </c>
      <c r="C6" s="131">
        <v>3</v>
      </c>
      <c r="D6" s="131">
        <v>4</v>
      </c>
      <c r="E6" s="131">
        <v>5</v>
      </c>
      <c r="F6" s="36">
        <v>6</v>
      </c>
      <c r="G6" s="131">
        <v>7</v>
      </c>
      <c r="H6" s="36">
        <v>8</v>
      </c>
      <c r="I6" s="36">
        <v>9</v>
      </c>
      <c r="J6" s="131">
        <v>10</v>
      </c>
    </row>
    <row r="7" ht="42" customHeight="1" spans="1:10">
      <c r="A7" s="30" t="s">
        <v>70</v>
      </c>
      <c r="B7" s="68"/>
      <c r="C7" s="68"/>
      <c r="D7" s="68"/>
      <c r="E7" s="54"/>
      <c r="F7" s="69"/>
      <c r="G7" s="54"/>
      <c r="H7" s="69"/>
      <c r="I7" s="69"/>
      <c r="J7" s="54"/>
    </row>
    <row r="8" ht="42" customHeight="1" spans="1:10">
      <c r="A8" s="132" t="s">
        <v>322</v>
      </c>
      <c r="B8" s="21" t="s">
        <v>363</v>
      </c>
      <c r="C8" s="21" t="s">
        <v>364</v>
      </c>
      <c r="D8" s="21" t="s">
        <v>365</v>
      </c>
      <c r="E8" s="30" t="s">
        <v>366</v>
      </c>
      <c r="F8" s="21" t="s">
        <v>367</v>
      </c>
      <c r="G8" s="30" t="s">
        <v>82</v>
      </c>
      <c r="H8" s="21" t="s">
        <v>368</v>
      </c>
      <c r="I8" s="21" t="s">
        <v>369</v>
      </c>
      <c r="J8" s="30" t="s">
        <v>370</v>
      </c>
    </row>
    <row r="9" ht="42" customHeight="1" spans="1:10">
      <c r="A9" s="132" t="s">
        <v>322</v>
      </c>
      <c r="B9" s="21" t="s">
        <v>363</v>
      </c>
      <c r="C9" s="21" t="s">
        <v>364</v>
      </c>
      <c r="D9" s="21" t="s">
        <v>371</v>
      </c>
      <c r="E9" s="30" t="s">
        <v>372</v>
      </c>
      <c r="F9" s="21" t="s">
        <v>367</v>
      </c>
      <c r="G9" s="30" t="s">
        <v>373</v>
      </c>
      <c r="H9" s="21" t="s">
        <v>374</v>
      </c>
      <c r="I9" s="21" t="s">
        <v>369</v>
      </c>
      <c r="J9" s="30" t="s">
        <v>375</v>
      </c>
    </row>
    <row r="10" ht="42" customHeight="1" spans="1:10">
      <c r="A10" s="132" t="s">
        <v>322</v>
      </c>
      <c r="B10" s="21" t="s">
        <v>363</v>
      </c>
      <c r="C10" s="21" t="s">
        <v>364</v>
      </c>
      <c r="D10" s="21" t="s">
        <v>376</v>
      </c>
      <c r="E10" s="30" t="s">
        <v>377</v>
      </c>
      <c r="F10" s="21" t="s">
        <v>367</v>
      </c>
      <c r="G10" s="30" t="s">
        <v>373</v>
      </c>
      <c r="H10" s="21" t="s">
        <v>374</v>
      </c>
      <c r="I10" s="21" t="s">
        <v>369</v>
      </c>
      <c r="J10" s="30" t="s">
        <v>378</v>
      </c>
    </row>
    <row r="11" ht="42" customHeight="1" spans="1:10">
      <c r="A11" s="132" t="s">
        <v>322</v>
      </c>
      <c r="B11" s="21" t="s">
        <v>363</v>
      </c>
      <c r="C11" s="21" t="s">
        <v>364</v>
      </c>
      <c r="D11" s="21" t="s">
        <v>379</v>
      </c>
      <c r="E11" s="30" t="s">
        <v>380</v>
      </c>
      <c r="F11" s="21" t="s">
        <v>367</v>
      </c>
      <c r="G11" s="30" t="s">
        <v>381</v>
      </c>
      <c r="H11" s="21" t="s">
        <v>382</v>
      </c>
      <c r="I11" s="21" t="s">
        <v>369</v>
      </c>
      <c r="J11" s="30" t="s">
        <v>383</v>
      </c>
    </row>
    <row r="12" ht="42" customHeight="1" spans="1:10">
      <c r="A12" s="132" t="s">
        <v>322</v>
      </c>
      <c r="B12" s="21" t="s">
        <v>363</v>
      </c>
      <c r="C12" s="21" t="s">
        <v>384</v>
      </c>
      <c r="D12" s="21" t="s">
        <v>385</v>
      </c>
      <c r="E12" s="30" t="s">
        <v>386</v>
      </c>
      <c r="F12" s="21" t="s">
        <v>367</v>
      </c>
      <c r="G12" s="30" t="s">
        <v>83</v>
      </c>
      <c r="H12" s="21" t="s">
        <v>387</v>
      </c>
      <c r="I12" s="21" t="s">
        <v>369</v>
      </c>
      <c r="J12" s="30" t="s">
        <v>388</v>
      </c>
    </row>
    <row r="13" ht="42" customHeight="1" spans="1:10">
      <c r="A13" s="132" t="s">
        <v>322</v>
      </c>
      <c r="B13" s="21" t="s">
        <v>363</v>
      </c>
      <c r="C13" s="21" t="s">
        <v>389</v>
      </c>
      <c r="D13" s="21" t="s">
        <v>390</v>
      </c>
      <c r="E13" s="30" t="s">
        <v>391</v>
      </c>
      <c r="F13" s="21" t="s">
        <v>392</v>
      </c>
      <c r="G13" s="30" t="s">
        <v>393</v>
      </c>
      <c r="H13" s="21" t="s">
        <v>374</v>
      </c>
      <c r="I13" s="21" t="s">
        <v>369</v>
      </c>
      <c r="J13" s="30" t="s">
        <v>394</v>
      </c>
    </row>
    <row r="14" ht="42" customHeight="1" spans="1:10">
      <c r="A14" s="132" t="s">
        <v>322</v>
      </c>
      <c r="B14" s="21" t="s">
        <v>363</v>
      </c>
      <c r="C14" s="21" t="s">
        <v>389</v>
      </c>
      <c r="D14" s="21" t="s">
        <v>390</v>
      </c>
      <c r="E14" s="30" t="s">
        <v>395</v>
      </c>
      <c r="F14" s="21" t="s">
        <v>392</v>
      </c>
      <c r="G14" s="30" t="s">
        <v>393</v>
      </c>
      <c r="H14" s="21" t="s">
        <v>374</v>
      </c>
      <c r="I14" s="21" t="s">
        <v>369</v>
      </c>
      <c r="J14" s="30" t="s">
        <v>396</v>
      </c>
    </row>
    <row r="15" ht="42" customHeight="1" spans="1:10">
      <c r="A15" s="132" t="s">
        <v>266</v>
      </c>
      <c r="B15" s="21" t="s">
        <v>397</v>
      </c>
      <c r="C15" s="21" t="s">
        <v>364</v>
      </c>
      <c r="D15" s="21" t="s">
        <v>365</v>
      </c>
      <c r="E15" s="30" t="s">
        <v>398</v>
      </c>
      <c r="F15" s="21" t="s">
        <v>367</v>
      </c>
      <c r="G15" s="30" t="s">
        <v>373</v>
      </c>
      <c r="H15" s="21" t="s">
        <v>374</v>
      </c>
      <c r="I15" s="21" t="s">
        <v>369</v>
      </c>
      <c r="J15" s="30" t="s">
        <v>399</v>
      </c>
    </row>
    <row r="16" ht="42" customHeight="1" spans="1:10">
      <c r="A16" s="132" t="s">
        <v>266</v>
      </c>
      <c r="B16" s="21" t="s">
        <v>397</v>
      </c>
      <c r="C16" s="21" t="s">
        <v>364</v>
      </c>
      <c r="D16" s="21" t="s">
        <v>371</v>
      </c>
      <c r="E16" s="30" t="s">
        <v>400</v>
      </c>
      <c r="F16" s="21" t="s">
        <v>367</v>
      </c>
      <c r="G16" s="30" t="s">
        <v>373</v>
      </c>
      <c r="H16" s="21" t="s">
        <v>374</v>
      </c>
      <c r="I16" s="21" t="s">
        <v>369</v>
      </c>
      <c r="J16" s="30" t="s">
        <v>401</v>
      </c>
    </row>
    <row r="17" ht="42" customHeight="1" spans="1:10">
      <c r="A17" s="132" t="s">
        <v>266</v>
      </c>
      <c r="B17" s="21" t="s">
        <v>397</v>
      </c>
      <c r="C17" s="21" t="s">
        <v>364</v>
      </c>
      <c r="D17" s="21" t="s">
        <v>376</v>
      </c>
      <c r="E17" s="30" t="s">
        <v>402</v>
      </c>
      <c r="F17" s="21" t="s">
        <v>367</v>
      </c>
      <c r="G17" s="30" t="s">
        <v>403</v>
      </c>
      <c r="H17" s="21" t="s">
        <v>387</v>
      </c>
      <c r="I17" s="21" t="s">
        <v>404</v>
      </c>
      <c r="J17" s="30" t="s">
        <v>405</v>
      </c>
    </row>
    <row r="18" ht="42" customHeight="1" spans="1:10">
      <c r="A18" s="132" t="s">
        <v>266</v>
      </c>
      <c r="B18" s="21" t="s">
        <v>397</v>
      </c>
      <c r="C18" s="21" t="s">
        <v>384</v>
      </c>
      <c r="D18" s="21" t="s">
        <v>406</v>
      </c>
      <c r="E18" s="30" t="s">
        <v>407</v>
      </c>
      <c r="F18" s="21" t="s">
        <v>367</v>
      </c>
      <c r="G18" s="30" t="s">
        <v>408</v>
      </c>
      <c r="H18" s="21"/>
      <c r="I18" s="21" t="s">
        <v>404</v>
      </c>
      <c r="J18" s="30" t="s">
        <v>409</v>
      </c>
    </row>
    <row r="19" ht="42" customHeight="1" spans="1:10">
      <c r="A19" s="132" t="s">
        <v>266</v>
      </c>
      <c r="B19" s="21" t="s">
        <v>397</v>
      </c>
      <c r="C19" s="21" t="s">
        <v>384</v>
      </c>
      <c r="D19" s="21" t="s">
        <v>406</v>
      </c>
      <c r="E19" s="30" t="s">
        <v>410</v>
      </c>
      <c r="F19" s="21" t="s">
        <v>367</v>
      </c>
      <c r="G19" s="30" t="s">
        <v>411</v>
      </c>
      <c r="H19" s="21"/>
      <c r="I19" s="21" t="s">
        <v>404</v>
      </c>
      <c r="J19" s="30" t="s">
        <v>412</v>
      </c>
    </row>
    <row r="20" ht="42" customHeight="1" spans="1:10">
      <c r="A20" s="132" t="s">
        <v>266</v>
      </c>
      <c r="B20" s="21" t="s">
        <v>397</v>
      </c>
      <c r="C20" s="21" t="s">
        <v>389</v>
      </c>
      <c r="D20" s="21" t="s">
        <v>390</v>
      </c>
      <c r="E20" s="30" t="s">
        <v>413</v>
      </c>
      <c r="F20" s="21" t="s">
        <v>367</v>
      </c>
      <c r="G20" s="30" t="s">
        <v>414</v>
      </c>
      <c r="H20" s="21" t="s">
        <v>374</v>
      </c>
      <c r="I20" s="21" t="s">
        <v>404</v>
      </c>
      <c r="J20" s="30" t="s">
        <v>415</v>
      </c>
    </row>
    <row r="21" ht="42" customHeight="1" spans="1:10">
      <c r="A21" s="132" t="s">
        <v>266</v>
      </c>
      <c r="B21" s="21" t="s">
        <v>397</v>
      </c>
      <c r="C21" s="21" t="s">
        <v>389</v>
      </c>
      <c r="D21" s="21" t="s">
        <v>390</v>
      </c>
      <c r="E21" s="30" t="s">
        <v>416</v>
      </c>
      <c r="F21" s="21" t="s">
        <v>367</v>
      </c>
      <c r="G21" s="30" t="s">
        <v>414</v>
      </c>
      <c r="H21" s="21" t="s">
        <v>374</v>
      </c>
      <c r="I21" s="21" t="s">
        <v>404</v>
      </c>
      <c r="J21" s="30" t="s">
        <v>417</v>
      </c>
    </row>
    <row r="22" ht="42" customHeight="1" spans="1:10">
      <c r="A22" s="132" t="s">
        <v>302</v>
      </c>
      <c r="B22" s="21" t="s">
        <v>418</v>
      </c>
      <c r="C22" s="21" t="s">
        <v>364</v>
      </c>
      <c r="D22" s="21" t="s">
        <v>365</v>
      </c>
      <c r="E22" s="30" t="s">
        <v>419</v>
      </c>
      <c r="F22" s="21" t="s">
        <v>392</v>
      </c>
      <c r="G22" s="30" t="s">
        <v>83</v>
      </c>
      <c r="H22" s="21" t="s">
        <v>420</v>
      </c>
      <c r="I22" s="21" t="s">
        <v>369</v>
      </c>
      <c r="J22" s="30" t="s">
        <v>421</v>
      </c>
    </row>
    <row r="23" ht="42" customHeight="1" spans="1:10">
      <c r="A23" s="132" t="s">
        <v>302</v>
      </c>
      <c r="B23" s="21" t="s">
        <v>418</v>
      </c>
      <c r="C23" s="21" t="s">
        <v>364</v>
      </c>
      <c r="D23" s="21" t="s">
        <v>371</v>
      </c>
      <c r="E23" s="30" t="s">
        <v>422</v>
      </c>
      <c r="F23" s="21" t="s">
        <v>392</v>
      </c>
      <c r="G23" s="30" t="s">
        <v>423</v>
      </c>
      <c r="H23" s="21" t="s">
        <v>374</v>
      </c>
      <c r="I23" s="21" t="s">
        <v>369</v>
      </c>
      <c r="J23" s="30" t="s">
        <v>424</v>
      </c>
    </row>
    <row r="24" ht="42" customHeight="1" spans="1:10">
      <c r="A24" s="132" t="s">
        <v>302</v>
      </c>
      <c r="B24" s="21" t="s">
        <v>418</v>
      </c>
      <c r="C24" s="21" t="s">
        <v>364</v>
      </c>
      <c r="D24" s="21" t="s">
        <v>371</v>
      </c>
      <c r="E24" s="30" t="s">
        <v>425</v>
      </c>
      <c r="F24" s="21" t="s">
        <v>392</v>
      </c>
      <c r="G24" s="30" t="s">
        <v>423</v>
      </c>
      <c r="H24" s="21" t="s">
        <v>374</v>
      </c>
      <c r="I24" s="21" t="s">
        <v>369</v>
      </c>
      <c r="J24" s="30" t="s">
        <v>426</v>
      </c>
    </row>
    <row r="25" ht="42" customHeight="1" spans="1:10">
      <c r="A25" s="132" t="s">
        <v>302</v>
      </c>
      <c r="B25" s="21" t="s">
        <v>418</v>
      </c>
      <c r="C25" s="21" t="s">
        <v>364</v>
      </c>
      <c r="D25" s="21" t="s">
        <v>376</v>
      </c>
      <c r="E25" s="30" t="s">
        <v>427</v>
      </c>
      <c r="F25" s="21" t="s">
        <v>367</v>
      </c>
      <c r="G25" s="30" t="s">
        <v>82</v>
      </c>
      <c r="H25" s="21" t="s">
        <v>387</v>
      </c>
      <c r="I25" s="21" t="s">
        <v>404</v>
      </c>
      <c r="J25" s="30" t="s">
        <v>405</v>
      </c>
    </row>
    <row r="26" ht="42" customHeight="1" spans="1:10">
      <c r="A26" s="132" t="s">
        <v>302</v>
      </c>
      <c r="B26" s="21" t="s">
        <v>418</v>
      </c>
      <c r="C26" s="21" t="s">
        <v>384</v>
      </c>
      <c r="D26" s="21" t="s">
        <v>428</v>
      </c>
      <c r="E26" s="30" t="s">
        <v>429</v>
      </c>
      <c r="F26" s="21" t="s">
        <v>392</v>
      </c>
      <c r="G26" s="30" t="s">
        <v>430</v>
      </c>
      <c r="H26" s="21" t="s">
        <v>431</v>
      </c>
      <c r="I26" s="21" t="s">
        <v>369</v>
      </c>
      <c r="J26" s="30" t="s">
        <v>432</v>
      </c>
    </row>
    <row r="27" ht="42" customHeight="1" spans="1:10">
      <c r="A27" s="132" t="s">
        <v>302</v>
      </c>
      <c r="B27" s="21" t="s">
        <v>418</v>
      </c>
      <c r="C27" s="21" t="s">
        <v>384</v>
      </c>
      <c r="D27" s="21" t="s">
        <v>406</v>
      </c>
      <c r="E27" s="30" t="s">
        <v>433</v>
      </c>
      <c r="F27" s="21" t="s">
        <v>367</v>
      </c>
      <c r="G27" s="30" t="s">
        <v>393</v>
      </c>
      <c r="H27" s="21" t="s">
        <v>374</v>
      </c>
      <c r="I27" s="21" t="s">
        <v>369</v>
      </c>
      <c r="J27" s="30" t="s">
        <v>434</v>
      </c>
    </row>
    <row r="28" ht="42" customHeight="1" spans="1:10">
      <c r="A28" s="132" t="s">
        <v>302</v>
      </c>
      <c r="B28" s="21" t="s">
        <v>418</v>
      </c>
      <c r="C28" s="21" t="s">
        <v>384</v>
      </c>
      <c r="D28" s="21" t="s">
        <v>406</v>
      </c>
      <c r="E28" s="30" t="s">
        <v>435</v>
      </c>
      <c r="F28" s="21" t="s">
        <v>392</v>
      </c>
      <c r="G28" s="30" t="s">
        <v>393</v>
      </c>
      <c r="H28" s="21" t="s">
        <v>374</v>
      </c>
      <c r="I28" s="21" t="s">
        <v>369</v>
      </c>
      <c r="J28" s="30" t="s">
        <v>436</v>
      </c>
    </row>
    <row r="29" ht="42" customHeight="1" spans="1:10">
      <c r="A29" s="132" t="s">
        <v>302</v>
      </c>
      <c r="B29" s="21" t="s">
        <v>418</v>
      </c>
      <c r="C29" s="21" t="s">
        <v>389</v>
      </c>
      <c r="D29" s="21" t="s">
        <v>390</v>
      </c>
      <c r="E29" s="30" t="s">
        <v>416</v>
      </c>
      <c r="F29" s="21" t="s">
        <v>392</v>
      </c>
      <c r="G29" s="30" t="s">
        <v>393</v>
      </c>
      <c r="H29" s="21" t="s">
        <v>374</v>
      </c>
      <c r="I29" s="21" t="s">
        <v>369</v>
      </c>
      <c r="J29" s="30" t="s">
        <v>437</v>
      </c>
    </row>
    <row r="30" ht="42" customHeight="1" spans="1:10">
      <c r="A30" s="132" t="s">
        <v>302</v>
      </c>
      <c r="B30" s="21" t="s">
        <v>418</v>
      </c>
      <c r="C30" s="21" t="s">
        <v>389</v>
      </c>
      <c r="D30" s="21" t="s">
        <v>390</v>
      </c>
      <c r="E30" s="30" t="s">
        <v>438</v>
      </c>
      <c r="F30" s="21" t="s">
        <v>392</v>
      </c>
      <c r="G30" s="30" t="s">
        <v>393</v>
      </c>
      <c r="H30" s="21" t="s">
        <v>374</v>
      </c>
      <c r="I30" s="21" t="s">
        <v>369</v>
      </c>
      <c r="J30" s="30" t="s">
        <v>439</v>
      </c>
    </row>
    <row r="31" ht="42" customHeight="1" spans="1:10">
      <c r="A31" s="132" t="s">
        <v>302</v>
      </c>
      <c r="B31" s="21" t="s">
        <v>418</v>
      </c>
      <c r="C31" s="21" t="s">
        <v>389</v>
      </c>
      <c r="D31" s="21" t="s">
        <v>390</v>
      </c>
      <c r="E31" s="30" t="s">
        <v>440</v>
      </c>
      <c r="F31" s="21" t="s">
        <v>392</v>
      </c>
      <c r="G31" s="30" t="s">
        <v>393</v>
      </c>
      <c r="H31" s="21" t="s">
        <v>374</v>
      </c>
      <c r="I31" s="21" t="s">
        <v>369</v>
      </c>
      <c r="J31" s="30" t="s">
        <v>439</v>
      </c>
    </row>
    <row r="32" ht="42" customHeight="1" spans="1:10">
      <c r="A32" s="132" t="s">
        <v>348</v>
      </c>
      <c r="B32" s="21" t="s">
        <v>441</v>
      </c>
      <c r="C32" s="21" t="s">
        <v>364</v>
      </c>
      <c r="D32" s="21" t="s">
        <v>365</v>
      </c>
      <c r="E32" s="30" t="s">
        <v>442</v>
      </c>
      <c r="F32" s="21" t="s">
        <v>367</v>
      </c>
      <c r="G32" s="30" t="s">
        <v>373</v>
      </c>
      <c r="H32" s="21" t="s">
        <v>374</v>
      </c>
      <c r="I32" s="21" t="s">
        <v>369</v>
      </c>
      <c r="J32" s="30" t="s">
        <v>443</v>
      </c>
    </row>
    <row r="33" ht="42" customHeight="1" spans="1:10">
      <c r="A33" s="132" t="s">
        <v>348</v>
      </c>
      <c r="B33" s="21" t="s">
        <v>441</v>
      </c>
      <c r="C33" s="21" t="s">
        <v>364</v>
      </c>
      <c r="D33" s="21" t="s">
        <v>365</v>
      </c>
      <c r="E33" s="30" t="s">
        <v>444</v>
      </c>
      <c r="F33" s="21" t="s">
        <v>392</v>
      </c>
      <c r="G33" s="30" t="s">
        <v>84</v>
      </c>
      <c r="H33" s="21" t="s">
        <v>382</v>
      </c>
      <c r="I33" s="21" t="s">
        <v>369</v>
      </c>
      <c r="J33" s="30" t="s">
        <v>445</v>
      </c>
    </row>
    <row r="34" ht="42" customHeight="1" spans="1:10">
      <c r="A34" s="132" t="s">
        <v>348</v>
      </c>
      <c r="B34" s="21" t="s">
        <v>441</v>
      </c>
      <c r="C34" s="21" t="s">
        <v>364</v>
      </c>
      <c r="D34" s="21" t="s">
        <v>371</v>
      </c>
      <c r="E34" s="30" t="s">
        <v>446</v>
      </c>
      <c r="F34" s="21" t="s">
        <v>392</v>
      </c>
      <c r="G34" s="30" t="s">
        <v>373</v>
      </c>
      <c r="H34" s="21" t="s">
        <v>374</v>
      </c>
      <c r="I34" s="21" t="s">
        <v>369</v>
      </c>
      <c r="J34" s="30" t="s">
        <v>447</v>
      </c>
    </row>
    <row r="35" ht="42" customHeight="1" spans="1:10">
      <c r="A35" s="132" t="s">
        <v>348</v>
      </c>
      <c r="B35" s="21" t="s">
        <v>441</v>
      </c>
      <c r="C35" s="21" t="s">
        <v>364</v>
      </c>
      <c r="D35" s="21" t="s">
        <v>376</v>
      </c>
      <c r="E35" s="30" t="s">
        <v>448</v>
      </c>
      <c r="F35" s="21" t="s">
        <v>367</v>
      </c>
      <c r="G35" s="30" t="s">
        <v>373</v>
      </c>
      <c r="H35" s="21" t="s">
        <v>374</v>
      </c>
      <c r="I35" s="21" t="s">
        <v>369</v>
      </c>
      <c r="J35" s="30" t="s">
        <v>449</v>
      </c>
    </row>
    <row r="36" ht="42" customHeight="1" spans="1:10">
      <c r="A36" s="132" t="s">
        <v>348</v>
      </c>
      <c r="B36" s="21" t="s">
        <v>441</v>
      </c>
      <c r="C36" s="21" t="s">
        <v>384</v>
      </c>
      <c r="D36" s="21" t="s">
        <v>428</v>
      </c>
      <c r="E36" s="30" t="s">
        <v>450</v>
      </c>
      <c r="F36" s="21" t="s">
        <v>367</v>
      </c>
      <c r="G36" s="30" t="s">
        <v>451</v>
      </c>
      <c r="H36" s="21" t="s">
        <v>382</v>
      </c>
      <c r="I36" s="21" t="s">
        <v>369</v>
      </c>
      <c r="J36" s="30" t="s">
        <v>452</v>
      </c>
    </row>
    <row r="37" ht="42" customHeight="1" spans="1:10">
      <c r="A37" s="132" t="s">
        <v>348</v>
      </c>
      <c r="B37" s="21" t="s">
        <v>441</v>
      </c>
      <c r="C37" s="21" t="s">
        <v>384</v>
      </c>
      <c r="D37" s="21" t="s">
        <v>385</v>
      </c>
      <c r="E37" s="30" t="s">
        <v>453</v>
      </c>
      <c r="F37" s="21" t="s">
        <v>392</v>
      </c>
      <c r="G37" s="30" t="s">
        <v>454</v>
      </c>
      <c r="H37" s="21" t="s">
        <v>387</v>
      </c>
      <c r="I37" s="21" t="s">
        <v>369</v>
      </c>
      <c r="J37" s="30" t="s">
        <v>455</v>
      </c>
    </row>
    <row r="38" ht="42" customHeight="1" spans="1:10">
      <c r="A38" s="132" t="s">
        <v>348</v>
      </c>
      <c r="B38" s="21" t="s">
        <v>441</v>
      </c>
      <c r="C38" s="21" t="s">
        <v>389</v>
      </c>
      <c r="D38" s="21" t="s">
        <v>390</v>
      </c>
      <c r="E38" s="30" t="s">
        <v>391</v>
      </c>
      <c r="F38" s="21" t="s">
        <v>392</v>
      </c>
      <c r="G38" s="30" t="s">
        <v>393</v>
      </c>
      <c r="H38" s="21" t="s">
        <v>374</v>
      </c>
      <c r="I38" s="21" t="s">
        <v>369</v>
      </c>
      <c r="J38" s="30" t="s">
        <v>456</v>
      </c>
    </row>
    <row r="39" ht="42" customHeight="1" spans="1:10">
      <c r="A39" s="132" t="s">
        <v>263</v>
      </c>
      <c r="B39" s="21" t="s">
        <v>457</v>
      </c>
      <c r="C39" s="21" t="s">
        <v>364</v>
      </c>
      <c r="D39" s="21" t="s">
        <v>365</v>
      </c>
      <c r="E39" s="30" t="s">
        <v>458</v>
      </c>
      <c r="F39" s="21" t="s">
        <v>367</v>
      </c>
      <c r="G39" s="30" t="s">
        <v>459</v>
      </c>
      <c r="H39" s="21" t="s">
        <v>460</v>
      </c>
      <c r="I39" s="21" t="s">
        <v>369</v>
      </c>
      <c r="J39" s="30" t="s">
        <v>461</v>
      </c>
    </row>
    <row r="40" ht="42" customHeight="1" spans="1:10">
      <c r="A40" s="132" t="s">
        <v>263</v>
      </c>
      <c r="B40" s="21" t="s">
        <v>457</v>
      </c>
      <c r="C40" s="21" t="s">
        <v>384</v>
      </c>
      <c r="D40" s="21" t="s">
        <v>406</v>
      </c>
      <c r="E40" s="30" t="s">
        <v>410</v>
      </c>
      <c r="F40" s="21" t="s">
        <v>367</v>
      </c>
      <c r="G40" s="30" t="s">
        <v>411</v>
      </c>
      <c r="H40" s="21"/>
      <c r="I40" s="21" t="s">
        <v>404</v>
      </c>
      <c r="J40" s="30" t="s">
        <v>412</v>
      </c>
    </row>
    <row r="41" ht="42" customHeight="1" spans="1:10">
      <c r="A41" s="132" t="s">
        <v>263</v>
      </c>
      <c r="B41" s="21" t="s">
        <v>457</v>
      </c>
      <c r="C41" s="21" t="s">
        <v>389</v>
      </c>
      <c r="D41" s="21" t="s">
        <v>390</v>
      </c>
      <c r="E41" s="30" t="s">
        <v>413</v>
      </c>
      <c r="F41" s="21" t="s">
        <v>367</v>
      </c>
      <c r="G41" s="30" t="s">
        <v>414</v>
      </c>
      <c r="H41" s="21" t="s">
        <v>374</v>
      </c>
      <c r="I41" s="21" t="s">
        <v>404</v>
      </c>
      <c r="J41" s="30" t="s">
        <v>462</v>
      </c>
    </row>
    <row r="42" ht="42" customHeight="1" spans="1:10">
      <c r="A42" s="132" t="s">
        <v>263</v>
      </c>
      <c r="B42" s="21" t="s">
        <v>457</v>
      </c>
      <c r="C42" s="21" t="s">
        <v>389</v>
      </c>
      <c r="D42" s="21" t="s">
        <v>390</v>
      </c>
      <c r="E42" s="30" t="s">
        <v>416</v>
      </c>
      <c r="F42" s="21" t="s">
        <v>367</v>
      </c>
      <c r="G42" s="30" t="s">
        <v>414</v>
      </c>
      <c r="H42" s="21" t="s">
        <v>374</v>
      </c>
      <c r="I42" s="21" t="s">
        <v>404</v>
      </c>
      <c r="J42" s="30" t="s">
        <v>463</v>
      </c>
    </row>
    <row r="43" ht="42" customHeight="1" spans="1:10">
      <c r="A43" s="132" t="s">
        <v>352</v>
      </c>
      <c r="B43" s="21" t="s">
        <v>464</v>
      </c>
      <c r="C43" s="21" t="s">
        <v>364</v>
      </c>
      <c r="D43" s="21" t="s">
        <v>365</v>
      </c>
      <c r="E43" s="30" t="s">
        <v>465</v>
      </c>
      <c r="F43" s="21" t="s">
        <v>367</v>
      </c>
      <c r="G43" s="30" t="s">
        <v>403</v>
      </c>
      <c r="H43" s="21" t="s">
        <v>466</v>
      </c>
      <c r="I43" s="21" t="s">
        <v>369</v>
      </c>
      <c r="J43" s="30" t="s">
        <v>467</v>
      </c>
    </row>
    <row r="44" ht="42" customHeight="1" spans="1:10">
      <c r="A44" s="132" t="s">
        <v>352</v>
      </c>
      <c r="B44" s="21" t="s">
        <v>464</v>
      </c>
      <c r="C44" s="21" t="s">
        <v>364</v>
      </c>
      <c r="D44" s="21" t="s">
        <v>371</v>
      </c>
      <c r="E44" s="30" t="s">
        <v>446</v>
      </c>
      <c r="F44" s="21" t="s">
        <v>367</v>
      </c>
      <c r="G44" s="30" t="s">
        <v>373</v>
      </c>
      <c r="H44" s="21" t="s">
        <v>374</v>
      </c>
      <c r="I44" s="21" t="s">
        <v>369</v>
      </c>
      <c r="J44" s="30" t="s">
        <v>468</v>
      </c>
    </row>
    <row r="45" ht="42" customHeight="1" spans="1:10">
      <c r="A45" s="132" t="s">
        <v>352</v>
      </c>
      <c r="B45" s="21" t="s">
        <v>464</v>
      </c>
      <c r="C45" s="21" t="s">
        <v>364</v>
      </c>
      <c r="D45" s="21" t="s">
        <v>371</v>
      </c>
      <c r="E45" s="30" t="s">
        <v>469</v>
      </c>
      <c r="F45" s="21" t="s">
        <v>367</v>
      </c>
      <c r="G45" s="30" t="s">
        <v>373</v>
      </c>
      <c r="H45" s="21" t="s">
        <v>374</v>
      </c>
      <c r="I45" s="21" t="s">
        <v>369</v>
      </c>
      <c r="J45" s="30" t="s">
        <v>470</v>
      </c>
    </row>
    <row r="46" ht="42" customHeight="1" spans="1:10">
      <c r="A46" s="132" t="s">
        <v>352</v>
      </c>
      <c r="B46" s="21" t="s">
        <v>464</v>
      </c>
      <c r="C46" s="21" t="s">
        <v>364</v>
      </c>
      <c r="D46" s="21" t="s">
        <v>376</v>
      </c>
      <c r="E46" s="30" t="s">
        <v>377</v>
      </c>
      <c r="F46" s="21" t="s">
        <v>367</v>
      </c>
      <c r="G46" s="30" t="s">
        <v>373</v>
      </c>
      <c r="H46" s="21" t="s">
        <v>374</v>
      </c>
      <c r="I46" s="21" t="s">
        <v>369</v>
      </c>
      <c r="J46" s="30" t="s">
        <v>471</v>
      </c>
    </row>
    <row r="47" ht="42" customHeight="1" spans="1:10">
      <c r="A47" s="132" t="s">
        <v>352</v>
      </c>
      <c r="B47" s="21" t="s">
        <v>464</v>
      </c>
      <c r="C47" s="21" t="s">
        <v>384</v>
      </c>
      <c r="D47" s="21" t="s">
        <v>385</v>
      </c>
      <c r="E47" s="30" t="s">
        <v>472</v>
      </c>
      <c r="F47" s="21" t="s">
        <v>392</v>
      </c>
      <c r="G47" s="30" t="s">
        <v>86</v>
      </c>
      <c r="H47" s="21" t="s">
        <v>387</v>
      </c>
      <c r="I47" s="21" t="s">
        <v>369</v>
      </c>
      <c r="J47" s="30" t="s">
        <v>473</v>
      </c>
    </row>
    <row r="48" ht="42" customHeight="1" spans="1:10">
      <c r="A48" s="132" t="s">
        <v>352</v>
      </c>
      <c r="B48" s="21" t="s">
        <v>464</v>
      </c>
      <c r="C48" s="21" t="s">
        <v>389</v>
      </c>
      <c r="D48" s="21" t="s">
        <v>390</v>
      </c>
      <c r="E48" s="30" t="s">
        <v>391</v>
      </c>
      <c r="F48" s="21" t="s">
        <v>392</v>
      </c>
      <c r="G48" s="30" t="s">
        <v>393</v>
      </c>
      <c r="H48" s="21" t="s">
        <v>374</v>
      </c>
      <c r="I48" s="21" t="s">
        <v>369</v>
      </c>
      <c r="J48" s="30" t="s">
        <v>474</v>
      </c>
    </row>
    <row r="49" ht="42" customHeight="1" spans="1:10">
      <c r="A49" s="132" t="s">
        <v>352</v>
      </c>
      <c r="B49" s="21" t="s">
        <v>464</v>
      </c>
      <c r="C49" s="21" t="s">
        <v>389</v>
      </c>
      <c r="D49" s="21" t="s">
        <v>390</v>
      </c>
      <c r="E49" s="30" t="s">
        <v>475</v>
      </c>
      <c r="F49" s="21" t="s">
        <v>392</v>
      </c>
      <c r="G49" s="30" t="s">
        <v>393</v>
      </c>
      <c r="H49" s="21" t="s">
        <v>374</v>
      </c>
      <c r="I49" s="21" t="s">
        <v>369</v>
      </c>
      <c r="J49" s="30" t="s">
        <v>476</v>
      </c>
    </row>
    <row r="50" ht="42" customHeight="1" spans="1:10">
      <c r="A50" s="132" t="s">
        <v>352</v>
      </c>
      <c r="B50" s="21" t="s">
        <v>464</v>
      </c>
      <c r="C50" s="21" t="s">
        <v>389</v>
      </c>
      <c r="D50" s="21" t="s">
        <v>390</v>
      </c>
      <c r="E50" s="30" t="s">
        <v>477</v>
      </c>
      <c r="F50" s="21" t="s">
        <v>392</v>
      </c>
      <c r="G50" s="30" t="s">
        <v>393</v>
      </c>
      <c r="H50" s="21" t="s">
        <v>374</v>
      </c>
      <c r="I50" s="21" t="s">
        <v>369</v>
      </c>
      <c r="J50" s="30" t="s">
        <v>478</v>
      </c>
    </row>
    <row r="51" ht="42" customHeight="1" spans="1:10">
      <c r="A51" s="132" t="s">
        <v>308</v>
      </c>
      <c r="B51" s="21" t="s">
        <v>479</v>
      </c>
      <c r="C51" s="21" t="s">
        <v>364</v>
      </c>
      <c r="D51" s="21" t="s">
        <v>365</v>
      </c>
      <c r="E51" s="30" t="s">
        <v>480</v>
      </c>
      <c r="F51" s="21" t="s">
        <v>392</v>
      </c>
      <c r="G51" s="30" t="s">
        <v>481</v>
      </c>
      <c r="H51" s="21" t="s">
        <v>431</v>
      </c>
      <c r="I51" s="21" t="s">
        <v>369</v>
      </c>
      <c r="J51" s="30" t="s">
        <v>482</v>
      </c>
    </row>
    <row r="52" ht="42" customHeight="1" spans="1:10">
      <c r="A52" s="132" t="s">
        <v>308</v>
      </c>
      <c r="B52" s="21" t="s">
        <v>479</v>
      </c>
      <c r="C52" s="21" t="s">
        <v>364</v>
      </c>
      <c r="D52" s="21" t="s">
        <v>371</v>
      </c>
      <c r="E52" s="30" t="s">
        <v>483</v>
      </c>
      <c r="F52" s="21" t="s">
        <v>484</v>
      </c>
      <c r="G52" s="30" t="s">
        <v>485</v>
      </c>
      <c r="H52" s="21" t="s">
        <v>374</v>
      </c>
      <c r="I52" s="21" t="s">
        <v>369</v>
      </c>
      <c r="J52" s="30" t="s">
        <v>486</v>
      </c>
    </row>
    <row r="53" ht="42" customHeight="1" spans="1:10">
      <c r="A53" s="132" t="s">
        <v>308</v>
      </c>
      <c r="B53" s="21" t="s">
        <v>479</v>
      </c>
      <c r="C53" s="21" t="s">
        <v>364</v>
      </c>
      <c r="D53" s="21" t="s">
        <v>376</v>
      </c>
      <c r="E53" s="30" t="s">
        <v>487</v>
      </c>
      <c r="F53" s="21" t="s">
        <v>392</v>
      </c>
      <c r="G53" s="30" t="s">
        <v>373</v>
      </c>
      <c r="H53" s="21" t="s">
        <v>374</v>
      </c>
      <c r="I53" s="21" t="s">
        <v>369</v>
      </c>
      <c r="J53" s="30" t="s">
        <v>488</v>
      </c>
    </row>
    <row r="54" ht="42" customHeight="1" spans="1:10">
      <c r="A54" s="132" t="s">
        <v>308</v>
      </c>
      <c r="B54" s="21" t="s">
        <v>479</v>
      </c>
      <c r="C54" s="21" t="s">
        <v>384</v>
      </c>
      <c r="D54" s="21" t="s">
        <v>406</v>
      </c>
      <c r="E54" s="30" t="s">
        <v>489</v>
      </c>
      <c r="F54" s="21" t="s">
        <v>392</v>
      </c>
      <c r="G54" s="30" t="s">
        <v>423</v>
      </c>
      <c r="H54" s="21" t="s">
        <v>374</v>
      </c>
      <c r="I54" s="21" t="s">
        <v>369</v>
      </c>
      <c r="J54" s="30" t="s">
        <v>490</v>
      </c>
    </row>
    <row r="55" ht="42" customHeight="1" spans="1:10">
      <c r="A55" s="132" t="s">
        <v>308</v>
      </c>
      <c r="B55" s="21" t="s">
        <v>479</v>
      </c>
      <c r="C55" s="21" t="s">
        <v>384</v>
      </c>
      <c r="D55" s="21" t="s">
        <v>385</v>
      </c>
      <c r="E55" s="30" t="s">
        <v>491</v>
      </c>
      <c r="F55" s="21" t="s">
        <v>392</v>
      </c>
      <c r="G55" s="30" t="s">
        <v>492</v>
      </c>
      <c r="H55" s="21" t="s">
        <v>387</v>
      </c>
      <c r="I55" s="21" t="s">
        <v>369</v>
      </c>
      <c r="J55" s="30" t="s">
        <v>493</v>
      </c>
    </row>
    <row r="56" ht="42" customHeight="1" spans="1:10">
      <c r="A56" s="132" t="s">
        <v>308</v>
      </c>
      <c r="B56" s="21" t="s">
        <v>479</v>
      </c>
      <c r="C56" s="21" t="s">
        <v>389</v>
      </c>
      <c r="D56" s="21" t="s">
        <v>390</v>
      </c>
      <c r="E56" s="30" t="s">
        <v>494</v>
      </c>
      <c r="F56" s="21" t="s">
        <v>392</v>
      </c>
      <c r="G56" s="30" t="s">
        <v>423</v>
      </c>
      <c r="H56" s="21" t="s">
        <v>374</v>
      </c>
      <c r="I56" s="21" t="s">
        <v>369</v>
      </c>
      <c r="J56" s="30" t="s">
        <v>495</v>
      </c>
    </row>
    <row r="57" ht="42" customHeight="1" spans="1:10">
      <c r="A57" s="132" t="s">
        <v>318</v>
      </c>
      <c r="B57" s="21" t="s">
        <v>496</v>
      </c>
      <c r="C57" s="21" t="s">
        <v>364</v>
      </c>
      <c r="D57" s="21" t="s">
        <v>365</v>
      </c>
      <c r="E57" s="30" t="s">
        <v>497</v>
      </c>
      <c r="F57" s="21" t="s">
        <v>367</v>
      </c>
      <c r="G57" s="30" t="s">
        <v>498</v>
      </c>
      <c r="H57" s="21" t="s">
        <v>499</v>
      </c>
      <c r="I57" s="21" t="s">
        <v>369</v>
      </c>
      <c r="J57" s="30" t="s">
        <v>500</v>
      </c>
    </row>
    <row r="58" ht="42" customHeight="1" spans="1:10">
      <c r="A58" s="132" t="s">
        <v>318</v>
      </c>
      <c r="B58" s="21" t="s">
        <v>496</v>
      </c>
      <c r="C58" s="21" t="s">
        <v>364</v>
      </c>
      <c r="D58" s="21" t="s">
        <v>371</v>
      </c>
      <c r="E58" s="30" t="s">
        <v>501</v>
      </c>
      <c r="F58" s="21" t="s">
        <v>367</v>
      </c>
      <c r="G58" s="30" t="s">
        <v>373</v>
      </c>
      <c r="H58" s="21" t="s">
        <v>374</v>
      </c>
      <c r="I58" s="21" t="s">
        <v>369</v>
      </c>
      <c r="J58" s="30" t="s">
        <v>502</v>
      </c>
    </row>
    <row r="59" ht="42" customHeight="1" spans="1:10">
      <c r="A59" s="132" t="s">
        <v>318</v>
      </c>
      <c r="B59" s="21" t="s">
        <v>496</v>
      </c>
      <c r="C59" s="21" t="s">
        <v>364</v>
      </c>
      <c r="D59" s="21" t="s">
        <v>376</v>
      </c>
      <c r="E59" s="30" t="s">
        <v>503</v>
      </c>
      <c r="F59" s="21" t="s">
        <v>367</v>
      </c>
      <c r="G59" s="30" t="s">
        <v>373</v>
      </c>
      <c r="H59" s="21" t="s">
        <v>374</v>
      </c>
      <c r="I59" s="21" t="s">
        <v>369</v>
      </c>
      <c r="J59" s="30" t="s">
        <v>504</v>
      </c>
    </row>
    <row r="60" ht="42" customHeight="1" spans="1:10">
      <c r="A60" s="132" t="s">
        <v>318</v>
      </c>
      <c r="B60" s="21" t="s">
        <v>496</v>
      </c>
      <c r="C60" s="21" t="s">
        <v>384</v>
      </c>
      <c r="D60" s="21" t="s">
        <v>428</v>
      </c>
      <c r="E60" s="30" t="s">
        <v>505</v>
      </c>
      <c r="F60" s="21" t="s">
        <v>367</v>
      </c>
      <c r="G60" s="30" t="s">
        <v>373</v>
      </c>
      <c r="H60" s="21" t="s">
        <v>374</v>
      </c>
      <c r="I60" s="21" t="s">
        <v>404</v>
      </c>
      <c r="J60" s="30" t="s">
        <v>506</v>
      </c>
    </row>
    <row r="61" ht="42" customHeight="1" spans="1:10">
      <c r="A61" s="132" t="s">
        <v>318</v>
      </c>
      <c r="B61" s="21" t="s">
        <v>496</v>
      </c>
      <c r="C61" s="21" t="s">
        <v>384</v>
      </c>
      <c r="D61" s="21" t="s">
        <v>406</v>
      </c>
      <c r="E61" s="30" t="s">
        <v>507</v>
      </c>
      <c r="F61" s="21" t="s">
        <v>367</v>
      </c>
      <c r="G61" s="30" t="s">
        <v>393</v>
      </c>
      <c r="H61" s="21" t="s">
        <v>374</v>
      </c>
      <c r="I61" s="21" t="s">
        <v>404</v>
      </c>
      <c r="J61" s="30" t="s">
        <v>508</v>
      </c>
    </row>
    <row r="62" ht="42" customHeight="1" spans="1:10">
      <c r="A62" s="132" t="s">
        <v>318</v>
      </c>
      <c r="B62" s="21" t="s">
        <v>496</v>
      </c>
      <c r="C62" s="21" t="s">
        <v>389</v>
      </c>
      <c r="D62" s="21" t="s">
        <v>390</v>
      </c>
      <c r="E62" s="30" t="s">
        <v>438</v>
      </c>
      <c r="F62" s="21" t="s">
        <v>367</v>
      </c>
      <c r="G62" s="30" t="s">
        <v>393</v>
      </c>
      <c r="H62" s="21" t="s">
        <v>374</v>
      </c>
      <c r="I62" s="21" t="s">
        <v>404</v>
      </c>
      <c r="J62" s="30" t="s">
        <v>509</v>
      </c>
    </row>
    <row r="63" ht="42" customHeight="1" spans="1:10">
      <c r="A63" s="132" t="s">
        <v>339</v>
      </c>
      <c r="B63" s="21" t="s">
        <v>510</v>
      </c>
      <c r="C63" s="21" t="s">
        <v>364</v>
      </c>
      <c r="D63" s="21" t="s">
        <v>365</v>
      </c>
      <c r="E63" s="30" t="s">
        <v>442</v>
      </c>
      <c r="F63" s="21" t="s">
        <v>367</v>
      </c>
      <c r="G63" s="30" t="s">
        <v>373</v>
      </c>
      <c r="H63" s="21" t="s">
        <v>374</v>
      </c>
      <c r="I63" s="21" t="s">
        <v>369</v>
      </c>
      <c r="J63" s="30" t="s">
        <v>443</v>
      </c>
    </row>
    <row r="64" ht="42" customHeight="1" spans="1:10">
      <c r="A64" s="132" t="s">
        <v>339</v>
      </c>
      <c r="B64" s="21" t="s">
        <v>510</v>
      </c>
      <c r="C64" s="21" t="s">
        <v>364</v>
      </c>
      <c r="D64" s="21" t="s">
        <v>365</v>
      </c>
      <c r="E64" s="30" t="s">
        <v>511</v>
      </c>
      <c r="F64" s="21" t="s">
        <v>484</v>
      </c>
      <c r="G64" s="30" t="s">
        <v>512</v>
      </c>
      <c r="H64" s="21" t="s">
        <v>382</v>
      </c>
      <c r="I64" s="21" t="s">
        <v>369</v>
      </c>
      <c r="J64" s="30" t="s">
        <v>513</v>
      </c>
    </row>
    <row r="65" ht="42" customHeight="1" spans="1:10">
      <c r="A65" s="132" t="s">
        <v>339</v>
      </c>
      <c r="B65" s="21" t="s">
        <v>510</v>
      </c>
      <c r="C65" s="21" t="s">
        <v>364</v>
      </c>
      <c r="D65" s="21" t="s">
        <v>371</v>
      </c>
      <c r="E65" s="30" t="s">
        <v>446</v>
      </c>
      <c r="F65" s="21" t="s">
        <v>392</v>
      </c>
      <c r="G65" s="30" t="s">
        <v>373</v>
      </c>
      <c r="H65" s="21" t="s">
        <v>374</v>
      </c>
      <c r="I65" s="21" t="s">
        <v>369</v>
      </c>
      <c r="J65" s="30" t="s">
        <v>514</v>
      </c>
    </row>
    <row r="66" ht="42" customHeight="1" spans="1:10">
      <c r="A66" s="132" t="s">
        <v>339</v>
      </c>
      <c r="B66" s="21" t="s">
        <v>510</v>
      </c>
      <c r="C66" s="21" t="s">
        <v>364</v>
      </c>
      <c r="D66" s="21" t="s">
        <v>371</v>
      </c>
      <c r="E66" s="30" t="s">
        <v>515</v>
      </c>
      <c r="F66" s="21" t="s">
        <v>392</v>
      </c>
      <c r="G66" s="30" t="s">
        <v>373</v>
      </c>
      <c r="H66" s="21" t="s">
        <v>374</v>
      </c>
      <c r="I66" s="21" t="s">
        <v>369</v>
      </c>
      <c r="J66" s="30" t="s">
        <v>516</v>
      </c>
    </row>
    <row r="67" ht="42" customHeight="1" spans="1:10">
      <c r="A67" s="132" t="s">
        <v>339</v>
      </c>
      <c r="B67" s="21" t="s">
        <v>510</v>
      </c>
      <c r="C67" s="21" t="s">
        <v>364</v>
      </c>
      <c r="D67" s="21" t="s">
        <v>376</v>
      </c>
      <c r="E67" s="30" t="s">
        <v>517</v>
      </c>
      <c r="F67" s="21" t="s">
        <v>367</v>
      </c>
      <c r="G67" s="30" t="s">
        <v>373</v>
      </c>
      <c r="H67" s="21" t="s">
        <v>374</v>
      </c>
      <c r="I67" s="21" t="s">
        <v>369</v>
      </c>
      <c r="J67" s="30" t="s">
        <v>518</v>
      </c>
    </row>
    <row r="68" ht="42" customHeight="1" spans="1:10">
      <c r="A68" s="132" t="s">
        <v>339</v>
      </c>
      <c r="B68" s="21" t="s">
        <v>510</v>
      </c>
      <c r="C68" s="21" t="s">
        <v>384</v>
      </c>
      <c r="D68" s="21" t="s">
        <v>428</v>
      </c>
      <c r="E68" s="30" t="s">
        <v>519</v>
      </c>
      <c r="F68" s="21" t="s">
        <v>367</v>
      </c>
      <c r="G68" s="30" t="s">
        <v>520</v>
      </c>
      <c r="H68" s="21" t="s">
        <v>431</v>
      </c>
      <c r="I68" s="21" t="s">
        <v>369</v>
      </c>
      <c r="J68" s="30" t="s">
        <v>521</v>
      </c>
    </row>
    <row r="69" ht="42" customHeight="1" spans="1:10">
      <c r="A69" s="132" t="s">
        <v>339</v>
      </c>
      <c r="B69" s="21" t="s">
        <v>510</v>
      </c>
      <c r="C69" s="21" t="s">
        <v>384</v>
      </c>
      <c r="D69" s="21" t="s">
        <v>385</v>
      </c>
      <c r="E69" s="30" t="s">
        <v>472</v>
      </c>
      <c r="F69" s="21" t="s">
        <v>392</v>
      </c>
      <c r="G69" s="30" t="s">
        <v>454</v>
      </c>
      <c r="H69" s="21" t="s">
        <v>387</v>
      </c>
      <c r="I69" s="21" t="s">
        <v>369</v>
      </c>
      <c r="J69" s="30" t="s">
        <v>522</v>
      </c>
    </row>
    <row r="70" ht="42" customHeight="1" spans="1:10">
      <c r="A70" s="132" t="s">
        <v>339</v>
      </c>
      <c r="B70" s="21" t="s">
        <v>510</v>
      </c>
      <c r="C70" s="21" t="s">
        <v>389</v>
      </c>
      <c r="D70" s="21" t="s">
        <v>390</v>
      </c>
      <c r="E70" s="30" t="s">
        <v>391</v>
      </c>
      <c r="F70" s="21" t="s">
        <v>392</v>
      </c>
      <c r="G70" s="30" t="s">
        <v>393</v>
      </c>
      <c r="H70" s="21" t="s">
        <v>374</v>
      </c>
      <c r="I70" s="21" t="s">
        <v>369</v>
      </c>
      <c r="J70" s="30" t="s">
        <v>523</v>
      </c>
    </row>
    <row r="71" ht="42" customHeight="1" spans="1:10">
      <c r="A71" s="132" t="s">
        <v>344</v>
      </c>
      <c r="B71" s="21" t="s">
        <v>441</v>
      </c>
      <c r="C71" s="21" t="s">
        <v>364</v>
      </c>
      <c r="D71" s="21" t="s">
        <v>365</v>
      </c>
      <c r="E71" s="30" t="s">
        <v>442</v>
      </c>
      <c r="F71" s="21" t="s">
        <v>367</v>
      </c>
      <c r="G71" s="30" t="s">
        <v>373</v>
      </c>
      <c r="H71" s="21" t="s">
        <v>374</v>
      </c>
      <c r="I71" s="21" t="s">
        <v>369</v>
      </c>
      <c r="J71" s="30" t="s">
        <v>443</v>
      </c>
    </row>
    <row r="72" ht="42" customHeight="1" spans="1:10">
      <c r="A72" s="132" t="s">
        <v>344</v>
      </c>
      <c r="B72" s="21" t="s">
        <v>441</v>
      </c>
      <c r="C72" s="21" t="s">
        <v>364</v>
      </c>
      <c r="D72" s="21" t="s">
        <v>365</v>
      </c>
      <c r="E72" s="30" t="s">
        <v>524</v>
      </c>
      <c r="F72" s="21" t="s">
        <v>392</v>
      </c>
      <c r="G72" s="30" t="s">
        <v>84</v>
      </c>
      <c r="H72" s="21" t="s">
        <v>382</v>
      </c>
      <c r="I72" s="21" t="s">
        <v>369</v>
      </c>
      <c r="J72" s="30" t="s">
        <v>445</v>
      </c>
    </row>
    <row r="73" ht="42" customHeight="1" spans="1:10">
      <c r="A73" s="132" t="s">
        <v>344</v>
      </c>
      <c r="B73" s="21" t="s">
        <v>441</v>
      </c>
      <c r="C73" s="21" t="s">
        <v>364</v>
      </c>
      <c r="D73" s="21" t="s">
        <v>371</v>
      </c>
      <c r="E73" s="30" t="s">
        <v>446</v>
      </c>
      <c r="F73" s="21" t="s">
        <v>392</v>
      </c>
      <c r="G73" s="30" t="s">
        <v>373</v>
      </c>
      <c r="H73" s="21" t="s">
        <v>374</v>
      </c>
      <c r="I73" s="21" t="s">
        <v>369</v>
      </c>
      <c r="J73" s="30" t="s">
        <v>525</v>
      </c>
    </row>
    <row r="74" ht="42" customHeight="1" spans="1:10">
      <c r="A74" s="132" t="s">
        <v>344</v>
      </c>
      <c r="B74" s="21" t="s">
        <v>441</v>
      </c>
      <c r="C74" s="21" t="s">
        <v>364</v>
      </c>
      <c r="D74" s="21" t="s">
        <v>376</v>
      </c>
      <c r="E74" s="30" t="s">
        <v>448</v>
      </c>
      <c r="F74" s="21" t="s">
        <v>367</v>
      </c>
      <c r="G74" s="30" t="s">
        <v>373</v>
      </c>
      <c r="H74" s="21" t="s">
        <v>374</v>
      </c>
      <c r="I74" s="21" t="s">
        <v>369</v>
      </c>
      <c r="J74" s="30" t="s">
        <v>526</v>
      </c>
    </row>
    <row r="75" ht="42" customHeight="1" spans="1:10">
      <c r="A75" s="132" t="s">
        <v>344</v>
      </c>
      <c r="B75" s="21" t="s">
        <v>441</v>
      </c>
      <c r="C75" s="21" t="s">
        <v>384</v>
      </c>
      <c r="D75" s="21" t="s">
        <v>428</v>
      </c>
      <c r="E75" s="30" t="s">
        <v>527</v>
      </c>
      <c r="F75" s="21" t="s">
        <v>367</v>
      </c>
      <c r="G75" s="30" t="s">
        <v>528</v>
      </c>
      <c r="H75" s="21" t="s">
        <v>382</v>
      </c>
      <c r="I75" s="21" t="s">
        <v>369</v>
      </c>
      <c r="J75" s="30" t="s">
        <v>529</v>
      </c>
    </row>
    <row r="76" ht="42" customHeight="1" spans="1:10">
      <c r="A76" s="132" t="s">
        <v>344</v>
      </c>
      <c r="B76" s="21" t="s">
        <v>441</v>
      </c>
      <c r="C76" s="21" t="s">
        <v>384</v>
      </c>
      <c r="D76" s="21" t="s">
        <v>385</v>
      </c>
      <c r="E76" s="30" t="s">
        <v>530</v>
      </c>
      <c r="F76" s="21" t="s">
        <v>392</v>
      </c>
      <c r="G76" s="30" t="s">
        <v>454</v>
      </c>
      <c r="H76" s="21" t="s">
        <v>387</v>
      </c>
      <c r="I76" s="21" t="s">
        <v>369</v>
      </c>
      <c r="J76" s="30" t="s">
        <v>531</v>
      </c>
    </row>
    <row r="77" ht="42" customHeight="1" spans="1:10">
      <c r="A77" s="132" t="s">
        <v>344</v>
      </c>
      <c r="B77" s="21" t="s">
        <v>441</v>
      </c>
      <c r="C77" s="21" t="s">
        <v>389</v>
      </c>
      <c r="D77" s="21" t="s">
        <v>390</v>
      </c>
      <c r="E77" s="30" t="s">
        <v>391</v>
      </c>
      <c r="F77" s="21" t="s">
        <v>392</v>
      </c>
      <c r="G77" s="30" t="s">
        <v>393</v>
      </c>
      <c r="H77" s="21" t="s">
        <v>374</v>
      </c>
      <c r="I77" s="21" t="s">
        <v>369</v>
      </c>
      <c r="J77" s="30" t="s">
        <v>532</v>
      </c>
    </row>
    <row r="78" ht="42" customHeight="1" spans="1:10">
      <c r="A78" s="132" t="s">
        <v>335</v>
      </c>
      <c r="B78" s="21" t="s">
        <v>533</v>
      </c>
      <c r="C78" s="21" t="s">
        <v>364</v>
      </c>
      <c r="D78" s="21" t="s">
        <v>365</v>
      </c>
      <c r="E78" s="30" t="s">
        <v>534</v>
      </c>
      <c r="F78" s="21" t="s">
        <v>367</v>
      </c>
      <c r="G78" s="30" t="s">
        <v>535</v>
      </c>
      <c r="H78" s="21" t="s">
        <v>382</v>
      </c>
      <c r="I78" s="21" t="s">
        <v>369</v>
      </c>
      <c r="J78" s="30" t="s">
        <v>536</v>
      </c>
    </row>
    <row r="79" ht="42" customHeight="1" spans="1:10">
      <c r="A79" s="132" t="s">
        <v>335</v>
      </c>
      <c r="B79" s="21" t="s">
        <v>533</v>
      </c>
      <c r="C79" s="21" t="s">
        <v>364</v>
      </c>
      <c r="D79" s="21" t="s">
        <v>371</v>
      </c>
      <c r="E79" s="30" t="s">
        <v>537</v>
      </c>
      <c r="F79" s="21" t="s">
        <v>367</v>
      </c>
      <c r="G79" s="30" t="s">
        <v>538</v>
      </c>
      <c r="H79" s="21" t="s">
        <v>539</v>
      </c>
      <c r="I79" s="21" t="s">
        <v>404</v>
      </c>
      <c r="J79" s="30" t="s">
        <v>540</v>
      </c>
    </row>
    <row r="80" ht="42" customHeight="1" spans="1:10">
      <c r="A80" s="132" t="s">
        <v>335</v>
      </c>
      <c r="B80" s="21" t="s">
        <v>533</v>
      </c>
      <c r="C80" s="21" t="s">
        <v>364</v>
      </c>
      <c r="D80" s="21" t="s">
        <v>376</v>
      </c>
      <c r="E80" s="30" t="s">
        <v>541</v>
      </c>
      <c r="F80" s="21" t="s">
        <v>367</v>
      </c>
      <c r="G80" s="30" t="s">
        <v>373</v>
      </c>
      <c r="H80" s="21" t="s">
        <v>374</v>
      </c>
      <c r="I80" s="21" t="s">
        <v>369</v>
      </c>
      <c r="J80" s="30" t="s">
        <v>542</v>
      </c>
    </row>
    <row r="81" ht="42" customHeight="1" spans="1:10">
      <c r="A81" s="132" t="s">
        <v>335</v>
      </c>
      <c r="B81" s="21" t="s">
        <v>533</v>
      </c>
      <c r="C81" s="21" t="s">
        <v>384</v>
      </c>
      <c r="D81" s="21" t="s">
        <v>428</v>
      </c>
      <c r="E81" s="30" t="s">
        <v>543</v>
      </c>
      <c r="F81" s="21" t="s">
        <v>392</v>
      </c>
      <c r="G81" s="30" t="s">
        <v>544</v>
      </c>
      <c r="H81" s="21" t="s">
        <v>374</v>
      </c>
      <c r="I81" s="21" t="s">
        <v>369</v>
      </c>
      <c r="J81" s="30" t="s">
        <v>545</v>
      </c>
    </row>
    <row r="82" ht="42" customHeight="1" spans="1:10">
      <c r="A82" s="132" t="s">
        <v>335</v>
      </c>
      <c r="B82" s="21" t="s">
        <v>533</v>
      </c>
      <c r="C82" s="21" t="s">
        <v>384</v>
      </c>
      <c r="D82" s="21" t="s">
        <v>546</v>
      </c>
      <c r="E82" s="30" t="s">
        <v>547</v>
      </c>
      <c r="F82" s="21" t="s">
        <v>484</v>
      </c>
      <c r="G82" s="30" t="s">
        <v>86</v>
      </c>
      <c r="H82" s="21" t="s">
        <v>374</v>
      </c>
      <c r="I82" s="21" t="s">
        <v>369</v>
      </c>
      <c r="J82" s="30" t="s">
        <v>548</v>
      </c>
    </row>
    <row r="83" ht="42" customHeight="1" spans="1:10">
      <c r="A83" s="132" t="s">
        <v>335</v>
      </c>
      <c r="B83" s="21" t="s">
        <v>533</v>
      </c>
      <c r="C83" s="21" t="s">
        <v>384</v>
      </c>
      <c r="D83" s="21" t="s">
        <v>385</v>
      </c>
      <c r="E83" s="30" t="s">
        <v>549</v>
      </c>
      <c r="F83" s="21" t="s">
        <v>392</v>
      </c>
      <c r="G83" s="30" t="s">
        <v>423</v>
      </c>
      <c r="H83" s="21" t="s">
        <v>374</v>
      </c>
      <c r="I83" s="21" t="s">
        <v>369</v>
      </c>
      <c r="J83" s="30" t="s">
        <v>550</v>
      </c>
    </row>
    <row r="84" ht="42" customHeight="1" spans="1:10">
      <c r="A84" s="132" t="s">
        <v>335</v>
      </c>
      <c r="B84" s="21" t="s">
        <v>533</v>
      </c>
      <c r="C84" s="21" t="s">
        <v>389</v>
      </c>
      <c r="D84" s="21" t="s">
        <v>390</v>
      </c>
      <c r="E84" s="30" t="s">
        <v>551</v>
      </c>
      <c r="F84" s="21" t="s">
        <v>392</v>
      </c>
      <c r="G84" s="30" t="s">
        <v>423</v>
      </c>
      <c r="H84" s="21" t="s">
        <v>374</v>
      </c>
      <c r="I84" s="21" t="s">
        <v>369</v>
      </c>
      <c r="J84" s="30" t="s">
        <v>552</v>
      </c>
    </row>
    <row r="85" ht="42" customHeight="1" spans="1:10">
      <c r="A85" s="132" t="s">
        <v>306</v>
      </c>
      <c r="B85" s="21" t="s">
        <v>553</v>
      </c>
      <c r="C85" s="21" t="s">
        <v>364</v>
      </c>
      <c r="D85" s="21" t="s">
        <v>365</v>
      </c>
      <c r="E85" s="30" t="s">
        <v>480</v>
      </c>
      <c r="F85" s="21" t="s">
        <v>392</v>
      </c>
      <c r="G85" s="30" t="s">
        <v>554</v>
      </c>
      <c r="H85" s="21" t="s">
        <v>431</v>
      </c>
      <c r="I85" s="21" t="s">
        <v>369</v>
      </c>
      <c r="J85" s="30" t="s">
        <v>482</v>
      </c>
    </row>
    <row r="86" ht="42" customHeight="1" spans="1:10">
      <c r="A86" s="132" t="s">
        <v>306</v>
      </c>
      <c r="B86" s="21" t="s">
        <v>553</v>
      </c>
      <c r="C86" s="21" t="s">
        <v>364</v>
      </c>
      <c r="D86" s="21" t="s">
        <v>371</v>
      </c>
      <c r="E86" s="30" t="s">
        <v>483</v>
      </c>
      <c r="F86" s="21" t="s">
        <v>484</v>
      </c>
      <c r="G86" s="30" t="s">
        <v>485</v>
      </c>
      <c r="H86" s="21" t="s">
        <v>374</v>
      </c>
      <c r="I86" s="21" t="s">
        <v>369</v>
      </c>
      <c r="J86" s="30" t="s">
        <v>486</v>
      </c>
    </row>
    <row r="87" ht="42" customHeight="1" spans="1:10">
      <c r="A87" s="132" t="s">
        <v>306</v>
      </c>
      <c r="B87" s="21" t="s">
        <v>553</v>
      </c>
      <c r="C87" s="21" t="s">
        <v>364</v>
      </c>
      <c r="D87" s="21" t="s">
        <v>376</v>
      </c>
      <c r="E87" s="30" t="s">
        <v>487</v>
      </c>
      <c r="F87" s="21" t="s">
        <v>392</v>
      </c>
      <c r="G87" s="30" t="s">
        <v>373</v>
      </c>
      <c r="H87" s="21" t="s">
        <v>374</v>
      </c>
      <c r="I87" s="21" t="s">
        <v>369</v>
      </c>
      <c r="J87" s="30" t="s">
        <v>488</v>
      </c>
    </row>
    <row r="88" ht="42" customHeight="1" spans="1:10">
      <c r="A88" s="132" t="s">
        <v>306</v>
      </c>
      <c r="B88" s="21" t="s">
        <v>553</v>
      </c>
      <c r="C88" s="21" t="s">
        <v>384</v>
      </c>
      <c r="D88" s="21" t="s">
        <v>406</v>
      </c>
      <c r="E88" s="30" t="s">
        <v>489</v>
      </c>
      <c r="F88" s="21" t="s">
        <v>392</v>
      </c>
      <c r="G88" s="30" t="s">
        <v>423</v>
      </c>
      <c r="H88" s="21" t="s">
        <v>374</v>
      </c>
      <c r="I88" s="21" t="s">
        <v>369</v>
      </c>
      <c r="J88" s="30" t="s">
        <v>490</v>
      </c>
    </row>
    <row r="89" ht="42" customHeight="1" spans="1:10">
      <c r="A89" s="132" t="s">
        <v>306</v>
      </c>
      <c r="B89" s="21" t="s">
        <v>553</v>
      </c>
      <c r="C89" s="21" t="s">
        <v>384</v>
      </c>
      <c r="D89" s="21" t="s">
        <v>385</v>
      </c>
      <c r="E89" s="30" t="s">
        <v>491</v>
      </c>
      <c r="F89" s="21" t="s">
        <v>392</v>
      </c>
      <c r="G89" s="30" t="s">
        <v>492</v>
      </c>
      <c r="H89" s="21" t="s">
        <v>387</v>
      </c>
      <c r="I89" s="21" t="s">
        <v>369</v>
      </c>
      <c r="J89" s="30" t="s">
        <v>493</v>
      </c>
    </row>
    <row r="90" ht="42" customHeight="1" spans="1:10">
      <c r="A90" s="132" t="s">
        <v>306</v>
      </c>
      <c r="B90" s="21" t="s">
        <v>553</v>
      </c>
      <c r="C90" s="21" t="s">
        <v>389</v>
      </c>
      <c r="D90" s="21" t="s">
        <v>390</v>
      </c>
      <c r="E90" s="30" t="s">
        <v>494</v>
      </c>
      <c r="F90" s="21" t="s">
        <v>392</v>
      </c>
      <c r="G90" s="30" t="s">
        <v>423</v>
      </c>
      <c r="H90" s="21" t="s">
        <v>374</v>
      </c>
      <c r="I90" s="21" t="s">
        <v>369</v>
      </c>
      <c r="J90" s="30" t="s">
        <v>495</v>
      </c>
    </row>
    <row r="91" ht="42" customHeight="1" spans="1:10">
      <c r="A91" s="132" t="s">
        <v>293</v>
      </c>
      <c r="B91" s="21" t="s">
        <v>555</v>
      </c>
      <c r="C91" s="21" t="s">
        <v>364</v>
      </c>
      <c r="D91" s="21" t="s">
        <v>376</v>
      </c>
      <c r="E91" s="30" t="s">
        <v>427</v>
      </c>
      <c r="F91" s="21" t="s">
        <v>367</v>
      </c>
      <c r="G91" s="30" t="s">
        <v>556</v>
      </c>
      <c r="H91" s="21" t="s">
        <v>387</v>
      </c>
      <c r="I91" s="21" t="s">
        <v>369</v>
      </c>
      <c r="J91" s="30" t="s">
        <v>557</v>
      </c>
    </row>
    <row r="92" ht="42" customHeight="1" spans="1:10">
      <c r="A92" s="132" t="s">
        <v>293</v>
      </c>
      <c r="B92" s="21" t="s">
        <v>555</v>
      </c>
      <c r="C92" s="21" t="s">
        <v>364</v>
      </c>
      <c r="D92" s="21" t="s">
        <v>376</v>
      </c>
      <c r="E92" s="30" t="s">
        <v>185</v>
      </c>
      <c r="F92" s="21" t="s">
        <v>367</v>
      </c>
      <c r="G92" s="30" t="s">
        <v>558</v>
      </c>
      <c r="H92" s="21" t="s">
        <v>387</v>
      </c>
      <c r="I92" s="21" t="s">
        <v>404</v>
      </c>
      <c r="J92" s="30" t="s">
        <v>559</v>
      </c>
    </row>
    <row r="93" ht="42" customHeight="1" spans="1:10">
      <c r="A93" s="132" t="s">
        <v>293</v>
      </c>
      <c r="B93" s="21" t="s">
        <v>555</v>
      </c>
      <c r="C93" s="21" t="s">
        <v>384</v>
      </c>
      <c r="D93" s="21" t="s">
        <v>406</v>
      </c>
      <c r="E93" s="30" t="s">
        <v>560</v>
      </c>
      <c r="F93" s="21" t="s">
        <v>367</v>
      </c>
      <c r="G93" s="30" t="s">
        <v>556</v>
      </c>
      <c r="H93" s="21" t="s">
        <v>387</v>
      </c>
      <c r="I93" s="21" t="s">
        <v>404</v>
      </c>
      <c r="J93" s="30" t="s">
        <v>561</v>
      </c>
    </row>
    <row r="94" ht="42" customHeight="1" spans="1:10">
      <c r="A94" s="132" t="s">
        <v>293</v>
      </c>
      <c r="B94" s="21" t="s">
        <v>555</v>
      </c>
      <c r="C94" s="21" t="s">
        <v>384</v>
      </c>
      <c r="D94" s="21" t="s">
        <v>406</v>
      </c>
      <c r="E94" s="30" t="s">
        <v>562</v>
      </c>
      <c r="F94" s="21" t="s">
        <v>392</v>
      </c>
      <c r="G94" s="30" t="s">
        <v>544</v>
      </c>
      <c r="H94" s="21" t="s">
        <v>374</v>
      </c>
      <c r="I94" s="21" t="s">
        <v>369</v>
      </c>
      <c r="J94" s="30" t="s">
        <v>563</v>
      </c>
    </row>
    <row r="95" ht="42" customHeight="1" spans="1:10">
      <c r="A95" s="132" t="s">
        <v>293</v>
      </c>
      <c r="B95" s="21" t="s">
        <v>555</v>
      </c>
      <c r="C95" s="21" t="s">
        <v>389</v>
      </c>
      <c r="D95" s="21" t="s">
        <v>390</v>
      </c>
      <c r="E95" s="30" t="s">
        <v>564</v>
      </c>
      <c r="F95" s="21" t="s">
        <v>392</v>
      </c>
      <c r="G95" s="30" t="s">
        <v>393</v>
      </c>
      <c r="H95" s="21" t="s">
        <v>374</v>
      </c>
      <c r="I95" s="21" t="s">
        <v>369</v>
      </c>
      <c r="J95" s="30" t="s">
        <v>565</v>
      </c>
    </row>
    <row r="96" ht="42" customHeight="1" spans="1:10">
      <c r="A96" s="132" t="s">
        <v>310</v>
      </c>
      <c r="B96" s="21" t="s">
        <v>566</v>
      </c>
      <c r="C96" s="21" t="s">
        <v>364</v>
      </c>
      <c r="D96" s="21" t="s">
        <v>365</v>
      </c>
      <c r="E96" s="30" t="s">
        <v>567</v>
      </c>
      <c r="F96" s="21" t="s">
        <v>392</v>
      </c>
      <c r="G96" s="30" t="s">
        <v>93</v>
      </c>
      <c r="H96" s="21" t="s">
        <v>539</v>
      </c>
      <c r="I96" s="21" t="s">
        <v>369</v>
      </c>
      <c r="J96" s="30" t="s">
        <v>568</v>
      </c>
    </row>
    <row r="97" ht="42" customHeight="1" spans="1:10">
      <c r="A97" s="132" t="s">
        <v>310</v>
      </c>
      <c r="B97" s="21" t="s">
        <v>566</v>
      </c>
      <c r="C97" s="21" t="s">
        <v>364</v>
      </c>
      <c r="D97" s="21" t="s">
        <v>376</v>
      </c>
      <c r="E97" s="30" t="s">
        <v>427</v>
      </c>
      <c r="F97" s="21" t="s">
        <v>367</v>
      </c>
      <c r="G97" s="30" t="s">
        <v>569</v>
      </c>
      <c r="H97" s="21" t="s">
        <v>387</v>
      </c>
      <c r="I97" s="21" t="s">
        <v>369</v>
      </c>
      <c r="J97" s="30" t="s">
        <v>570</v>
      </c>
    </row>
    <row r="98" ht="42" customHeight="1" spans="1:10">
      <c r="A98" s="132" t="s">
        <v>310</v>
      </c>
      <c r="B98" s="21" t="s">
        <v>566</v>
      </c>
      <c r="C98" s="21" t="s">
        <v>384</v>
      </c>
      <c r="D98" s="21" t="s">
        <v>406</v>
      </c>
      <c r="E98" s="30" t="s">
        <v>571</v>
      </c>
      <c r="F98" s="21" t="s">
        <v>392</v>
      </c>
      <c r="G98" s="30" t="s">
        <v>393</v>
      </c>
      <c r="H98" s="21" t="s">
        <v>374</v>
      </c>
      <c r="I98" s="21" t="s">
        <v>369</v>
      </c>
      <c r="J98" s="30" t="s">
        <v>572</v>
      </c>
    </row>
    <row r="99" ht="42" customHeight="1" spans="1:10">
      <c r="A99" s="132" t="s">
        <v>310</v>
      </c>
      <c r="B99" s="21" t="s">
        <v>566</v>
      </c>
      <c r="C99" s="21" t="s">
        <v>384</v>
      </c>
      <c r="D99" s="21" t="s">
        <v>385</v>
      </c>
      <c r="E99" s="30" t="s">
        <v>573</v>
      </c>
      <c r="F99" s="21" t="s">
        <v>392</v>
      </c>
      <c r="G99" s="30" t="s">
        <v>393</v>
      </c>
      <c r="H99" s="21" t="s">
        <v>374</v>
      </c>
      <c r="I99" s="21" t="s">
        <v>369</v>
      </c>
      <c r="J99" s="30" t="s">
        <v>574</v>
      </c>
    </row>
    <row r="100" ht="42" customHeight="1" spans="1:10">
      <c r="A100" s="132" t="s">
        <v>310</v>
      </c>
      <c r="B100" s="21" t="s">
        <v>566</v>
      </c>
      <c r="C100" s="21" t="s">
        <v>389</v>
      </c>
      <c r="D100" s="21" t="s">
        <v>390</v>
      </c>
      <c r="E100" s="30" t="s">
        <v>390</v>
      </c>
      <c r="F100" s="21" t="s">
        <v>392</v>
      </c>
      <c r="G100" s="30" t="s">
        <v>393</v>
      </c>
      <c r="H100" s="21" t="s">
        <v>374</v>
      </c>
      <c r="I100" s="21" t="s">
        <v>369</v>
      </c>
      <c r="J100" s="30" t="s">
        <v>575</v>
      </c>
    </row>
    <row r="101" ht="42" customHeight="1" spans="1:10">
      <c r="A101" s="132" t="s">
        <v>316</v>
      </c>
      <c r="B101" s="21" t="s">
        <v>576</v>
      </c>
      <c r="C101" s="21" t="s">
        <v>364</v>
      </c>
      <c r="D101" s="21" t="s">
        <v>365</v>
      </c>
      <c r="E101" s="30" t="s">
        <v>577</v>
      </c>
      <c r="F101" s="21" t="s">
        <v>367</v>
      </c>
      <c r="G101" s="30" t="s">
        <v>89</v>
      </c>
      <c r="H101" s="21" t="s">
        <v>578</v>
      </c>
      <c r="I101" s="21" t="s">
        <v>404</v>
      </c>
      <c r="J101" s="30" t="s">
        <v>577</v>
      </c>
    </row>
    <row r="102" ht="42" customHeight="1" spans="1:10">
      <c r="A102" s="132" t="s">
        <v>316</v>
      </c>
      <c r="B102" s="21" t="s">
        <v>576</v>
      </c>
      <c r="C102" s="21" t="s">
        <v>364</v>
      </c>
      <c r="D102" s="21" t="s">
        <v>371</v>
      </c>
      <c r="E102" s="30" t="s">
        <v>579</v>
      </c>
      <c r="F102" s="21" t="s">
        <v>367</v>
      </c>
      <c r="G102" s="30" t="s">
        <v>414</v>
      </c>
      <c r="H102" s="21" t="s">
        <v>374</v>
      </c>
      <c r="I102" s="21" t="s">
        <v>404</v>
      </c>
      <c r="J102" s="30" t="s">
        <v>579</v>
      </c>
    </row>
    <row r="103" ht="42" customHeight="1" spans="1:10">
      <c r="A103" s="132" t="s">
        <v>316</v>
      </c>
      <c r="B103" s="21" t="s">
        <v>576</v>
      </c>
      <c r="C103" s="21" t="s">
        <v>384</v>
      </c>
      <c r="D103" s="21" t="s">
        <v>406</v>
      </c>
      <c r="E103" s="30" t="s">
        <v>580</v>
      </c>
      <c r="F103" s="21" t="s">
        <v>367</v>
      </c>
      <c r="G103" s="30" t="s">
        <v>414</v>
      </c>
      <c r="H103" s="21" t="s">
        <v>374</v>
      </c>
      <c r="I103" s="21" t="s">
        <v>369</v>
      </c>
      <c r="J103" s="30" t="s">
        <v>580</v>
      </c>
    </row>
    <row r="104" ht="42" customHeight="1" spans="1:10">
      <c r="A104" s="132" t="s">
        <v>316</v>
      </c>
      <c r="B104" s="21" t="s">
        <v>576</v>
      </c>
      <c r="C104" s="21" t="s">
        <v>384</v>
      </c>
      <c r="D104" s="21" t="s">
        <v>385</v>
      </c>
      <c r="E104" s="30" t="s">
        <v>581</v>
      </c>
      <c r="F104" s="21" t="s">
        <v>392</v>
      </c>
      <c r="G104" s="30" t="s">
        <v>408</v>
      </c>
      <c r="H104" s="21" t="s">
        <v>374</v>
      </c>
      <c r="I104" s="21" t="s">
        <v>404</v>
      </c>
      <c r="J104" s="30" t="s">
        <v>582</v>
      </c>
    </row>
    <row r="105" ht="42" customHeight="1" spans="1:10">
      <c r="A105" s="132" t="s">
        <v>316</v>
      </c>
      <c r="B105" s="21" t="s">
        <v>576</v>
      </c>
      <c r="C105" s="21" t="s">
        <v>389</v>
      </c>
      <c r="D105" s="21" t="s">
        <v>390</v>
      </c>
      <c r="E105" s="30" t="s">
        <v>390</v>
      </c>
      <c r="F105" s="21" t="s">
        <v>392</v>
      </c>
      <c r="G105" s="30" t="s">
        <v>414</v>
      </c>
      <c r="H105" s="21" t="s">
        <v>374</v>
      </c>
      <c r="I105" s="21" t="s">
        <v>404</v>
      </c>
      <c r="J105" s="30" t="s">
        <v>583</v>
      </c>
    </row>
    <row r="106" ht="42" customHeight="1" spans="1:10">
      <c r="A106" s="132" t="s">
        <v>260</v>
      </c>
      <c r="B106" s="21" t="s">
        <v>457</v>
      </c>
      <c r="C106" s="21" t="s">
        <v>364</v>
      </c>
      <c r="D106" s="21" t="s">
        <v>365</v>
      </c>
      <c r="E106" s="30" t="s">
        <v>458</v>
      </c>
      <c r="F106" s="21" t="s">
        <v>367</v>
      </c>
      <c r="G106" s="30" t="s">
        <v>459</v>
      </c>
      <c r="H106" s="21" t="s">
        <v>460</v>
      </c>
      <c r="I106" s="21" t="s">
        <v>369</v>
      </c>
      <c r="J106" s="30" t="s">
        <v>461</v>
      </c>
    </row>
    <row r="107" ht="42" customHeight="1" spans="1:10">
      <c r="A107" s="132" t="s">
        <v>260</v>
      </c>
      <c r="B107" s="21" t="s">
        <v>457</v>
      </c>
      <c r="C107" s="21" t="s">
        <v>384</v>
      </c>
      <c r="D107" s="21" t="s">
        <v>406</v>
      </c>
      <c r="E107" s="30" t="s">
        <v>410</v>
      </c>
      <c r="F107" s="21" t="s">
        <v>367</v>
      </c>
      <c r="G107" s="30" t="s">
        <v>411</v>
      </c>
      <c r="H107" s="21"/>
      <c r="I107" s="21" t="s">
        <v>404</v>
      </c>
      <c r="J107" s="30" t="s">
        <v>412</v>
      </c>
    </row>
    <row r="108" ht="42" customHeight="1" spans="1:10">
      <c r="A108" s="132" t="s">
        <v>260</v>
      </c>
      <c r="B108" s="21" t="s">
        <v>457</v>
      </c>
      <c r="C108" s="21" t="s">
        <v>389</v>
      </c>
      <c r="D108" s="21" t="s">
        <v>390</v>
      </c>
      <c r="E108" s="30" t="s">
        <v>413</v>
      </c>
      <c r="F108" s="21" t="s">
        <v>367</v>
      </c>
      <c r="G108" s="30" t="s">
        <v>414</v>
      </c>
      <c r="H108" s="21" t="s">
        <v>374</v>
      </c>
      <c r="I108" s="21" t="s">
        <v>404</v>
      </c>
      <c r="J108" s="30" t="s">
        <v>462</v>
      </c>
    </row>
    <row r="109" ht="42" customHeight="1" spans="1:10">
      <c r="A109" s="132" t="s">
        <v>260</v>
      </c>
      <c r="B109" s="21" t="s">
        <v>457</v>
      </c>
      <c r="C109" s="21" t="s">
        <v>389</v>
      </c>
      <c r="D109" s="21" t="s">
        <v>390</v>
      </c>
      <c r="E109" s="30" t="s">
        <v>416</v>
      </c>
      <c r="F109" s="21" t="s">
        <v>367</v>
      </c>
      <c r="G109" s="30" t="s">
        <v>414</v>
      </c>
      <c r="H109" s="21" t="s">
        <v>374</v>
      </c>
      <c r="I109" s="21" t="s">
        <v>404</v>
      </c>
      <c r="J109" s="30" t="s">
        <v>463</v>
      </c>
    </row>
    <row r="110" ht="42" customHeight="1" spans="1:10">
      <c r="A110" s="132" t="s">
        <v>312</v>
      </c>
      <c r="B110" s="21" t="s">
        <v>479</v>
      </c>
      <c r="C110" s="21" t="s">
        <v>364</v>
      </c>
      <c r="D110" s="21" t="s">
        <v>365</v>
      </c>
      <c r="E110" s="30" t="s">
        <v>480</v>
      </c>
      <c r="F110" s="21" t="s">
        <v>392</v>
      </c>
      <c r="G110" s="30" t="s">
        <v>584</v>
      </c>
      <c r="H110" s="21" t="s">
        <v>431</v>
      </c>
      <c r="I110" s="21" t="s">
        <v>369</v>
      </c>
      <c r="J110" s="30" t="s">
        <v>482</v>
      </c>
    </row>
    <row r="111" ht="42" customHeight="1" spans="1:10">
      <c r="A111" s="132" t="s">
        <v>312</v>
      </c>
      <c r="B111" s="21" t="s">
        <v>479</v>
      </c>
      <c r="C111" s="21" t="s">
        <v>364</v>
      </c>
      <c r="D111" s="21" t="s">
        <v>371</v>
      </c>
      <c r="E111" s="30" t="s">
        <v>483</v>
      </c>
      <c r="F111" s="21" t="s">
        <v>484</v>
      </c>
      <c r="G111" s="30" t="s">
        <v>485</v>
      </c>
      <c r="H111" s="21" t="s">
        <v>374</v>
      </c>
      <c r="I111" s="21" t="s">
        <v>369</v>
      </c>
      <c r="J111" s="30" t="s">
        <v>486</v>
      </c>
    </row>
    <row r="112" ht="42" customHeight="1" spans="1:10">
      <c r="A112" s="132" t="s">
        <v>312</v>
      </c>
      <c r="B112" s="21" t="s">
        <v>479</v>
      </c>
      <c r="C112" s="21" t="s">
        <v>364</v>
      </c>
      <c r="D112" s="21" t="s">
        <v>376</v>
      </c>
      <c r="E112" s="30" t="s">
        <v>487</v>
      </c>
      <c r="F112" s="21" t="s">
        <v>392</v>
      </c>
      <c r="G112" s="30" t="s">
        <v>373</v>
      </c>
      <c r="H112" s="21" t="s">
        <v>374</v>
      </c>
      <c r="I112" s="21" t="s">
        <v>369</v>
      </c>
      <c r="J112" s="30" t="s">
        <v>488</v>
      </c>
    </row>
    <row r="113" ht="42" customHeight="1" spans="1:10">
      <c r="A113" s="132" t="s">
        <v>312</v>
      </c>
      <c r="B113" s="21" t="s">
        <v>479</v>
      </c>
      <c r="C113" s="21" t="s">
        <v>364</v>
      </c>
      <c r="D113" s="21" t="s">
        <v>365</v>
      </c>
      <c r="E113" s="30" t="s">
        <v>380</v>
      </c>
      <c r="F113" s="21" t="s">
        <v>392</v>
      </c>
      <c r="G113" s="30" t="s">
        <v>584</v>
      </c>
      <c r="H113" s="21" t="s">
        <v>431</v>
      </c>
      <c r="I113" s="21" t="s">
        <v>369</v>
      </c>
      <c r="J113" s="30" t="s">
        <v>585</v>
      </c>
    </row>
    <row r="114" ht="42" customHeight="1" spans="1:10">
      <c r="A114" s="132" t="s">
        <v>312</v>
      </c>
      <c r="B114" s="21" t="s">
        <v>479</v>
      </c>
      <c r="C114" s="21" t="s">
        <v>384</v>
      </c>
      <c r="D114" s="21" t="s">
        <v>406</v>
      </c>
      <c r="E114" s="30" t="s">
        <v>489</v>
      </c>
      <c r="F114" s="21" t="s">
        <v>392</v>
      </c>
      <c r="G114" s="30" t="s">
        <v>423</v>
      </c>
      <c r="H114" s="21" t="s">
        <v>374</v>
      </c>
      <c r="I114" s="21" t="s">
        <v>369</v>
      </c>
      <c r="J114" s="30" t="s">
        <v>490</v>
      </c>
    </row>
    <row r="115" ht="42" customHeight="1" spans="1:10">
      <c r="A115" s="132" t="s">
        <v>312</v>
      </c>
      <c r="B115" s="21" t="s">
        <v>479</v>
      </c>
      <c r="C115" s="21" t="s">
        <v>384</v>
      </c>
      <c r="D115" s="21" t="s">
        <v>385</v>
      </c>
      <c r="E115" s="30" t="s">
        <v>491</v>
      </c>
      <c r="F115" s="21" t="s">
        <v>392</v>
      </c>
      <c r="G115" s="30" t="s">
        <v>586</v>
      </c>
      <c r="H115" s="21" t="s">
        <v>387</v>
      </c>
      <c r="I115" s="21" t="s">
        <v>369</v>
      </c>
      <c r="J115" s="30" t="s">
        <v>493</v>
      </c>
    </row>
    <row r="116" ht="42" customHeight="1" spans="1:10">
      <c r="A116" s="132" t="s">
        <v>312</v>
      </c>
      <c r="B116" s="21" t="s">
        <v>479</v>
      </c>
      <c r="C116" s="21" t="s">
        <v>389</v>
      </c>
      <c r="D116" s="21" t="s">
        <v>390</v>
      </c>
      <c r="E116" s="30" t="s">
        <v>494</v>
      </c>
      <c r="F116" s="21" t="s">
        <v>392</v>
      </c>
      <c r="G116" s="30" t="s">
        <v>423</v>
      </c>
      <c r="H116" s="21" t="s">
        <v>374</v>
      </c>
      <c r="I116" s="21" t="s">
        <v>369</v>
      </c>
      <c r="J116" s="30" t="s">
        <v>495</v>
      </c>
    </row>
    <row r="117" ht="42" customHeight="1" spans="1:10">
      <c r="A117" s="132" t="s">
        <v>346</v>
      </c>
      <c r="B117" s="21" t="s">
        <v>587</v>
      </c>
      <c r="C117" s="21" t="s">
        <v>364</v>
      </c>
      <c r="D117" s="21" t="s">
        <v>365</v>
      </c>
      <c r="E117" s="30" t="s">
        <v>588</v>
      </c>
      <c r="F117" s="21" t="s">
        <v>484</v>
      </c>
      <c r="G117" s="30" t="s">
        <v>528</v>
      </c>
      <c r="H117" s="21" t="s">
        <v>382</v>
      </c>
      <c r="I117" s="21" t="s">
        <v>369</v>
      </c>
      <c r="J117" s="30" t="s">
        <v>445</v>
      </c>
    </row>
    <row r="118" ht="42" customHeight="1" spans="1:10">
      <c r="A118" s="132" t="s">
        <v>346</v>
      </c>
      <c r="B118" s="21" t="s">
        <v>587</v>
      </c>
      <c r="C118" s="21" t="s">
        <v>364</v>
      </c>
      <c r="D118" s="21" t="s">
        <v>365</v>
      </c>
      <c r="E118" s="30" t="s">
        <v>442</v>
      </c>
      <c r="F118" s="21" t="s">
        <v>367</v>
      </c>
      <c r="G118" s="30" t="s">
        <v>373</v>
      </c>
      <c r="H118" s="21" t="s">
        <v>374</v>
      </c>
      <c r="I118" s="21" t="s">
        <v>369</v>
      </c>
      <c r="J118" s="30" t="s">
        <v>589</v>
      </c>
    </row>
    <row r="119" ht="42" customHeight="1" spans="1:10">
      <c r="A119" s="132" t="s">
        <v>346</v>
      </c>
      <c r="B119" s="21" t="s">
        <v>587</v>
      </c>
      <c r="C119" s="21" t="s">
        <v>364</v>
      </c>
      <c r="D119" s="21" t="s">
        <v>371</v>
      </c>
      <c r="E119" s="30" t="s">
        <v>446</v>
      </c>
      <c r="F119" s="21" t="s">
        <v>392</v>
      </c>
      <c r="G119" s="30" t="s">
        <v>373</v>
      </c>
      <c r="H119" s="21" t="s">
        <v>374</v>
      </c>
      <c r="I119" s="21" t="s">
        <v>369</v>
      </c>
      <c r="J119" s="30" t="s">
        <v>590</v>
      </c>
    </row>
    <row r="120" ht="42" customHeight="1" spans="1:10">
      <c r="A120" s="132" t="s">
        <v>346</v>
      </c>
      <c r="B120" s="21" t="s">
        <v>587</v>
      </c>
      <c r="C120" s="21" t="s">
        <v>364</v>
      </c>
      <c r="D120" s="21" t="s">
        <v>376</v>
      </c>
      <c r="E120" s="30" t="s">
        <v>448</v>
      </c>
      <c r="F120" s="21" t="s">
        <v>367</v>
      </c>
      <c r="G120" s="30" t="s">
        <v>373</v>
      </c>
      <c r="H120" s="21" t="s">
        <v>374</v>
      </c>
      <c r="I120" s="21" t="s">
        <v>369</v>
      </c>
      <c r="J120" s="30" t="s">
        <v>591</v>
      </c>
    </row>
    <row r="121" ht="42" customHeight="1" spans="1:10">
      <c r="A121" s="132" t="s">
        <v>346</v>
      </c>
      <c r="B121" s="21" t="s">
        <v>587</v>
      </c>
      <c r="C121" s="21" t="s">
        <v>384</v>
      </c>
      <c r="D121" s="21" t="s">
        <v>428</v>
      </c>
      <c r="E121" s="30" t="s">
        <v>592</v>
      </c>
      <c r="F121" s="21" t="s">
        <v>367</v>
      </c>
      <c r="G121" s="30" t="s">
        <v>451</v>
      </c>
      <c r="H121" s="21" t="s">
        <v>382</v>
      </c>
      <c r="I121" s="21" t="s">
        <v>369</v>
      </c>
      <c r="J121" s="30" t="s">
        <v>593</v>
      </c>
    </row>
    <row r="122" ht="42" customHeight="1" spans="1:10">
      <c r="A122" s="132" t="s">
        <v>346</v>
      </c>
      <c r="B122" s="21" t="s">
        <v>587</v>
      </c>
      <c r="C122" s="21" t="s">
        <v>384</v>
      </c>
      <c r="D122" s="21" t="s">
        <v>385</v>
      </c>
      <c r="E122" s="30" t="s">
        <v>594</v>
      </c>
      <c r="F122" s="21" t="s">
        <v>484</v>
      </c>
      <c r="G122" s="30" t="s">
        <v>595</v>
      </c>
      <c r="H122" s="21" t="s">
        <v>382</v>
      </c>
      <c r="I122" s="21" t="s">
        <v>404</v>
      </c>
      <c r="J122" s="30" t="s">
        <v>596</v>
      </c>
    </row>
    <row r="123" ht="42" customHeight="1" spans="1:10">
      <c r="A123" s="132" t="s">
        <v>346</v>
      </c>
      <c r="B123" s="21" t="s">
        <v>587</v>
      </c>
      <c r="C123" s="21" t="s">
        <v>389</v>
      </c>
      <c r="D123" s="21" t="s">
        <v>390</v>
      </c>
      <c r="E123" s="30" t="s">
        <v>391</v>
      </c>
      <c r="F123" s="21" t="s">
        <v>392</v>
      </c>
      <c r="G123" s="30" t="s">
        <v>393</v>
      </c>
      <c r="H123" s="21" t="s">
        <v>374</v>
      </c>
      <c r="I123" s="21" t="s">
        <v>369</v>
      </c>
      <c r="J123" s="30" t="s">
        <v>597</v>
      </c>
    </row>
    <row r="124" ht="42" customHeight="1" spans="1:10">
      <c r="A124" s="132" t="s">
        <v>332</v>
      </c>
      <c r="B124" s="21" t="s">
        <v>598</v>
      </c>
      <c r="C124" s="21" t="s">
        <v>364</v>
      </c>
      <c r="D124" s="21" t="s">
        <v>365</v>
      </c>
      <c r="E124" s="30" t="s">
        <v>599</v>
      </c>
      <c r="F124" s="21" t="s">
        <v>392</v>
      </c>
      <c r="G124" s="30" t="s">
        <v>373</v>
      </c>
      <c r="H124" s="21" t="s">
        <v>374</v>
      </c>
      <c r="I124" s="21" t="s">
        <v>369</v>
      </c>
      <c r="J124" s="30" t="s">
        <v>600</v>
      </c>
    </row>
    <row r="125" ht="42" customHeight="1" spans="1:10">
      <c r="A125" s="132" t="s">
        <v>332</v>
      </c>
      <c r="B125" s="21" t="s">
        <v>598</v>
      </c>
      <c r="C125" s="21" t="s">
        <v>364</v>
      </c>
      <c r="D125" s="21" t="s">
        <v>371</v>
      </c>
      <c r="E125" s="30" t="s">
        <v>601</v>
      </c>
      <c r="F125" s="21" t="s">
        <v>392</v>
      </c>
      <c r="G125" s="30" t="s">
        <v>373</v>
      </c>
      <c r="H125" s="21" t="s">
        <v>374</v>
      </c>
      <c r="I125" s="21" t="s">
        <v>369</v>
      </c>
      <c r="J125" s="30" t="s">
        <v>602</v>
      </c>
    </row>
    <row r="126" ht="42" customHeight="1" spans="1:10">
      <c r="A126" s="132" t="s">
        <v>332</v>
      </c>
      <c r="B126" s="21" t="s">
        <v>598</v>
      </c>
      <c r="C126" s="21" t="s">
        <v>384</v>
      </c>
      <c r="D126" s="21" t="s">
        <v>406</v>
      </c>
      <c r="E126" s="30" t="s">
        <v>603</v>
      </c>
      <c r="F126" s="21" t="s">
        <v>392</v>
      </c>
      <c r="G126" s="30" t="s">
        <v>373</v>
      </c>
      <c r="H126" s="21" t="s">
        <v>374</v>
      </c>
      <c r="I126" s="21" t="s">
        <v>369</v>
      </c>
      <c r="J126" s="30" t="s">
        <v>604</v>
      </c>
    </row>
    <row r="127" ht="42" customHeight="1" spans="1:10">
      <c r="A127" s="132" t="s">
        <v>332</v>
      </c>
      <c r="B127" s="21" t="s">
        <v>598</v>
      </c>
      <c r="C127" s="21" t="s">
        <v>384</v>
      </c>
      <c r="D127" s="21" t="s">
        <v>406</v>
      </c>
      <c r="E127" s="30" t="s">
        <v>489</v>
      </c>
      <c r="F127" s="21" t="s">
        <v>392</v>
      </c>
      <c r="G127" s="30" t="s">
        <v>423</v>
      </c>
      <c r="H127" s="21" t="s">
        <v>374</v>
      </c>
      <c r="I127" s="21" t="s">
        <v>369</v>
      </c>
      <c r="J127" s="30" t="s">
        <v>605</v>
      </c>
    </row>
    <row r="128" ht="42" customHeight="1" spans="1:10">
      <c r="A128" s="132" t="s">
        <v>332</v>
      </c>
      <c r="B128" s="21" t="s">
        <v>598</v>
      </c>
      <c r="C128" s="21" t="s">
        <v>384</v>
      </c>
      <c r="D128" s="21" t="s">
        <v>385</v>
      </c>
      <c r="E128" s="30" t="s">
        <v>491</v>
      </c>
      <c r="F128" s="21" t="s">
        <v>392</v>
      </c>
      <c r="G128" s="30" t="s">
        <v>86</v>
      </c>
      <c r="H128" s="21" t="s">
        <v>387</v>
      </c>
      <c r="I128" s="21" t="s">
        <v>369</v>
      </c>
      <c r="J128" s="30" t="s">
        <v>493</v>
      </c>
    </row>
    <row r="129" ht="42" customHeight="1" spans="1:10">
      <c r="A129" s="132" t="s">
        <v>332</v>
      </c>
      <c r="B129" s="21" t="s">
        <v>598</v>
      </c>
      <c r="C129" s="21" t="s">
        <v>389</v>
      </c>
      <c r="D129" s="21" t="s">
        <v>390</v>
      </c>
      <c r="E129" s="30" t="s">
        <v>494</v>
      </c>
      <c r="F129" s="21" t="s">
        <v>392</v>
      </c>
      <c r="G129" s="30" t="s">
        <v>423</v>
      </c>
      <c r="H129" s="21" t="s">
        <v>374</v>
      </c>
      <c r="I129" s="21" t="s">
        <v>369</v>
      </c>
      <c r="J129" s="30" t="s">
        <v>495</v>
      </c>
    </row>
    <row r="130" ht="42" customHeight="1" spans="1:10">
      <c r="A130" s="132" t="s">
        <v>296</v>
      </c>
      <c r="B130" s="21" t="s">
        <v>606</v>
      </c>
      <c r="C130" s="21" t="s">
        <v>364</v>
      </c>
      <c r="D130" s="21" t="s">
        <v>365</v>
      </c>
      <c r="E130" s="30" t="s">
        <v>607</v>
      </c>
      <c r="F130" s="21" t="s">
        <v>367</v>
      </c>
      <c r="G130" s="30" t="s">
        <v>608</v>
      </c>
      <c r="H130" s="21" t="s">
        <v>609</v>
      </c>
      <c r="I130" s="21" t="s">
        <v>369</v>
      </c>
      <c r="J130" s="30" t="s">
        <v>610</v>
      </c>
    </row>
    <row r="131" ht="42" customHeight="1" spans="1:10">
      <c r="A131" s="132" t="s">
        <v>296</v>
      </c>
      <c r="B131" s="21" t="s">
        <v>606</v>
      </c>
      <c r="C131" s="21" t="s">
        <v>364</v>
      </c>
      <c r="D131" s="21" t="s">
        <v>371</v>
      </c>
      <c r="E131" s="30" t="s">
        <v>611</v>
      </c>
      <c r="F131" s="21" t="s">
        <v>392</v>
      </c>
      <c r="G131" s="30" t="s">
        <v>612</v>
      </c>
      <c r="H131" s="21" t="s">
        <v>387</v>
      </c>
      <c r="I131" s="21" t="s">
        <v>404</v>
      </c>
      <c r="J131" s="30" t="s">
        <v>613</v>
      </c>
    </row>
    <row r="132" ht="42" customHeight="1" spans="1:10">
      <c r="A132" s="132" t="s">
        <v>296</v>
      </c>
      <c r="B132" s="21" t="s">
        <v>606</v>
      </c>
      <c r="C132" s="21" t="s">
        <v>364</v>
      </c>
      <c r="D132" s="21" t="s">
        <v>376</v>
      </c>
      <c r="E132" s="30" t="s">
        <v>614</v>
      </c>
      <c r="F132" s="21" t="s">
        <v>615</v>
      </c>
      <c r="G132" s="30" t="s">
        <v>616</v>
      </c>
      <c r="H132" s="21" t="s">
        <v>617</v>
      </c>
      <c r="I132" s="21" t="s">
        <v>369</v>
      </c>
      <c r="J132" s="30" t="s">
        <v>618</v>
      </c>
    </row>
    <row r="133" ht="42" customHeight="1" spans="1:10">
      <c r="A133" s="132" t="s">
        <v>296</v>
      </c>
      <c r="B133" s="21" t="s">
        <v>606</v>
      </c>
      <c r="C133" s="21" t="s">
        <v>364</v>
      </c>
      <c r="D133" s="21" t="s">
        <v>376</v>
      </c>
      <c r="E133" s="30" t="s">
        <v>619</v>
      </c>
      <c r="F133" s="21" t="s">
        <v>615</v>
      </c>
      <c r="G133" s="30" t="s">
        <v>620</v>
      </c>
      <c r="H133" s="21" t="s">
        <v>617</v>
      </c>
      <c r="I133" s="21" t="s">
        <v>369</v>
      </c>
      <c r="J133" s="30" t="s">
        <v>621</v>
      </c>
    </row>
    <row r="134" ht="42" customHeight="1" spans="1:10">
      <c r="A134" s="132" t="s">
        <v>296</v>
      </c>
      <c r="B134" s="21" t="s">
        <v>606</v>
      </c>
      <c r="C134" s="21" t="s">
        <v>364</v>
      </c>
      <c r="D134" s="21" t="s">
        <v>376</v>
      </c>
      <c r="E134" s="30" t="s">
        <v>622</v>
      </c>
      <c r="F134" s="21" t="s">
        <v>392</v>
      </c>
      <c r="G134" s="30" t="s">
        <v>373</v>
      </c>
      <c r="H134" s="21" t="s">
        <v>374</v>
      </c>
      <c r="I134" s="21" t="s">
        <v>369</v>
      </c>
      <c r="J134" s="30" t="s">
        <v>623</v>
      </c>
    </row>
    <row r="135" ht="42" customHeight="1" spans="1:10">
      <c r="A135" s="132" t="s">
        <v>296</v>
      </c>
      <c r="B135" s="21" t="s">
        <v>606</v>
      </c>
      <c r="C135" s="21" t="s">
        <v>384</v>
      </c>
      <c r="D135" s="21" t="s">
        <v>428</v>
      </c>
      <c r="E135" s="30" t="s">
        <v>624</v>
      </c>
      <c r="F135" s="21" t="s">
        <v>392</v>
      </c>
      <c r="G135" s="30" t="s">
        <v>373</v>
      </c>
      <c r="H135" s="21" t="s">
        <v>374</v>
      </c>
      <c r="I135" s="21" t="s">
        <v>369</v>
      </c>
      <c r="J135" s="30" t="s">
        <v>625</v>
      </c>
    </row>
    <row r="136" ht="42" customHeight="1" spans="1:10">
      <c r="A136" s="132" t="s">
        <v>296</v>
      </c>
      <c r="B136" s="21" t="s">
        <v>606</v>
      </c>
      <c r="C136" s="21" t="s">
        <v>384</v>
      </c>
      <c r="D136" s="21" t="s">
        <v>406</v>
      </c>
      <c r="E136" s="30" t="s">
        <v>406</v>
      </c>
      <c r="F136" s="21" t="s">
        <v>392</v>
      </c>
      <c r="G136" s="30" t="s">
        <v>626</v>
      </c>
      <c r="H136" s="21" t="s">
        <v>387</v>
      </c>
      <c r="I136" s="21" t="s">
        <v>404</v>
      </c>
      <c r="J136" s="30" t="s">
        <v>627</v>
      </c>
    </row>
    <row r="137" ht="42" customHeight="1" spans="1:10">
      <c r="A137" s="132" t="s">
        <v>296</v>
      </c>
      <c r="B137" s="21" t="s">
        <v>606</v>
      </c>
      <c r="C137" s="21" t="s">
        <v>384</v>
      </c>
      <c r="D137" s="21" t="s">
        <v>385</v>
      </c>
      <c r="E137" s="30" t="s">
        <v>628</v>
      </c>
      <c r="F137" s="21" t="s">
        <v>392</v>
      </c>
      <c r="G137" s="30" t="s">
        <v>629</v>
      </c>
      <c r="H137" s="21" t="s">
        <v>382</v>
      </c>
      <c r="I137" s="21" t="s">
        <v>369</v>
      </c>
      <c r="J137" s="30" t="s">
        <v>630</v>
      </c>
    </row>
    <row r="138" ht="42" customHeight="1" spans="1:10">
      <c r="A138" s="132" t="s">
        <v>296</v>
      </c>
      <c r="B138" s="21" t="s">
        <v>606</v>
      </c>
      <c r="C138" s="21" t="s">
        <v>389</v>
      </c>
      <c r="D138" s="21" t="s">
        <v>390</v>
      </c>
      <c r="E138" s="30" t="s">
        <v>631</v>
      </c>
      <c r="F138" s="21" t="s">
        <v>392</v>
      </c>
      <c r="G138" s="30" t="s">
        <v>423</v>
      </c>
      <c r="H138" s="21" t="s">
        <v>374</v>
      </c>
      <c r="I138" s="21" t="s">
        <v>404</v>
      </c>
      <c r="J138" s="30" t="s">
        <v>632</v>
      </c>
    </row>
    <row r="139" ht="42" customHeight="1" spans="1:10">
      <c r="A139" s="132" t="s">
        <v>320</v>
      </c>
      <c r="B139" s="21" t="s">
        <v>633</v>
      </c>
      <c r="C139" s="21" t="s">
        <v>364</v>
      </c>
      <c r="D139" s="21" t="s">
        <v>365</v>
      </c>
      <c r="E139" s="30" t="s">
        <v>634</v>
      </c>
      <c r="F139" s="21" t="s">
        <v>367</v>
      </c>
      <c r="G139" s="30" t="s">
        <v>635</v>
      </c>
      <c r="H139" s="21" t="s">
        <v>460</v>
      </c>
      <c r="I139" s="21" t="s">
        <v>369</v>
      </c>
      <c r="J139" s="30" t="s">
        <v>636</v>
      </c>
    </row>
    <row r="140" ht="42" customHeight="1" spans="1:10">
      <c r="A140" s="132" t="s">
        <v>320</v>
      </c>
      <c r="B140" s="21" t="s">
        <v>633</v>
      </c>
      <c r="C140" s="21" t="s">
        <v>364</v>
      </c>
      <c r="D140" s="21" t="s">
        <v>371</v>
      </c>
      <c r="E140" s="30" t="s">
        <v>637</v>
      </c>
      <c r="F140" s="21" t="s">
        <v>367</v>
      </c>
      <c r="G140" s="30" t="s">
        <v>638</v>
      </c>
      <c r="H140" s="21" t="s">
        <v>374</v>
      </c>
      <c r="I140" s="21" t="s">
        <v>369</v>
      </c>
      <c r="J140" s="30" t="s">
        <v>639</v>
      </c>
    </row>
    <row r="141" ht="42" customHeight="1" spans="1:10">
      <c r="A141" s="132" t="s">
        <v>320</v>
      </c>
      <c r="B141" s="21" t="s">
        <v>633</v>
      </c>
      <c r="C141" s="21" t="s">
        <v>364</v>
      </c>
      <c r="D141" s="21" t="s">
        <v>376</v>
      </c>
      <c r="E141" s="30" t="s">
        <v>640</v>
      </c>
      <c r="F141" s="21" t="s">
        <v>367</v>
      </c>
      <c r="G141" s="30" t="s">
        <v>373</v>
      </c>
      <c r="H141" s="21" t="s">
        <v>374</v>
      </c>
      <c r="I141" s="21" t="s">
        <v>404</v>
      </c>
      <c r="J141" s="30" t="s">
        <v>641</v>
      </c>
    </row>
    <row r="142" ht="42" customHeight="1" spans="1:10">
      <c r="A142" s="132" t="s">
        <v>320</v>
      </c>
      <c r="B142" s="21" t="s">
        <v>633</v>
      </c>
      <c r="C142" s="21" t="s">
        <v>384</v>
      </c>
      <c r="D142" s="21" t="s">
        <v>406</v>
      </c>
      <c r="E142" s="30" t="s">
        <v>642</v>
      </c>
      <c r="F142" s="21" t="s">
        <v>367</v>
      </c>
      <c r="G142" s="30" t="s">
        <v>393</v>
      </c>
      <c r="H142" s="21" t="s">
        <v>374</v>
      </c>
      <c r="I142" s="21" t="s">
        <v>404</v>
      </c>
      <c r="J142" s="30" t="s">
        <v>643</v>
      </c>
    </row>
    <row r="143" ht="42" customHeight="1" spans="1:10">
      <c r="A143" s="132" t="s">
        <v>320</v>
      </c>
      <c r="B143" s="21" t="s">
        <v>633</v>
      </c>
      <c r="C143" s="21" t="s">
        <v>389</v>
      </c>
      <c r="D143" s="21" t="s">
        <v>390</v>
      </c>
      <c r="E143" s="30" t="s">
        <v>438</v>
      </c>
      <c r="F143" s="21" t="s">
        <v>367</v>
      </c>
      <c r="G143" s="30" t="s">
        <v>644</v>
      </c>
      <c r="H143" s="21" t="s">
        <v>374</v>
      </c>
      <c r="I143" s="21" t="s">
        <v>404</v>
      </c>
      <c r="J143" s="30" t="s">
        <v>645</v>
      </c>
    </row>
    <row r="144" ht="42" customHeight="1" spans="1:10">
      <c r="A144" s="132" t="s">
        <v>342</v>
      </c>
      <c r="B144" s="21" t="s">
        <v>646</v>
      </c>
      <c r="C144" s="21" t="s">
        <v>364</v>
      </c>
      <c r="D144" s="21" t="s">
        <v>365</v>
      </c>
      <c r="E144" s="30" t="s">
        <v>647</v>
      </c>
      <c r="F144" s="21" t="s">
        <v>392</v>
      </c>
      <c r="G144" s="30" t="s">
        <v>84</v>
      </c>
      <c r="H144" s="21" t="s">
        <v>382</v>
      </c>
      <c r="I144" s="21" t="s">
        <v>369</v>
      </c>
      <c r="J144" s="30" t="s">
        <v>445</v>
      </c>
    </row>
    <row r="145" ht="42" customHeight="1" spans="1:10">
      <c r="A145" s="132" t="s">
        <v>342</v>
      </c>
      <c r="B145" s="21" t="s">
        <v>646</v>
      </c>
      <c r="C145" s="21" t="s">
        <v>364</v>
      </c>
      <c r="D145" s="21" t="s">
        <v>365</v>
      </c>
      <c r="E145" s="30" t="s">
        <v>442</v>
      </c>
      <c r="F145" s="21" t="s">
        <v>367</v>
      </c>
      <c r="G145" s="30" t="s">
        <v>373</v>
      </c>
      <c r="H145" s="21" t="s">
        <v>374</v>
      </c>
      <c r="I145" s="21" t="s">
        <v>369</v>
      </c>
      <c r="J145" s="30" t="s">
        <v>443</v>
      </c>
    </row>
    <row r="146" ht="42" customHeight="1" spans="1:10">
      <c r="A146" s="132" t="s">
        <v>342</v>
      </c>
      <c r="B146" s="21" t="s">
        <v>646</v>
      </c>
      <c r="C146" s="21" t="s">
        <v>364</v>
      </c>
      <c r="D146" s="21" t="s">
        <v>371</v>
      </c>
      <c r="E146" s="30" t="s">
        <v>446</v>
      </c>
      <c r="F146" s="21" t="s">
        <v>392</v>
      </c>
      <c r="G146" s="30" t="s">
        <v>373</v>
      </c>
      <c r="H146" s="21" t="s">
        <v>374</v>
      </c>
      <c r="I146" s="21" t="s">
        <v>369</v>
      </c>
      <c r="J146" s="30" t="s">
        <v>648</v>
      </c>
    </row>
    <row r="147" ht="42" customHeight="1" spans="1:10">
      <c r="A147" s="132" t="s">
        <v>342</v>
      </c>
      <c r="B147" s="21" t="s">
        <v>646</v>
      </c>
      <c r="C147" s="21" t="s">
        <v>364</v>
      </c>
      <c r="D147" s="21" t="s">
        <v>376</v>
      </c>
      <c r="E147" s="30" t="s">
        <v>649</v>
      </c>
      <c r="F147" s="21" t="s">
        <v>367</v>
      </c>
      <c r="G147" s="30" t="s">
        <v>373</v>
      </c>
      <c r="H147" s="21" t="s">
        <v>374</v>
      </c>
      <c r="I147" s="21" t="s">
        <v>369</v>
      </c>
      <c r="J147" s="30" t="s">
        <v>650</v>
      </c>
    </row>
    <row r="148" ht="42" customHeight="1" spans="1:10">
      <c r="A148" s="132" t="s">
        <v>342</v>
      </c>
      <c r="B148" s="21" t="s">
        <v>646</v>
      </c>
      <c r="C148" s="21" t="s">
        <v>384</v>
      </c>
      <c r="D148" s="21" t="s">
        <v>428</v>
      </c>
      <c r="E148" s="30" t="s">
        <v>651</v>
      </c>
      <c r="F148" s="21" t="s">
        <v>367</v>
      </c>
      <c r="G148" s="30" t="s">
        <v>451</v>
      </c>
      <c r="H148" s="21" t="s">
        <v>382</v>
      </c>
      <c r="I148" s="21" t="s">
        <v>369</v>
      </c>
      <c r="J148" s="30" t="s">
        <v>652</v>
      </c>
    </row>
    <row r="149" ht="42" customHeight="1" spans="1:10">
      <c r="A149" s="132" t="s">
        <v>342</v>
      </c>
      <c r="B149" s="21" t="s">
        <v>646</v>
      </c>
      <c r="C149" s="21" t="s">
        <v>384</v>
      </c>
      <c r="D149" s="21" t="s">
        <v>385</v>
      </c>
      <c r="E149" s="30" t="s">
        <v>653</v>
      </c>
      <c r="F149" s="21" t="s">
        <v>392</v>
      </c>
      <c r="G149" s="30" t="s">
        <v>454</v>
      </c>
      <c r="H149" s="21" t="s">
        <v>387</v>
      </c>
      <c r="I149" s="21" t="s">
        <v>369</v>
      </c>
      <c r="J149" s="30" t="s">
        <v>654</v>
      </c>
    </row>
    <row r="150" ht="42" customHeight="1" spans="1:10">
      <c r="A150" s="132" t="s">
        <v>342</v>
      </c>
      <c r="B150" s="21" t="s">
        <v>646</v>
      </c>
      <c r="C150" s="21" t="s">
        <v>389</v>
      </c>
      <c r="D150" s="21" t="s">
        <v>390</v>
      </c>
      <c r="E150" s="30" t="s">
        <v>391</v>
      </c>
      <c r="F150" s="21" t="s">
        <v>392</v>
      </c>
      <c r="G150" s="30" t="s">
        <v>393</v>
      </c>
      <c r="H150" s="21" t="s">
        <v>374</v>
      </c>
      <c r="I150" s="21" t="s">
        <v>369</v>
      </c>
      <c r="J150" s="30" t="s">
        <v>655</v>
      </c>
    </row>
    <row r="151" ht="42" customHeight="1" spans="1:10">
      <c r="A151" s="132" t="s">
        <v>326</v>
      </c>
      <c r="B151" s="21" t="s">
        <v>656</v>
      </c>
      <c r="C151" s="21" t="s">
        <v>364</v>
      </c>
      <c r="D151" s="21" t="s">
        <v>365</v>
      </c>
      <c r="E151" s="30" t="s">
        <v>326</v>
      </c>
      <c r="F151" s="21" t="s">
        <v>484</v>
      </c>
      <c r="G151" s="30" t="s">
        <v>91</v>
      </c>
      <c r="H151" s="21" t="s">
        <v>368</v>
      </c>
      <c r="I151" s="21" t="s">
        <v>369</v>
      </c>
      <c r="J151" s="30" t="s">
        <v>657</v>
      </c>
    </row>
    <row r="152" ht="42" customHeight="1" spans="1:10">
      <c r="A152" s="132" t="s">
        <v>326</v>
      </c>
      <c r="B152" s="21" t="s">
        <v>656</v>
      </c>
      <c r="C152" s="21" t="s">
        <v>364</v>
      </c>
      <c r="D152" s="21" t="s">
        <v>371</v>
      </c>
      <c r="E152" s="30" t="s">
        <v>658</v>
      </c>
      <c r="F152" s="21" t="s">
        <v>392</v>
      </c>
      <c r="G152" s="30" t="s">
        <v>393</v>
      </c>
      <c r="H152" s="21" t="s">
        <v>374</v>
      </c>
      <c r="I152" s="21" t="s">
        <v>369</v>
      </c>
      <c r="J152" s="30" t="s">
        <v>659</v>
      </c>
    </row>
    <row r="153" ht="42" customHeight="1" spans="1:10">
      <c r="A153" s="132" t="s">
        <v>326</v>
      </c>
      <c r="B153" s="21" t="s">
        <v>656</v>
      </c>
      <c r="C153" s="21" t="s">
        <v>364</v>
      </c>
      <c r="D153" s="21" t="s">
        <v>371</v>
      </c>
      <c r="E153" s="30" t="s">
        <v>660</v>
      </c>
      <c r="F153" s="21" t="s">
        <v>367</v>
      </c>
      <c r="G153" s="30" t="s">
        <v>373</v>
      </c>
      <c r="H153" s="21" t="s">
        <v>374</v>
      </c>
      <c r="I153" s="21" t="s">
        <v>369</v>
      </c>
      <c r="J153" s="30" t="s">
        <v>661</v>
      </c>
    </row>
    <row r="154" ht="42" customHeight="1" spans="1:10">
      <c r="A154" s="132" t="s">
        <v>326</v>
      </c>
      <c r="B154" s="21" t="s">
        <v>656</v>
      </c>
      <c r="C154" s="21" t="s">
        <v>364</v>
      </c>
      <c r="D154" s="21" t="s">
        <v>376</v>
      </c>
      <c r="E154" s="30" t="s">
        <v>427</v>
      </c>
      <c r="F154" s="21" t="s">
        <v>367</v>
      </c>
      <c r="G154" s="30" t="s">
        <v>403</v>
      </c>
      <c r="H154" s="21" t="s">
        <v>387</v>
      </c>
      <c r="I154" s="21" t="s">
        <v>369</v>
      </c>
      <c r="J154" s="30" t="s">
        <v>662</v>
      </c>
    </row>
    <row r="155" ht="42" customHeight="1" spans="1:10">
      <c r="A155" s="132" t="s">
        <v>326</v>
      </c>
      <c r="B155" s="21" t="s">
        <v>656</v>
      </c>
      <c r="C155" s="21" t="s">
        <v>384</v>
      </c>
      <c r="D155" s="21" t="s">
        <v>385</v>
      </c>
      <c r="E155" s="30" t="s">
        <v>663</v>
      </c>
      <c r="F155" s="21" t="s">
        <v>392</v>
      </c>
      <c r="G155" s="30" t="s">
        <v>91</v>
      </c>
      <c r="H155" s="21" t="s">
        <v>387</v>
      </c>
      <c r="I155" s="21" t="s">
        <v>369</v>
      </c>
      <c r="J155" s="30" t="s">
        <v>664</v>
      </c>
    </row>
    <row r="156" ht="42" customHeight="1" spans="1:10">
      <c r="A156" s="132" t="s">
        <v>326</v>
      </c>
      <c r="B156" s="21" t="s">
        <v>656</v>
      </c>
      <c r="C156" s="21" t="s">
        <v>389</v>
      </c>
      <c r="D156" s="21" t="s">
        <v>390</v>
      </c>
      <c r="E156" s="30" t="s">
        <v>390</v>
      </c>
      <c r="F156" s="21" t="s">
        <v>392</v>
      </c>
      <c r="G156" s="30" t="s">
        <v>393</v>
      </c>
      <c r="H156" s="21" t="s">
        <v>374</v>
      </c>
      <c r="I156" s="21" t="s">
        <v>369</v>
      </c>
      <c r="J156" s="30" t="s">
        <v>665</v>
      </c>
    </row>
    <row r="157" ht="42" customHeight="1" spans="1:10">
      <c r="A157" s="132" t="s">
        <v>326</v>
      </c>
      <c r="B157" s="21" t="s">
        <v>656</v>
      </c>
      <c r="C157" s="21" t="s">
        <v>389</v>
      </c>
      <c r="D157" s="21" t="s">
        <v>390</v>
      </c>
      <c r="E157" s="30" t="s">
        <v>666</v>
      </c>
      <c r="F157" s="21" t="s">
        <v>392</v>
      </c>
      <c r="G157" s="30" t="s">
        <v>393</v>
      </c>
      <c r="H157" s="21" t="s">
        <v>374</v>
      </c>
      <c r="I157" s="21" t="s">
        <v>369</v>
      </c>
      <c r="J157" s="30" t="s">
        <v>667</v>
      </c>
    </row>
    <row r="158" ht="42" customHeight="1" spans="1:10">
      <c r="A158" s="132" t="s">
        <v>326</v>
      </c>
      <c r="B158" s="21" t="s">
        <v>656</v>
      </c>
      <c r="C158" s="21" t="s">
        <v>389</v>
      </c>
      <c r="D158" s="21" t="s">
        <v>390</v>
      </c>
      <c r="E158" s="30" t="s">
        <v>391</v>
      </c>
      <c r="F158" s="21" t="s">
        <v>392</v>
      </c>
      <c r="G158" s="30" t="s">
        <v>393</v>
      </c>
      <c r="H158" s="21" t="s">
        <v>374</v>
      </c>
      <c r="I158" s="21" t="s">
        <v>369</v>
      </c>
      <c r="J158" s="30" t="s">
        <v>668</v>
      </c>
    </row>
    <row r="159" ht="42" customHeight="1" spans="1:10">
      <c r="A159" s="132" t="s">
        <v>350</v>
      </c>
      <c r="B159" s="21" t="s">
        <v>669</v>
      </c>
      <c r="C159" s="21" t="s">
        <v>364</v>
      </c>
      <c r="D159" s="21" t="s">
        <v>365</v>
      </c>
      <c r="E159" s="30" t="s">
        <v>670</v>
      </c>
      <c r="F159" s="21" t="s">
        <v>367</v>
      </c>
      <c r="G159" s="30" t="s">
        <v>671</v>
      </c>
      <c r="H159" s="21" t="s">
        <v>672</v>
      </c>
      <c r="I159" s="21" t="s">
        <v>369</v>
      </c>
      <c r="J159" s="30" t="s">
        <v>673</v>
      </c>
    </row>
    <row r="160" ht="42" customHeight="1" spans="1:10">
      <c r="A160" s="132" t="s">
        <v>350</v>
      </c>
      <c r="B160" s="21" t="s">
        <v>669</v>
      </c>
      <c r="C160" s="21" t="s">
        <v>364</v>
      </c>
      <c r="D160" s="21" t="s">
        <v>371</v>
      </c>
      <c r="E160" s="30" t="s">
        <v>674</v>
      </c>
      <c r="F160" s="21" t="s">
        <v>367</v>
      </c>
      <c r="G160" s="30" t="s">
        <v>373</v>
      </c>
      <c r="H160" s="21" t="s">
        <v>374</v>
      </c>
      <c r="I160" s="21" t="s">
        <v>369</v>
      </c>
      <c r="J160" s="30" t="s">
        <v>675</v>
      </c>
    </row>
    <row r="161" ht="42" customHeight="1" spans="1:10">
      <c r="A161" s="132" t="s">
        <v>350</v>
      </c>
      <c r="B161" s="21" t="s">
        <v>669</v>
      </c>
      <c r="C161" s="21" t="s">
        <v>364</v>
      </c>
      <c r="D161" s="21" t="s">
        <v>376</v>
      </c>
      <c r="E161" s="30" t="s">
        <v>377</v>
      </c>
      <c r="F161" s="21" t="s">
        <v>367</v>
      </c>
      <c r="G161" s="30" t="s">
        <v>373</v>
      </c>
      <c r="H161" s="21" t="s">
        <v>374</v>
      </c>
      <c r="I161" s="21" t="s">
        <v>369</v>
      </c>
      <c r="J161" s="30" t="s">
        <v>676</v>
      </c>
    </row>
    <row r="162" ht="42" customHeight="1" spans="1:10">
      <c r="A162" s="132" t="s">
        <v>350</v>
      </c>
      <c r="B162" s="21" t="s">
        <v>669</v>
      </c>
      <c r="C162" s="21" t="s">
        <v>384</v>
      </c>
      <c r="D162" s="21" t="s">
        <v>385</v>
      </c>
      <c r="E162" s="30" t="s">
        <v>677</v>
      </c>
      <c r="F162" s="21" t="s">
        <v>392</v>
      </c>
      <c r="G162" s="30" t="s">
        <v>86</v>
      </c>
      <c r="H162" s="21" t="s">
        <v>374</v>
      </c>
      <c r="I162" s="21" t="s">
        <v>369</v>
      </c>
      <c r="J162" s="30" t="s">
        <v>678</v>
      </c>
    </row>
    <row r="163" ht="42" customHeight="1" spans="1:10">
      <c r="A163" s="132" t="s">
        <v>350</v>
      </c>
      <c r="B163" s="21" t="s">
        <v>669</v>
      </c>
      <c r="C163" s="21" t="s">
        <v>389</v>
      </c>
      <c r="D163" s="21" t="s">
        <v>390</v>
      </c>
      <c r="E163" s="30" t="s">
        <v>475</v>
      </c>
      <c r="F163" s="21" t="s">
        <v>392</v>
      </c>
      <c r="G163" s="30" t="s">
        <v>393</v>
      </c>
      <c r="H163" s="21" t="s">
        <v>374</v>
      </c>
      <c r="I163" s="21" t="s">
        <v>369</v>
      </c>
      <c r="J163" s="30" t="s">
        <v>679</v>
      </c>
    </row>
    <row r="164" ht="42" customHeight="1" spans="1:10">
      <c r="A164" s="132" t="s">
        <v>337</v>
      </c>
      <c r="B164" s="21" t="s">
        <v>680</v>
      </c>
      <c r="C164" s="21" t="s">
        <v>364</v>
      </c>
      <c r="D164" s="21" t="s">
        <v>365</v>
      </c>
      <c r="E164" s="30" t="s">
        <v>681</v>
      </c>
      <c r="F164" s="21" t="s">
        <v>392</v>
      </c>
      <c r="G164" s="30" t="s">
        <v>584</v>
      </c>
      <c r="H164" s="21" t="s">
        <v>431</v>
      </c>
      <c r="I164" s="21" t="s">
        <v>369</v>
      </c>
      <c r="J164" s="30" t="s">
        <v>682</v>
      </c>
    </row>
    <row r="165" ht="42" customHeight="1" spans="1:10">
      <c r="A165" s="132" t="s">
        <v>337</v>
      </c>
      <c r="B165" s="21" t="s">
        <v>680</v>
      </c>
      <c r="C165" s="21" t="s">
        <v>364</v>
      </c>
      <c r="D165" s="21" t="s">
        <v>371</v>
      </c>
      <c r="E165" s="30" t="s">
        <v>683</v>
      </c>
      <c r="F165" s="21" t="s">
        <v>392</v>
      </c>
      <c r="G165" s="30" t="s">
        <v>684</v>
      </c>
      <c r="H165" s="21" t="s">
        <v>374</v>
      </c>
      <c r="I165" s="21" t="s">
        <v>369</v>
      </c>
      <c r="J165" s="30" t="s">
        <v>685</v>
      </c>
    </row>
    <row r="166" ht="42" customHeight="1" spans="1:10">
      <c r="A166" s="132" t="s">
        <v>337</v>
      </c>
      <c r="B166" s="21" t="s">
        <v>680</v>
      </c>
      <c r="C166" s="21" t="s">
        <v>364</v>
      </c>
      <c r="D166" s="21" t="s">
        <v>376</v>
      </c>
      <c r="E166" s="30" t="s">
        <v>686</v>
      </c>
      <c r="F166" s="21" t="s">
        <v>392</v>
      </c>
      <c r="G166" s="30" t="s">
        <v>687</v>
      </c>
      <c r="H166" s="21" t="s">
        <v>374</v>
      </c>
      <c r="I166" s="21" t="s">
        <v>369</v>
      </c>
      <c r="J166" s="30" t="s">
        <v>688</v>
      </c>
    </row>
    <row r="167" ht="42" customHeight="1" spans="1:10">
      <c r="A167" s="132" t="s">
        <v>337</v>
      </c>
      <c r="B167" s="21" t="s">
        <v>680</v>
      </c>
      <c r="C167" s="21" t="s">
        <v>384</v>
      </c>
      <c r="D167" s="21" t="s">
        <v>428</v>
      </c>
      <c r="E167" s="30" t="s">
        <v>689</v>
      </c>
      <c r="F167" s="21" t="s">
        <v>392</v>
      </c>
      <c r="G167" s="30" t="s">
        <v>690</v>
      </c>
      <c r="H167" s="21" t="s">
        <v>374</v>
      </c>
      <c r="I167" s="21" t="s">
        <v>369</v>
      </c>
      <c r="J167" s="30" t="s">
        <v>691</v>
      </c>
    </row>
    <row r="168" ht="42" customHeight="1" spans="1:10">
      <c r="A168" s="132" t="s">
        <v>337</v>
      </c>
      <c r="B168" s="21" t="s">
        <v>680</v>
      </c>
      <c r="C168" s="21" t="s">
        <v>384</v>
      </c>
      <c r="D168" s="21" t="s">
        <v>406</v>
      </c>
      <c r="E168" s="30" t="s">
        <v>692</v>
      </c>
      <c r="F168" s="21" t="s">
        <v>367</v>
      </c>
      <c r="G168" s="30" t="s">
        <v>693</v>
      </c>
      <c r="H168" s="21" t="s">
        <v>387</v>
      </c>
      <c r="I168" s="21" t="s">
        <v>404</v>
      </c>
      <c r="J168" s="30" t="s">
        <v>694</v>
      </c>
    </row>
    <row r="169" ht="42" customHeight="1" spans="1:10">
      <c r="A169" s="132" t="s">
        <v>337</v>
      </c>
      <c r="B169" s="21" t="s">
        <v>680</v>
      </c>
      <c r="C169" s="21" t="s">
        <v>384</v>
      </c>
      <c r="D169" s="21" t="s">
        <v>546</v>
      </c>
      <c r="E169" s="30" t="s">
        <v>695</v>
      </c>
      <c r="F169" s="21" t="s">
        <v>392</v>
      </c>
      <c r="G169" s="30" t="s">
        <v>696</v>
      </c>
      <c r="H169" s="21" t="s">
        <v>374</v>
      </c>
      <c r="I169" s="21" t="s">
        <v>369</v>
      </c>
      <c r="J169" s="30" t="s">
        <v>697</v>
      </c>
    </row>
    <row r="170" ht="42" customHeight="1" spans="1:10">
      <c r="A170" s="132" t="s">
        <v>337</v>
      </c>
      <c r="B170" s="21" t="s">
        <v>680</v>
      </c>
      <c r="C170" s="21" t="s">
        <v>384</v>
      </c>
      <c r="D170" s="21" t="s">
        <v>385</v>
      </c>
      <c r="E170" s="30" t="s">
        <v>698</v>
      </c>
      <c r="F170" s="21" t="s">
        <v>392</v>
      </c>
      <c r="G170" s="30" t="s">
        <v>699</v>
      </c>
      <c r="H170" s="21" t="s">
        <v>374</v>
      </c>
      <c r="I170" s="21" t="s">
        <v>369</v>
      </c>
      <c r="J170" s="30" t="s">
        <v>700</v>
      </c>
    </row>
    <row r="171" ht="42" customHeight="1" spans="1:10">
      <c r="A171" s="132" t="s">
        <v>337</v>
      </c>
      <c r="B171" s="21" t="s">
        <v>680</v>
      </c>
      <c r="C171" s="21" t="s">
        <v>389</v>
      </c>
      <c r="D171" s="21" t="s">
        <v>390</v>
      </c>
      <c r="E171" s="30" t="s">
        <v>701</v>
      </c>
      <c r="F171" s="21" t="s">
        <v>392</v>
      </c>
      <c r="G171" s="30" t="s">
        <v>696</v>
      </c>
      <c r="H171" s="21" t="s">
        <v>374</v>
      </c>
      <c r="I171" s="21" t="s">
        <v>369</v>
      </c>
      <c r="J171" s="30" t="s">
        <v>702</v>
      </c>
    </row>
  </sheetData>
  <mergeCells count="52">
    <mergeCell ref="A3:J3"/>
    <mergeCell ref="A4:H4"/>
    <mergeCell ref="A8:A14"/>
    <mergeCell ref="A15:A21"/>
    <mergeCell ref="A22:A31"/>
    <mergeCell ref="A32:A38"/>
    <mergeCell ref="A39:A42"/>
    <mergeCell ref="A43:A50"/>
    <mergeCell ref="A51:A56"/>
    <mergeCell ref="A57:A62"/>
    <mergeCell ref="A63:A70"/>
    <mergeCell ref="A71:A77"/>
    <mergeCell ref="A78:A84"/>
    <mergeCell ref="A85:A90"/>
    <mergeCell ref="A91:A95"/>
    <mergeCell ref="A96:A100"/>
    <mergeCell ref="A101:A105"/>
    <mergeCell ref="A106:A109"/>
    <mergeCell ref="A110:A116"/>
    <mergeCell ref="A117:A123"/>
    <mergeCell ref="A124:A129"/>
    <mergeCell ref="A130:A138"/>
    <mergeCell ref="A139:A143"/>
    <mergeCell ref="A144:A150"/>
    <mergeCell ref="A151:A158"/>
    <mergeCell ref="A159:A163"/>
    <mergeCell ref="A164:A171"/>
    <mergeCell ref="B8:B14"/>
    <mergeCell ref="B15:B21"/>
    <mergeCell ref="B22:B31"/>
    <mergeCell ref="B32:B38"/>
    <mergeCell ref="B39:B42"/>
    <mergeCell ref="B43:B50"/>
    <mergeCell ref="B51:B56"/>
    <mergeCell ref="B57:B62"/>
    <mergeCell ref="B63:B70"/>
    <mergeCell ref="B71:B77"/>
    <mergeCell ref="B78:B84"/>
    <mergeCell ref="B85:B90"/>
    <mergeCell ref="B91:B95"/>
    <mergeCell ref="B96:B100"/>
    <mergeCell ref="B101:B105"/>
    <mergeCell ref="B106:B109"/>
    <mergeCell ref="B110:B116"/>
    <mergeCell ref="B117:B123"/>
    <mergeCell ref="B124:B129"/>
    <mergeCell ref="B130:B138"/>
    <mergeCell ref="B139:B143"/>
    <mergeCell ref="B144:B150"/>
    <mergeCell ref="B151:B158"/>
    <mergeCell ref="B159:B163"/>
    <mergeCell ref="B164:B17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2025-02-27T02:34:00Z</dcterms:created>
  <dcterms:modified xsi:type="dcterms:W3CDTF">2025-03-03T06:29:26Z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D61E803BB8AF4FF79671D1E51224B5C8_12</vt:lpwstr>
  </property>
  <property fmtid="{D5CDD505-2E9C-101B-9397-08002B2CF9AE}" pid="3" name="KSOProductBuildVer">
    <vt:lpwstr>2052-12.1.0.18608</vt:lpwstr>
  </property>
</Properties>
</file>