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<sst xmlns="http://schemas.openxmlformats.org/spreadsheetml/2006/main" count="3036" uniqueCount="611">
  <si>
    <t>预算01-1表</t>
  </si>
  <si>
    <t>单位名称：昆明市官渡区人民医院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</si>
  <si>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</si>
  <si>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</si>
  <si>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</si>
  <si>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</si>
  <si>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</si>
  <si>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</si>
  <si>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</si>
  <si>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</si>
  <si>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</si>
  <si>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</si>
  <si>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</si>
  <si>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</si>
  <si>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</si>
  <si>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</si>
  <si>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</si>
  <si>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</si>
  <si>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</si>
  <si>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</si>
  <si>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</si>
  <si>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</si>
  <si>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</si>
  <si>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</si>
  <si>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</si>
  <si>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</si>
  <si>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</si>
  <si>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</si>
  <si>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</si>
  <si>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</si>
  <si>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</si>
  <si>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</si>
  <si>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</si>
  <si>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</si>
  <si>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</si>
  <si>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</si>
  <si>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</si>
  <si>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</si>
  <si>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</si>
  <si>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</si>
  <si>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</si>
  <si>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</si>
  <si>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</si>
  <si>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</si>
  <si>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</si>
  <si>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</si>
  <si>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</si>
  <si>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</si>
  <si>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</si>
  <si>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</si>
  <si>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</si>
  <si>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</si>
  <si>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</si>
  <si>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</si>
  <si>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</si>
  <si>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</si>
  <si>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</si>
  <si>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</si>
  <si>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</si>
  <si>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</si>
  <si>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</si>
  <si>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</si>
  <si>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</si>
  <si>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</si>
  <si>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</si>
  <si>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</si>
  <si>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</si>
  <si>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</si>
  <si>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</si>
  <si>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</si>
  <si>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131010</t>
  </si>
  <si>
    <t>昆明市官渡区人民医院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</si>
  <si>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</si>
  <si>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</si>
  <si>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</si>
  <si>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</si>
  <si>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</si>
  <si>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</si>
  <si>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</si>
  <si>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</si>
  <si>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</si>
  <si>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</si>
  <si>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</si>
  <si>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</si>
  <si>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</si>
  <si>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</si>
  <si>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</si>
  <si>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</si>
  <si>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</si>
  <si>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</si>
  <si>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</si>
  <si>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</si>
  <si>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</si>
  <si>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</si>
  <si>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</si>
  <si>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21002</t>
  </si>
  <si>
    <t>公立医院</t>
  </si>
  <si>
    <t>2100201</t>
  </si>
  <si>
    <t>综合医院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</si>
  <si>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</si>
  <si>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</si>
  <si>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</si>
  <si>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</si>
  <si>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</si>
  <si>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</si>
  <si>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</si>
  <si>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</si>
  <si>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</si>
  <si>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</si>
  <si>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</si>
  <si>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</si>
  <si>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</si>
  <si>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</si>
  <si>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</si>
  <si>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</si>
  <si>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</si>
  <si>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</si>
  <si>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</si>
  <si>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</si>
  <si>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</si>
  <si>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</si>
  <si>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</si>
  <si>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</si>
  <si>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</si>
  <si>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</si>
  <si>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</si>
  <si>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</si>
  <si>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</si>
  <si>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</si>
  <si>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</si>
  <si>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</si>
  <si>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</si>
  <si>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</si>
  <si>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</si>
  <si>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</si>
  <si>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</si>
  <si>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</si>
  <si>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</si>
  <si>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</si>
  <si>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</si>
  <si>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</si>
  <si>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</si>
  <si>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</si>
  <si>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</si>
  <si>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</si>
  <si>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</si>
  <si>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</si>
  <si>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</si>
  <si>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</si>
  <si>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</si>
  <si>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</si>
  <si>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</si>
  <si>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</si>
  <si>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</si>
  <si>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</si>
  <si>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</si>
  <si>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</si>
  <si>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</si>
  <si>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</si>
  <si>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注：一、我院2025年无相关“三公”经费支出财政拨款预算经费。</t>
  </si>
  <si>
    <t xml:space="preserve">    二、“三公”经费增减变化原因说明:我院“三公”经费属于自筹，无相关财政拨款预算经费，所以无增减变化。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</si>
  <si>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</si>
  <si>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</si>
  <si>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</si>
  <si>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</si>
  <si>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</si>
  <si>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</si>
  <si>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</si>
  <si>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</si>
  <si>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</si>
  <si>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</si>
  <si>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</si>
  <si>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</si>
  <si>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</si>
  <si>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</si>
  <si>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</si>
  <si>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</si>
  <si>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</si>
  <si>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</si>
  <si>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</si>
  <si>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昆明市官渡区卫生健康局</t>
  </si>
  <si>
    <t>530111210000000004531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</si>
  <si>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</si>
  <si>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</si>
  <si>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</si>
  <si>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</si>
  <si>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</si>
  <si>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</si>
  <si>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</si>
  <si>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</si>
  <si>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</si>
  <si>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530111210000000004532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</si>
  <si>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</si>
  <si>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</si>
  <si>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</si>
  <si>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</si>
  <si>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</si>
  <si>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</si>
  <si>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</si>
  <si>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</si>
  <si>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</si>
  <si>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</si>
  <si>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</si>
  <si>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530111210000000004533</t>
  </si>
  <si>
    <t>30113</t>
  </si>
  <si>
    <t>530111210000000004538</t>
  </si>
  <si>
    <t>一般公用支出</t>
  </si>
  <si>
    <t>30229</t>
  </si>
  <si>
    <t>福利费</t>
  </si>
  <si>
    <t>30299</t>
  </si>
  <si>
    <t>其他商品和服务支出</t>
  </si>
  <si>
    <t>530111231100001552167</t>
  </si>
  <si>
    <t>离退休人员支出</t>
  </si>
  <si>
    <t>30305</t>
  </si>
  <si>
    <t>生活补助</t>
  </si>
  <si>
    <t>530111231100001552548</t>
  </si>
  <si>
    <t>事业人员绩效奖励</t>
  </si>
  <si>
    <t>530111251100003630992</t>
  </si>
  <si>
    <t>离退休干部走访慰问经费</t>
  </si>
  <si>
    <t>530111251100003871834</t>
  </si>
  <si>
    <t>事业人员公共交通专项经费</t>
  </si>
  <si>
    <t>30239</t>
  </si>
  <si>
    <t>其他交通费用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</si>
  <si>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</si>
  <si>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</si>
  <si>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</si>
  <si>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</si>
  <si>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</si>
  <si>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</si>
  <si>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</si>
  <si>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事业人员支出工资</t>
  </si>
  <si>
    <t>530111231100001141548</t>
  </si>
  <si>
    <t>在职在编人员工资社保自筹经费</t>
  </si>
  <si>
    <t>30199</t>
  </si>
  <si>
    <t>其他工资福利支出</t>
  </si>
  <si>
    <t>530111231100001144693</t>
  </si>
  <si>
    <t>在职在编人员社会保障缴费自筹经费</t>
  </si>
  <si>
    <t>530111231100001144704</t>
  </si>
  <si>
    <t>在职在编人员公积金自筹经费</t>
  </si>
  <si>
    <t>其他公用支出</t>
  </si>
  <si>
    <t>530111231100001141852</t>
  </si>
  <si>
    <t>医院日常运转公用经费</t>
  </si>
  <si>
    <t>30201</t>
  </si>
  <si>
    <t>办公费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</si>
  <si>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</si>
  <si>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</si>
  <si>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</si>
  <si>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</si>
  <si>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</si>
  <si>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</si>
  <si>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</si>
  <si>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</si>
  <si>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</si>
  <si>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</si>
  <si>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30214</t>
  </si>
  <si>
    <t>租赁费</t>
  </si>
  <si>
    <t>30218</t>
  </si>
  <si>
    <t>专用材料费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</si>
  <si>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</si>
  <si>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</si>
  <si>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</si>
  <si>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</si>
  <si>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</si>
  <si>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</si>
  <si>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</si>
  <si>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</si>
  <si>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30231</t>
  </si>
  <si>
    <t>公务用车运行维护费</t>
  </si>
  <si>
    <t>30240</t>
  </si>
  <si>
    <t>税金及附加费用</t>
  </si>
  <si>
    <t>专项业务类</t>
  </si>
  <si>
    <t>530111200000000001049</t>
  </si>
  <si>
    <t>党建工作专项经费</t>
  </si>
  <si>
    <t>30216</t>
  </si>
  <si>
    <t>培训费</t>
  </si>
  <si>
    <t>530111231100001144775</t>
  </si>
  <si>
    <t>（政府采购）医用卫生材料购置经费</t>
  </si>
  <si>
    <t>事业发展类</t>
  </si>
  <si>
    <t>530111210000000004947</t>
  </si>
  <si>
    <t>（政府采购）医疗设备购置经费</t>
  </si>
  <si>
    <t>31003</t>
  </si>
  <si>
    <t>专用设备购置</t>
  </si>
  <si>
    <t>530111210000000004948</t>
  </si>
  <si>
    <t>（政府购买服务）车辆维修和保养服务经费</t>
  </si>
  <si>
    <t>30202</t>
  </si>
  <si>
    <t>印刷费</t>
  </si>
  <si>
    <t>30209</t>
  </si>
  <si>
    <t>物业管理费</t>
  </si>
  <si>
    <t>30213</t>
  </si>
  <si>
    <t>维修（护）费</t>
  </si>
  <si>
    <t>530111210000000005332</t>
  </si>
  <si>
    <t>（政府采购）办公设备及家具用具类购置经费</t>
  </si>
  <si>
    <t>31002</t>
  </si>
  <si>
    <t>办公设备购置</t>
  </si>
  <si>
    <t>31007</t>
  </si>
  <si>
    <t>信息网络及软件购置更新</t>
  </si>
  <si>
    <t>31022</t>
  </si>
  <si>
    <t>无形资产购置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</si>
  <si>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</si>
  <si>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</si>
  <si>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</si>
  <si>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</si>
  <si>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</si>
  <si>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</si>
  <si>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</si>
  <si>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</si>
  <si>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</si>
  <si>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</si>
  <si>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（政府采购）医疗设备购置经费2025年度目标：
 一、为提升医疗服务质量，改善病人就医环境，保障新院工作顺利开展
二、保证日常工作顺利开展，更新破损严重的一批医疗设备
三、更新医疗设备有助于提高疾病诊断的准确性，更好的服务患者</t>
  </si>
  <si>
    <t>产出指标</t>
  </si>
  <si>
    <t>数量指标</t>
  </si>
  <si>
    <t>购置计划完成率</t>
  </si>
  <si>
    <t>=</t>
  </si>
  <si>
    <t>100</t>
  </si>
  <si>
    <t>%</t>
  </si>
  <si>
    <t>定量指标</t>
  </si>
  <si>
    <t>反映部门购置计划执行情况购置计划执行情况。
购置计划完成率=（实际购置交付装备数量/计划购置交付装备数量）*100%。</t>
  </si>
  <si>
    <t>质量指标</t>
  </si>
  <si>
    <t>（新设备使用）同比提高就诊率</t>
  </si>
  <si>
    <t>&gt;=</t>
  </si>
  <si>
    <t>10</t>
  </si>
  <si>
    <t>反映新设备投入使用后提高的患者就诊率</t>
  </si>
  <si>
    <t>购置设备利用率</t>
  </si>
  <si>
    <t>反映设备利用情况。
设备利用率=（投入使用设备数/购置设备总数）*100%。</t>
  </si>
  <si>
    <t>时效指标</t>
  </si>
  <si>
    <t>完成时限</t>
  </si>
  <si>
    <t>1</t>
  </si>
  <si>
    <t>年</t>
  </si>
  <si>
    <t>考察当年完成时间</t>
  </si>
  <si>
    <t>效益指标</t>
  </si>
  <si>
    <t>经济效益</t>
  </si>
  <si>
    <t>降低成本</t>
  </si>
  <si>
    <t>有效提升设备利用率，降低成本</t>
  </si>
  <si>
    <t>项</t>
  </si>
  <si>
    <t>定性指标</t>
  </si>
  <si>
    <t>按医院实际工作需要开展采购活动</t>
  </si>
  <si>
    <t>社会效益</t>
  </si>
  <si>
    <t>（新设备使用）同比提高工作效率</t>
  </si>
  <si>
    <t>反映新设备投入使用后提高的工作效率</t>
  </si>
  <si>
    <t>可持续影响</t>
  </si>
  <si>
    <t>设备正常使用年限</t>
  </si>
  <si>
    <t>折旧年限内保证设备正常使用</t>
  </si>
  <si>
    <t>设备是否正常使用</t>
  </si>
  <si>
    <t>满意度指标</t>
  </si>
  <si>
    <t>服务对象满意度</t>
  </si>
  <si>
    <t>患者就诊满意度</t>
  </si>
  <si>
    <t>80</t>
  </si>
  <si>
    <t>反映患者对就医过程的满意度</t>
  </si>
  <si>
    <t>职工满意度</t>
  </si>
  <si>
    <t>85</t>
  </si>
  <si>
    <t>使用者对产品是否满意</t>
  </si>
  <si>
    <t>1.合法合规采购医院卫生材料、总务物资、中药饮片及颗粒，满足医院日常运转需求；
2.提升医疗服务质量，保障卫生材料采购质量；
3.给病人更加舒适的就医体验。</t>
  </si>
  <si>
    <t>反映部门购置计划执行情况购置计划执行情况。
购置计划完成率=（实际购置交付数量/计划购置交付数量）*100%。</t>
  </si>
  <si>
    <t>验收通过率</t>
  </si>
  <si>
    <t>反映设备购置的产品质量情况。
验收通过率=（通过验收的购置数量/购置总数量）*100%。</t>
  </si>
  <si>
    <t>购置卫材利用率</t>
  </si>
  <si>
    <t>反映卫材利用情况。
卫材利用率=（投入使用数/购置总数）*100%</t>
  </si>
  <si>
    <t>采购及时率</t>
  </si>
  <si>
    <t>反映卫材按时部署情况。
及时率=（及时部署数量/新购总数）*100%。</t>
  </si>
  <si>
    <t>有效提升使用效率，降低成本</t>
  </si>
  <si>
    <t>同比提高工作效率</t>
  </si>
  <si>
    <t>5</t>
  </si>
  <si>
    <t>反映提高的工作效率情况</t>
  </si>
  <si>
    <t>职工内部人员满意度</t>
  </si>
  <si>
    <t>使用者对产品服务是否满意</t>
  </si>
  <si>
    <t>（政府采购）办公设备及家具用具类购置经费2025年度目标：
1、为提升医疗服务质量，改善病人就医环境，保障新院工作顺利进行；
2、保证日常工作顺利开展，更新破损严重的办公设备及家具用具；
3、提高工作效率，创建更加安全的医院环境；
4、第一季度，做好设备采购前期准备工作；第二季度，严格按照政府采购程序及时完成专用设备购置；第三季度，使用并评估设备使用情况；第四季度，使用并评估设备使用情况。</t>
  </si>
  <si>
    <t>设备部署及时率</t>
  </si>
  <si>
    <t>反映新购设备按时部署情况。
设备部署及时率=（及时部署设备数量/新购设备总数）*100%。</t>
  </si>
  <si>
    <t>有效提升，降低成本</t>
  </si>
  <si>
    <t>在折旧年限内保证设备正常使用</t>
  </si>
  <si>
    <t>做好本部门人员、公用经费保障，按规定落实干部职工各项待遇，支持部门正常履职。</t>
  </si>
  <si>
    <t>工资发放事业人数</t>
  </si>
  <si>
    <t>333</t>
  </si>
  <si>
    <t>人</t>
  </si>
  <si>
    <t>反映部门（单位）实际发放工资人员数量。工资福利包括：行政人员工资、社会保险、住房公积金、职业年金等。</t>
  </si>
  <si>
    <t>社会保障缴费事业人数</t>
  </si>
  <si>
    <t>部门运转</t>
  </si>
  <si>
    <t>正常运转</t>
  </si>
  <si>
    <t>反映部门（单位）运转情况。</t>
  </si>
  <si>
    <t>单位人员满意度</t>
  </si>
  <si>
    <t>反映部门（单位）人员对工资福利发放的满意程度。</t>
  </si>
  <si>
    <t>社会公众满意度</t>
  </si>
  <si>
    <t>反映社会公众对部门（单位）履职情况的满意程度。</t>
  </si>
  <si>
    <t>党建工作专项经费2025年度目标：
切实把党的领导融入公立医院治理各环节，把党的建设贯穿公立医院改革发展全过程，进一步健全完善公立医院党的领导体制机制，抓好思想政治工作和医德医风建设，把公立医院党的建设与业务工作相融合，加强公立医院领导班子、干部队伍和人才队伍建设，努力建设医疗质量好、医务人员服务好、医德医风好、患者放心、人民满意的公立医院，为推进公立医院改革发展、健全现代医院管理制度、加快健康官渡建设提供有力保证。</t>
  </si>
  <si>
    <t>对党员、入党积极分子和党务工作者开展教育培训次数</t>
  </si>
  <si>
    <t>20</t>
  </si>
  <si>
    <t>次</t>
  </si>
  <si>
    <t>对党员、入党积极分子和党务工作者开展教育培训次数大于30次</t>
  </si>
  <si>
    <t>党建工作有效提升</t>
  </si>
  <si>
    <t>有效提升</t>
  </si>
  <si>
    <t>考察当年党建工作的完成情况</t>
  </si>
  <si>
    <t>走访、慰问、补助生活困难党员和遭受严重自然灾害的党员</t>
  </si>
  <si>
    <t>14</t>
  </si>
  <si>
    <t>次/年</t>
  </si>
  <si>
    <t>走访、慰问、补助生活困难党员和遭受严重自然灾害的党员大于24次</t>
  </si>
  <si>
    <t>党员培训后素质</t>
  </si>
  <si>
    <t>逐步提高</t>
  </si>
  <si>
    <t>省、市、区委组织部文件</t>
  </si>
  <si>
    <t>服务医院患者满意度</t>
  </si>
  <si>
    <t>服务医院患者满意度达到80%以上</t>
  </si>
  <si>
    <t>（政府购买服务）车辆维修保养、加油、保险服务、设备维修保养服务经费2025年度目标：
一、为提升医疗服务质量，改善病人就医环境
二、保证日常工作顺利开展，需对车辆进行维修和保养等
三、车辆维修和保养服务经费是医院救护车及日常用车的保障，有助于提升车辆的安全性
四、设备维修保养服务，提高诊断率。</t>
  </si>
  <si>
    <t>同比提高就诊率</t>
  </si>
  <si>
    <t>反映提高的患者就诊率</t>
  </si>
  <si>
    <t>反映设备利用情况。
设备利用率=（投入使用设备数/购置设备总数）*100%</t>
  </si>
  <si>
    <t>反映提高的工作效率</t>
  </si>
  <si>
    <t>1、保障区人民医院日常工作运转经费；
2、使区人民医院能够更好地投入到日常工作中，增强公立医院公益属性；
3、为避免发生违约，确保区人民医院正常运转;</t>
  </si>
  <si>
    <t>日常工作运转计划完成率</t>
  </si>
  <si>
    <t>反映日常工作运转计划完成</t>
  </si>
  <si>
    <t>日常运转资金利用率</t>
  </si>
  <si>
    <t>反映日常运转资金利用率</t>
  </si>
  <si>
    <t>公立医院服务能力提高</t>
  </si>
  <si>
    <t>考察公立医院服务能力</t>
  </si>
  <si>
    <t>反映部门（单位）人员的满意程度。</t>
  </si>
  <si>
    <t>反映社会公众对部门（单位）履职满意程度。</t>
  </si>
  <si>
    <t>预算06表</t>
  </si>
  <si>
    <t>政府性基金预算支出预算表</t>
  </si>
  <si>
    <t>单位名称：昆明市发展和改革委员会</t>
  </si>
  <si>
    <t>政府性基金预算支出</t>
  </si>
  <si>
    <t>2</t>
  </si>
  <si>
    <t>无预算数据</t>
  </si>
  <si>
    <t>注：我单位2025年无政府性基金预算支出，故此表为空表。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</si>
  <si>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</si>
  <si>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</si>
  <si>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</si>
  <si>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</si>
  <si>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</si>
  <si>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</si>
  <si>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</si>
  <si>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</si>
  <si>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</si>
  <si>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</si>
  <si>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</si>
  <si>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医疗设备</t>
  </si>
  <si>
    <t>（政府购买服务）财产保险服务</t>
  </si>
  <si>
    <t>财产保险服务</t>
  </si>
  <si>
    <t>（政府购买服务）车辆加油、添加服务</t>
  </si>
  <si>
    <t>车辆加油、添加燃料服务</t>
  </si>
  <si>
    <t>（政府购买服务）车辆维修和保养服务</t>
  </si>
  <si>
    <t>车辆维修和保养服务</t>
  </si>
  <si>
    <t>（政府购买服务）其他服务</t>
  </si>
  <si>
    <t>其他服务</t>
  </si>
  <si>
    <t>（政府购买服务）其他商业保险服务</t>
  </si>
  <si>
    <t>其他商业保险服务</t>
  </si>
  <si>
    <t>（政府购买服务）维修和保养服务</t>
  </si>
  <si>
    <t>维修和保养服务</t>
  </si>
  <si>
    <t>（政府购买服务）物业管理服务</t>
  </si>
  <si>
    <t>物业管理服务</t>
  </si>
  <si>
    <t>（政府购买服务）印刷服务</t>
  </si>
  <si>
    <t>印刷服务</t>
  </si>
  <si>
    <t>（政府采购）安检设备</t>
  </si>
  <si>
    <t>安全、检查、监视、报警设备</t>
  </si>
  <si>
    <t>套</t>
  </si>
  <si>
    <t>（政府采购）办公设备</t>
  </si>
  <si>
    <t>办公设备</t>
  </si>
  <si>
    <t>批</t>
  </si>
  <si>
    <t>（政府采购）电气设备</t>
  </si>
  <si>
    <t>电气设备</t>
  </si>
  <si>
    <t>（政府采购）家具</t>
  </si>
  <si>
    <t>家具</t>
  </si>
  <si>
    <t>（政府采购）视频会议系统设备</t>
  </si>
  <si>
    <t>通信设备</t>
  </si>
  <si>
    <t>（政府采购）信息化设备</t>
  </si>
  <si>
    <t>信息化设备</t>
  </si>
  <si>
    <t>（政府采购）应用软件</t>
  </si>
  <si>
    <t>应用软件</t>
  </si>
  <si>
    <t>（政府采购）专业摄像机设备</t>
  </si>
  <si>
    <t>专业摄像机和信号源设备</t>
  </si>
  <si>
    <t>（政府采购）办公用品</t>
  </si>
  <si>
    <t>办公用品</t>
  </si>
  <si>
    <t>（政府采购）工会慰问品</t>
  </si>
  <si>
    <t>农副食品，动、植物油制品</t>
  </si>
  <si>
    <t>（政府采购）其他办公用品</t>
  </si>
  <si>
    <t>其他办公用品</t>
  </si>
  <si>
    <t>（政府采购）医用耗材</t>
  </si>
  <si>
    <t>其他病人医用试剂</t>
  </si>
  <si>
    <t>（政府采购）药品</t>
  </si>
  <si>
    <t>医药品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</si>
  <si>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</si>
  <si>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</si>
  <si>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</si>
  <si>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</si>
  <si>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</si>
  <si>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</si>
  <si>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</si>
  <si>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</si>
  <si>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注：我单位2025年无政府购买服务预算支出，故此表为空表。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</si>
  <si>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</si>
  <si>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</si>
  <si>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</si>
  <si>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</si>
  <si>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</si>
  <si>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</si>
  <si>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</si>
  <si>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</si>
  <si>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</si>
  <si>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</si>
  <si>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</si>
  <si>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</si>
  <si>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</si>
  <si>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</si>
  <si>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</si>
  <si>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</si>
  <si>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</si>
  <si>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</si>
  <si>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</si>
  <si>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</si>
  <si>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</si>
  <si>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</si>
  <si>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</si>
  <si>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注：我单位2025年无对下转移支付预算支出，故此表为空表。</t>
  </si>
  <si>
    <t>预算09-2表</t>
  </si>
  <si>
    <t>2025年对下转移支付绩效目标表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</si>
  <si>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</si>
  <si>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</si>
  <si>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</si>
  <si>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</si>
  <si>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</si>
  <si>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</si>
  <si>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</si>
  <si>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</si>
  <si>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</si>
  <si>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A02医用电子生理参数检测仪器设备</t>
  </si>
  <si>
    <t>医用电子生理参数检测仪器设备</t>
  </si>
  <si>
    <t>台</t>
  </si>
  <si>
    <t>A02其他医疗设备</t>
  </si>
  <si>
    <t>其他医疗设备</t>
  </si>
  <si>
    <t>A02口腔设备及器械</t>
  </si>
  <si>
    <t>口腔设备及器械</t>
  </si>
  <si>
    <t>A02医用光学仪器</t>
  </si>
  <si>
    <t>医用光学仪器</t>
  </si>
  <si>
    <t>A02医用内窥镜</t>
  </si>
  <si>
    <t>医用内窥镜</t>
  </si>
  <si>
    <t>A02病房护理及医院设备</t>
  </si>
  <si>
    <t>病房护理及医院设备</t>
  </si>
  <si>
    <t>A02医用超声波仪器及设备</t>
  </si>
  <si>
    <t>医用超声波仪器及设备</t>
  </si>
  <si>
    <t>A02药房设备及器具</t>
  </si>
  <si>
    <t>药房设备及器具</t>
  </si>
  <si>
    <t>A02物理治疗、康复及体育治疗仪器设备</t>
  </si>
  <si>
    <t>物理治疗、康复及体育治疗仪器设备</t>
  </si>
  <si>
    <t>A02临床检验设备</t>
  </si>
  <si>
    <t>临床检验设备</t>
  </si>
  <si>
    <t>A02急救和生命支持设备</t>
  </si>
  <si>
    <t>急救和生命支持设备</t>
  </si>
  <si>
    <t>A02体外循环设备</t>
  </si>
  <si>
    <t>体外循环设备</t>
  </si>
  <si>
    <t>A02手术室设备及附件</t>
  </si>
  <si>
    <t>手术室设备及附件</t>
  </si>
  <si>
    <t>A02医用激光仪器及设备</t>
  </si>
  <si>
    <t>医用激光仪器及设备</t>
  </si>
  <si>
    <t>A02消毒灭菌设备及器具</t>
  </si>
  <si>
    <t>消毒灭菌设备及器具</t>
  </si>
  <si>
    <t>A02其他视频会议系统设备</t>
  </si>
  <si>
    <t>其他视频会议系统设备</t>
  </si>
  <si>
    <t>A02数字照相机</t>
  </si>
  <si>
    <t>数字照相机</t>
  </si>
  <si>
    <t>A02空调机</t>
  </si>
  <si>
    <t>空调机</t>
  </si>
  <si>
    <t>A02投影仪</t>
  </si>
  <si>
    <t>投影仪</t>
  </si>
  <si>
    <t>A02服务器</t>
  </si>
  <si>
    <t>服务器</t>
  </si>
  <si>
    <t>A02安全、检查、监视、报警设备</t>
  </si>
  <si>
    <t>A02碎纸机</t>
  </si>
  <si>
    <t>碎纸机</t>
  </si>
  <si>
    <t>A02装订机</t>
  </si>
  <si>
    <t>装订机</t>
  </si>
  <si>
    <t>A02扫描仪</t>
  </si>
  <si>
    <t>扫描仪</t>
  </si>
  <si>
    <t>A02台式计算机</t>
  </si>
  <si>
    <t>台式计算机</t>
  </si>
  <si>
    <t>A02便携式计算机</t>
  </si>
  <si>
    <t>便携式计算机</t>
  </si>
  <si>
    <t>A02专业摄像机和信号源设备</t>
  </si>
  <si>
    <t>A02多功能一体机</t>
  </si>
  <si>
    <t>多功能一体机</t>
  </si>
  <si>
    <t>A02A4黑白打印机</t>
  </si>
  <si>
    <t>A4黑白打印机</t>
  </si>
  <si>
    <t>A02复印机</t>
  </si>
  <si>
    <t>复印机</t>
  </si>
  <si>
    <t>A02条码打印机</t>
  </si>
  <si>
    <t>条码打印机</t>
  </si>
  <si>
    <t>A02A4彩色打印机</t>
  </si>
  <si>
    <t>A4彩色打印机</t>
  </si>
  <si>
    <t>家具和用品</t>
  </si>
  <si>
    <t>A05办公桌</t>
  </si>
  <si>
    <t>办公桌</t>
  </si>
  <si>
    <t>张</t>
  </si>
  <si>
    <t>A05其他柜类</t>
  </si>
  <si>
    <t>其他柜类</t>
  </si>
  <si>
    <t>个</t>
  </si>
  <si>
    <t>A05其他床类</t>
  </si>
  <si>
    <t>其他床类</t>
  </si>
  <si>
    <t>A05其他架类</t>
  </si>
  <si>
    <t>其他架类</t>
  </si>
  <si>
    <t>A05其他椅凳类</t>
  </si>
  <si>
    <t>其他椅凳类</t>
  </si>
  <si>
    <t>把</t>
  </si>
  <si>
    <t>A05文件柜</t>
  </si>
  <si>
    <t>文件柜</t>
  </si>
  <si>
    <t>A05其他台、桌类</t>
  </si>
  <si>
    <t>其他台、桌类</t>
  </si>
  <si>
    <t>无形资产</t>
  </si>
  <si>
    <t>A08应用软件</t>
  </si>
  <si>
    <t>预算11表</t>
  </si>
  <si>
    <t>上级补助</t>
  </si>
  <si>
    <t>注：我单位2025年无上级补助项目预算支出，故此表为空表。</t>
  </si>
  <si>
    <t>预算12表</t>
  </si>
  <si>
    <t>项目级次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</si>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</sst>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rgb="FF000000"/>
      <name val="Arial"/>
      <charset val="134"/>
    </font>
    <font>
      <sz val="9"/>
      <color rgb="FF000000"/>
      <name val="Arial"/>
      <charset val="134"/>
    </font>
    <font>
      <b/>
      <sz val="23.95"/>
      <color rgb="FF000000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alibri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9" applyNumberFormat="0" applyAlignment="0" applyProtection="0">
      <alignment vertical="center"/>
    </xf>
    <xf numFmtId="0" fontId="27" fillId="6" borderId="20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7" borderId="21" applyNumberFormat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176" fontId="10" fillId="0" borderId="7">
      <alignment horizontal="right" vertical="center"/>
    </xf>
    <xf numFmtId="177" fontId="10" fillId="0" borderId="7">
      <alignment horizontal="right" vertical="center"/>
    </xf>
    <xf numFmtId="10" fontId="10" fillId="0" borderId="7">
      <alignment horizontal="right" vertical="center"/>
    </xf>
    <xf numFmtId="178" fontId="10" fillId="0" borderId="7">
      <alignment horizontal="right" vertical="center"/>
    </xf>
    <xf numFmtId="49" fontId="10" fillId="0" borderId="7">
      <alignment horizontal="left" vertical="center" wrapText="1"/>
    </xf>
    <xf numFmtId="178" fontId="10" fillId="0" borderId="7">
      <alignment horizontal="right" vertical="center"/>
    </xf>
    <xf numFmtId="179" fontId="10" fillId="0" borderId="7">
      <alignment horizontal="right" vertical="center"/>
    </xf>
    <xf numFmtId="180" fontId="10" fillId="0" borderId="7">
      <alignment horizontal="right" vertical="center"/>
    </xf>
    <xf numFmtId="0" fontId="10" fillId="0" borderId="0">
      <alignment vertical="top"/>
      <protection locked="0"/>
    </xf>
    <xf numFmtId="0" fontId="37" fillId="0" borderId="0">
      <alignment vertical="center"/>
    </xf>
    <xf numFmtId="0" fontId="38" fillId="0" borderId="0">
      <alignment vertical="center"/>
    </xf>
  </cellStyleXfs>
  <cellXfs count="240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3" borderId="8" xfId="57" applyFont="1" applyFill="1" applyBorder="1" applyAlignment="1" applyProtection="1">
      <alignment horizontal="center" vertical="center" wrapText="1"/>
      <protection locked="0"/>
    </xf>
    <xf numFmtId="43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3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 applyProtection="1">
      <alignment horizontal="right" vertical="center"/>
      <protection locked="0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49" fontId="10" fillId="0" borderId="9" xfId="58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3" fontId="2" fillId="2" borderId="7" xfId="0" applyNumberFormat="1" applyFont="1" applyFill="1" applyBorder="1" applyAlignment="1" applyProtection="1">
      <alignment horizontal="center" vertical="center"/>
      <protection locked="0"/>
    </xf>
    <xf numFmtId="4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43" fontId="2" fillId="2" borderId="7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/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right"/>
      <protection locked="0"/>
    </xf>
    <xf numFmtId="49" fontId="12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43" fontId="0" fillId="0" borderId="0" xfId="0" applyNumberFormat="1" applyFont="1" applyBorder="1"/>
    <xf numFmtId="0" fontId="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0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43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 indent="2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178" fontId="17" fillId="0" borderId="7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2 3" xfId="58"/>
    <cellStyle name="常规 3 2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B11" sqref="B11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55"/>
      <c r="B2" s="55"/>
      <c r="C2" s="55"/>
      <c r="D2" s="69" t="s">
        <v>0</v>
      </c>
    </row>
    <row r="3" ht="41.25" customHeight="1" spans="1:1">
      <c r="A3" s="49" t="str">
        <f>"2025"&amp;"年部门财务收支预算总表"</f>
        <v>2025年部门财务收支预算总表</v>
      </c>
    </row>
    <row r="4" ht="17.25" customHeight="1" spans="1:4">
      <c r="A4" s="53" t="s">
        <v>1</v>
      </c>
      <c r="B4" s="202"/>
      <c r="D4" s="173" t="s">
        <v>2</v>
      </c>
    </row>
    <row r="5" ht="23.25" customHeight="1" spans="1:4">
      <c r="A5" s="203" t="s">
        <v>3</v>
      </c>
      <c r="B5" s="204"/>
      <c r="C5" s="203" t="s">
        <v>4</v>
      </c>
      <c r="D5" s="204"/>
    </row>
    <row r="6" ht="24" customHeight="1" spans="1:4">
      <c r="A6" s="203" t="s">
        <v>5</v>
      </c>
      <c r="B6" s="203" t="s">
        <v>6</v>
      </c>
      <c r="C6" s="203" t="s">
        <v>7</v>
      </c>
      <c r="D6" s="203" t="s">
        <v>6</v>
      </c>
    </row>
    <row r="7" ht="17.25" customHeight="1" spans="1:4">
      <c r="A7" s="205" t="s">
        <v>8</v>
      </c>
      <c r="B7" s="93">
        <v>43510712.18</v>
      </c>
      <c r="C7" s="205" t="s">
        <v>9</v>
      </c>
      <c r="D7" s="93"/>
    </row>
    <row r="8" ht="17.25" customHeight="1" spans="1:4">
      <c r="A8" s="205" t="s">
        <v>10</v>
      </c>
      <c r="B8" s="93"/>
      <c r="C8" s="205" t="s">
        <v>11</v>
      </c>
      <c r="D8" s="93"/>
    </row>
    <row r="9" ht="17.25" customHeight="1" spans="1:4">
      <c r="A9" s="205" t="s">
        <v>12</v>
      </c>
      <c r="B9" s="93"/>
      <c r="C9" s="238" t="s">
        <v>13</v>
      </c>
      <c r="D9" s="93"/>
    </row>
    <row r="10" ht="17.25" customHeight="1" spans="1:4">
      <c r="A10" s="205" t="s">
        <v>14</v>
      </c>
      <c r="B10" s="93"/>
      <c r="C10" s="238" t="s">
        <v>15</v>
      </c>
      <c r="D10" s="93"/>
    </row>
    <row r="11" ht="17.25" customHeight="1" spans="1:4">
      <c r="A11" s="205" t="s">
        <v>16</v>
      </c>
      <c r="B11" s="93">
        <v>259298606.71</v>
      </c>
      <c r="C11" s="238" t="s">
        <v>17</v>
      </c>
      <c r="D11" s="93"/>
    </row>
    <row r="12" ht="17.25" customHeight="1" spans="1:4">
      <c r="A12" s="205" t="s">
        <v>18</v>
      </c>
      <c r="B12" s="93">
        <v>259298606.71</v>
      </c>
      <c r="C12" s="238" t="s">
        <v>19</v>
      </c>
      <c r="D12" s="93"/>
    </row>
    <row r="13" ht="17.25" customHeight="1" spans="1:4">
      <c r="A13" s="205" t="s">
        <v>20</v>
      </c>
      <c r="B13" s="93"/>
      <c r="C13" s="239" t="s">
        <v>21</v>
      </c>
      <c r="D13" s="93"/>
    </row>
    <row r="14" ht="17.25" customHeight="1" spans="1:4">
      <c r="A14" s="205" t="s">
        <v>22</v>
      </c>
      <c r="B14" s="93"/>
      <c r="C14" s="239" t="s">
        <v>23</v>
      </c>
      <c r="D14" s="93">
        <v>13975107.2</v>
      </c>
    </row>
    <row r="15" ht="17.25" customHeight="1" spans="1:4">
      <c r="A15" s="205" t="s">
        <v>24</v>
      </c>
      <c r="B15" s="93"/>
      <c r="C15" s="239" t="s">
        <v>25</v>
      </c>
      <c r="D15" s="93">
        <v>283001071.69</v>
      </c>
    </row>
    <row r="16" ht="17.25" customHeight="1" spans="1:4">
      <c r="A16" s="205" t="s">
        <v>26</v>
      </c>
      <c r="B16" s="93"/>
      <c r="C16" s="239" t="s">
        <v>27</v>
      </c>
      <c r="D16" s="93"/>
    </row>
    <row r="17" ht="17.25" customHeight="1" spans="1:4">
      <c r="A17" s="22"/>
      <c r="B17" s="93"/>
      <c r="C17" s="239" t="s">
        <v>28</v>
      </c>
      <c r="D17" s="93"/>
    </row>
    <row r="18" ht="17.25" customHeight="1" spans="1:4">
      <c r="A18" s="206"/>
      <c r="B18" s="93"/>
      <c r="C18" s="239" t="s">
        <v>29</v>
      </c>
      <c r="D18" s="93"/>
    </row>
    <row r="19" ht="17.25" customHeight="1" spans="1:4">
      <c r="A19" s="206"/>
      <c r="B19" s="93"/>
      <c r="C19" s="239" t="s">
        <v>30</v>
      </c>
      <c r="D19" s="93"/>
    </row>
    <row r="20" ht="17.25" customHeight="1" spans="1:4">
      <c r="A20" s="206"/>
      <c r="B20" s="93"/>
      <c r="C20" s="239" t="s">
        <v>31</v>
      </c>
      <c r="D20" s="93"/>
    </row>
    <row r="21" ht="17.25" customHeight="1" spans="1:4">
      <c r="A21" s="206"/>
      <c r="B21" s="93"/>
      <c r="C21" s="239" t="s">
        <v>32</v>
      </c>
      <c r="D21" s="93"/>
    </row>
    <row r="22" ht="17.25" customHeight="1" spans="1:4">
      <c r="A22" s="206"/>
      <c r="B22" s="93"/>
      <c r="C22" s="239" t="s">
        <v>33</v>
      </c>
      <c r="D22" s="93"/>
    </row>
    <row r="23" ht="17.25" customHeight="1" spans="1:4">
      <c r="A23" s="206"/>
      <c r="B23" s="93"/>
      <c r="C23" s="239" t="s">
        <v>34</v>
      </c>
      <c r="D23" s="93"/>
    </row>
    <row r="24" ht="17.25" customHeight="1" spans="1:4">
      <c r="A24" s="206"/>
      <c r="B24" s="93"/>
      <c r="C24" s="239" t="s">
        <v>35</v>
      </c>
      <c r="D24" s="93"/>
    </row>
    <row r="25" ht="17.25" customHeight="1" spans="1:4">
      <c r="A25" s="206"/>
      <c r="B25" s="93"/>
      <c r="C25" s="239" t="s">
        <v>36</v>
      </c>
      <c r="D25" s="93">
        <v>5833140</v>
      </c>
    </row>
    <row r="26" ht="17.25" customHeight="1" spans="1:4">
      <c r="A26" s="206"/>
      <c r="B26" s="93"/>
      <c r="C26" s="239" t="s">
        <v>37</v>
      </c>
      <c r="D26" s="93"/>
    </row>
    <row r="27" ht="17.25" customHeight="1" spans="1:4">
      <c r="A27" s="206"/>
      <c r="B27" s="93"/>
      <c r="C27" s="22" t="s">
        <v>38</v>
      </c>
      <c r="D27" s="93"/>
    </row>
    <row r="28" ht="17.25" customHeight="1" spans="1:4">
      <c r="A28" s="206"/>
      <c r="B28" s="93"/>
      <c r="C28" s="239" t="s">
        <v>39</v>
      </c>
      <c r="D28" s="93"/>
    </row>
    <row r="29" ht="16.5" customHeight="1" spans="1:4">
      <c r="A29" s="206"/>
      <c r="B29" s="93"/>
      <c r="C29" s="239" t="s">
        <v>40</v>
      </c>
      <c r="D29" s="93"/>
    </row>
    <row r="30" ht="16.5" customHeight="1" spans="1:4">
      <c r="A30" s="206"/>
      <c r="B30" s="93"/>
      <c r="C30" s="22" t="s">
        <v>41</v>
      </c>
      <c r="D30" s="93"/>
    </row>
    <row r="31" ht="17.25" customHeight="1" spans="1:4">
      <c r="A31" s="206"/>
      <c r="B31" s="93"/>
      <c r="C31" s="22" t="s">
        <v>42</v>
      </c>
      <c r="D31" s="93"/>
    </row>
    <row r="32" ht="17.25" customHeight="1" spans="1:4">
      <c r="A32" s="206"/>
      <c r="B32" s="93"/>
      <c r="C32" s="239" t="s">
        <v>43</v>
      </c>
      <c r="D32" s="93"/>
    </row>
    <row r="33" ht="16.5" customHeight="1" spans="1:4">
      <c r="A33" s="206" t="s">
        <v>44</v>
      </c>
      <c r="B33" s="93">
        <v>302809318.89</v>
      </c>
      <c r="C33" s="206" t="s">
        <v>45</v>
      </c>
      <c r="D33" s="93">
        <v>302809318.89</v>
      </c>
    </row>
    <row r="34" ht="16.5" customHeight="1" spans="1:4">
      <c r="A34" s="22" t="s">
        <v>46</v>
      </c>
      <c r="B34" s="93"/>
      <c r="C34" s="22" t="s">
        <v>47</v>
      </c>
      <c r="D34" s="93"/>
    </row>
    <row r="35" ht="16.5" customHeight="1" spans="1:4">
      <c r="A35" s="239" t="s">
        <v>48</v>
      </c>
      <c r="B35" s="93"/>
      <c r="C35" s="239" t="s">
        <v>48</v>
      </c>
      <c r="D35" s="93"/>
    </row>
    <row r="36" ht="16.5" customHeight="1" spans="1:4">
      <c r="A36" s="239" t="s">
        <v>49</v>
      </c>
      <c r="B36" s="93"/>
      <c r="C36" s="239" t="s">
        <v>50</v>
      </c>
      <c r="D36" s="93"/>
    </row>
    <row r="37" ht="16.5" customHeight="1" spans="1:4">
      <c r="A37" s="207" t="s">
        <v>51</v>
      </c>
      <c r="B37" s="93">
        <v>302809318.89</v>
      </c>
      <c r="C37" s="207" t="s">
        <v>52</v>
      </c>
      <c r="D37" s="93">
        <v>302809318.89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037037037037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47">
        <v>1</v>
      </c>
      <c r="B2" s="148">
        <v>0</v>
      </c>
      <c r="C2" s="147">
        <v>1</v>
      </c>
      <c r="D2" s="149"/>
      <c r="E2" s="149"/>
      <c r="F2" s="146" t="s">
        <v>414</v>
      </c>
    </row>
    <row r="3" ht="42" customHeight="1" spans="1:6">
      <c r="A3" s="150" t="str">
        <f>"2025"&amp;"年部门政府性基金预算支出预算表"</f>
        <v>2025年部门政府性基金预算支出预算表</v>
      </c>
      <c r="B3" s="150" t="s">
        <v>415</v>
      </c>
      <c r="C3" s="151"/>
      <c r="D3" s="152"/>
      <c r="E3" s="152"/>
      <c r="F3" s="152"/>
    </row>
    <row r="4" ht="13.5" customHeight="1" spans="1:6">
      <c r="A4" s="5" t="s">
        <v>1</v>
      </c>
      <c r="B4" s="5" t="s">
        <v>416</v>
      </c>
      <c r="C4" s="147"/>
      <c r="D4" s="149"/>
      <c r="E4" s="149"/>
      <c r="F4" s="146" t="s">
        <v>2</v>
      </c>
    </row>
    <row r="5" ht="19.5" customHeight="1" spans="1:6">
      <c r="A5" s="153" t="s">
        <v>163</v>
      </c>
      <c r="B5" s="154" t="s">
        <v>73</v>
      </c>
      <c r="C5" s="153" t="s">
        <v>74</v>
      </c>
      <c r="D5" s="11" t="s">
        <v>417</v>
      </c>
      <c r="E5" s="12"/>
      <c r="F5" s="13"/>
    </row>
    <row r="6" ht="18.75" customHeight="1" spans="1:6">
      <c r="A6" s="155"/>
      <c r="B6" s="156"/>
      <c r="C6" s="155"/>
      <c r="D6" s="16" t="s">
        <v>56</v>
      </c>
      <c r="E6" s="11" t="s">
        <v>76</v>
      </c>
      <c r="F6" s="16" t="s">
        <v>77</v>
      </c>
    </row>
    <row r="7" ht="18.75" customHeight="1" spans="1:6">
      <c r="A7" s="81">
        <v>1</v>
      </c>
      <c r="B7" s="157" t="s">
        <v>418</v>
      </c>
      <c r="C7" s="81">
        <v>3</v>
      </c>
      <c r="D7" s="158">
        <v>4</v>
      </c>
      <c r="E7" s="158">
        <v>5</v>
      </c>
      <c r="F7" s="158">
        <v>6</v>
      </c>
    </row>
    <row r="8" ht="21" customHeight="1" spans="1:6">
      <c r="A8" s="29" t="s">
        <v>419</v>
      </c>
      <c r="B8" s="29"/>
      <c r="C8" s="29"/>
      <c r="D8" s="93"/>
      <c r="E8" s="93"/>
      <c r="F8" s="93"/>
    </row>
    <row r="9" ht="18.75" customHeight="1" spans="1:6">
      <c r="A9" s="159" t="s">
        <v>151</v>
      </c>
      <c r="B9" s="159" t="s">
        <v>151</v>
      </c>
      <c r="C9" s="160" t="s">
        <v>151</v>
      </c>
      <c r="D9" s="93"/>
      <c r="E9" s="93"/>
      <c r="F9" s="93"/>
    </row>
    <row r="10" ht="19" customHeight="1" spans="1:1">
      <c r="A10" t="s">
        <v>420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32"/>
  <sheetViews>
    <sheetView showZeros="0" topLeftCell="C1" workbookViewId="0">
      <pane ySplit="1" topLeftCell="A2" activePane="bottomLeft" state="frozen"/>
      <selection/>
      <selection pane="bottomLeft" activeCell="I26" sqref="I26:I30"/>
    </sheetView>
  </sheetViews>
  <sheetFormatPr defaultColWidth="9.13888888888889" defaultRowHeight="14.25" customHeight="1"/>
  <cols>
    <col min="1" max="1" width="32.5740740740741" customWidth="1"/>
    <col min="2" max="2" width="25.3333333333333" customWidth="1"/>
    <col min="3" max="3" width="41.1388888888889" customWidth="1"/>
    <col min="4" max="4" width="37.6666666666667" customWidth="1"/>
    <col min="5" max="5" width="35.287037037037" customWidth="1"/>
    <col min="6" max="6" width="7.71296296296296" style="125" customWidth="1"/>
    <col min="7" max="7" width="11.1388888888889" style="125" customWidth="1"/>
    <col min="8" max="8" width="15.1111111111111" customWidth="1"/>
    <col min="9" max="18" width="20" customWidth="1"/>
    <col min="19" max="19" width="19.851851851851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97"/>
      <c r="C2" s="97"/>
      <c r="R2" s="3"/>
      <c r="S2" s="3" t="s">
        <v>421</v>
      </c>
    </row>
    <row r="3" ht="41.25" customHeight="1" spans="1:19">
      <c r="A3" s="86" t="str">
        <f>"2025"&amp;"年部门政府采购预算表"</f>
        <v>2025年部门政府采购预算表</v>
      </c>
      <c r="B3" s="79"/>
      <c r="C3" s="79"/>
      <c r="D3" s="4"/>
      <c r="E3" s="4"/>
      <c r="F3" s="4"/>
      <c r="G3" s="4"/>
      <c r="H3" s="4"/>
      <c r="I3" s="4"/>
      <c r="J3" s="4"/>
      <c r="K3" s="4"/>
      <c r="L3" s="4"/>
      <c r="M3" s="79"/>
      <c r="N3" s="4"/>
      <c r="O3" s="4"/>
      <c r="P3" s="79"/>
      <c r="Q3" s="4"/>
      <c r="R3" s="79"/>
      <c r="S3" s="79"/>
    </row>
    <row r="4" ht="18.75" customHeight="1" spans="1:19">
      <c r="A4" s="126" t="s">
        <v>1</v>
      </c>
      <c r="B4" s="99"/>
      <c r="C4" s="99"/>
      <c r="D4" s="7"/>
      <c r="E4" s="7"/>
      <c r="F4" s="127"/>
      <c r="G4" s="127"/>
      <c r="H4" s="7"/>
      <c r="I4" s="7"/>
      <c r="J4" s="7"/>
      <c r="K4" s="7"/>
      <c r="L4" s="7"/>
      <c r="R4" s="8"/>
      <c r="S4" s="146" t="s">
        <v>2</v>
      </c>
    </row>
    <row r="5" ht="15.75" customHeight="1" spans="1:19">
      <c r="A5" s="10" t="s">
        <v>162</v>
      </c>
      <c r="B5" s="100" t="s">
        <v>163</v>
      </c>
      <c r="C5" s="100" t="s">
        <v>422</v>
      </c>
      <c r="D5" s="101" t="s">
        <v>423</v>
      </c>
      <c r="E5" s="101" t="s">
        <v>424</v>
      </c>
      <c r="F5" s="101" t="s">
        <v>425</v>
      </c>
      <c r="G5" s="101" t="s">
        <v>426</v>
      </c>
      <c r="H5" s="101" t="s">
        <v>427</v>
      </c>
      <c r="I5" s="114" t="s">
        <v>170</v>
      </c>
      <c r="J5" s="114"/>
      <c r="K5" s="114"/>
      <c r="L5" s="114"/>
      <c r="M5" s="115"/>
      <c r="N5" s="114"/>
      <c r="O5" s="114"/>
      <c r="P5" s="94"/>
      <c r="Q5" s="114"/>
      <c r="R5" s="115"/>
      <c r="S5" s="95"/>
    </row>
    <row r="6" ht="17.25" customHeight="1" spans="1:19">
      <c r="A6" s="15"/>
      <c r="B6" s="102"/>
      <c r="C6" s="102"/>
      <c r="D6" s="103"/>
      <c r="E6" s="103"/>
      <c r="F6" s="103"/>
      <c r="G6" s="103"/>
      <c r="H6" s="103"/>
      <c r="I6" s="103" t="s">
        <v>56</v>
      </c>
      <c r="J6" s="103" t="s">
        <v>59</v>
      </c>
      <c r="K6" s="103" t="s">
        <v>428</v>
      </c>
      <c r="L6" s="103" t="s">
        <v>429</v>
      </c>
      <c r="M6" s="116" t="s">
        <v>430</v>
      </c>
      <c r="N6" s="117" t="s">
        <v>431</v>
      </c>
      <c r="O6" s="117"/>
      <c r="P6" s="122"/>
      <c r="Q6" s="117"/>
      <c r="R6" s="123"/>
      <c r="S6" s="104"/>
    </row>
    <row r="7" ht="54" customHeight="1" spans="1:19">
      <c r="A7" s="18"/>
      <c r="B7" s="104"/>
      <c r="C7" s="104"/>
      <c r="D7" s="105"/>
      <c r="E7" s="105"/>
      <c r="F7" s="105"/>
      <c r="G7" s="105"/>
      <c r="H7" s="105"/>
      <c r="I7" s="105"/>
      <c r="J7" s="105" t="s">
        <v>58</v>
      </c>
      <c r="K7" s="105"/>
      <c r="L7" s="105"/>
      <c r="M7" s="118"/>
      <c r="N7" s="105" t="s">
        <v>58</v>
      </c>
      <c r="O7" s="105" t="s">
        <v>65</v>
      </c>
      <c r="P7" s="104" t="s">
        <v>66</v>
      </c>
      <c r="Q7" s="105" t="s">
        <v>67</v>
      </c>
      <c r="R7" s="118" t="s">
        <v>68</v>
      </c>
      <c r="S7" s="104" t="s">
        <v>69</v>
      </c>
    </row>
    <row r="8" ht="18" customHeight="1" spans="1:19">
      <c r="A8" s="128">
        <v>1</v>
      </c>
      <c r="B8" s="128" t="s">
        <v>418</v>
      </c>
      <c r="C8" s="129">
        <v>3</v>
      </c>
      <c r="D8" s="129">
        <v>4</v>
      </c>
      <c r="E8" s="128">
        <v>5</v>
      </c>
      <c r="F8" s="128">
        <v>6</v>
      </c>
      <c r="G8" s="128">
        <v>7</v>
      </c>
      <c r="H8" s="128">
        <v>8</v>
      </c>
      <c r="I8" s="128">
        <v>9</v>
      </c>
      <c r="J8" s="128">
        <v>10</v>
      </c>
      <c r="K8" s="128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</row>
    <row r="9" s="124" customFormat="1" ht="21" customHeight="1" spans="1:19">
      <c r="A9" s="130" t="s">
        <v>180</v>
      </c>
      <c r="B9" s="131" t="s">
        <v>71</v>
      </c>
      <c r="C9" s="131" t="s">
        <v>279</v>
      </c>
      <c r="D9" s="132" t="s">
        <v>279</v>
      </c>
      <c r="E9" s="132" t="s">
        <v>432</v>
      </c>
      <c r="F9" s="133" t="s">
        <v>333</v>
      </c>
      <c r="G9" s="134">
        <v>16</v>
      </c>
      <c r="H9" s="135"/>
      <c r="I9" s="135">
        <v>34696520</v>
      </c>
      <c r="J9" s="135"/>
      <c r="K9" s="135"/>
      <c r="L9" s="135"/>
      <c r="M9" s="135"/>
      <c r="N9" s="135">
        <v>34696520</v>
      </c>
      <c r="O9" s="135">
        <v>34696520</v>
      </c>
      <c r="P9" s="135"/>
      <c r="Q9" s="135"/>
      <c r="R9" s="135"/>
      <c r="S9" s="135"/>
    </row>
    <row r="10" s="124" customFormat="1" ht="21" customHeight="1" spans="1:19">
      <c r="A10" s="130" t="s">
        <v>180</v>
      </c>
      <c r="B10" s="131" t="s">
        <v>71</v>
      </c>
      <c r="C10" s="131" t="s">
        <v>283</v>
      </c>
      <c r="D10" s="132" t="s">
        <v>433</v>
      </c>
      <c r="E10" s="132" t="s">
        <v>434</v>
      </c>
      <c r="F10" s="133" t="s">
        <v>333</v>
      </c>
      <c r="G10" s="134">
        <v>1</v>
      </c>
      <c r="H10" s="135"/>
      <c r="I10" s="135">
        <v>50000</v>
      </c>
      <c r="J10" s="135"/>
      <c r="K10" s="135"/>
      <c r="L10" s="135"/>
      <c r="M10" s="135"/>
      <c r="N10" s="135">
        <v>50000</v>
      </c>
      <c r="O10" s="135">
        <v>50000</v>
      </c>
      <c r="P10" s="135"/>
      <c r="Q10" s="135"/>
      <c r="R10" s="135"/>
      <c r="S10" s="135"/>
    </row>
    <row r="11" s="124" customFormat="1" ht="21" customHeight="1" spans="1:19">
      <c r="A11" s="130" t="s">
        <v>180</v>
      </c>
      <c r="B11" s="131" t="s">
        <v>71</v>
      </c>
      <c r="C11" s="131" t="s">
        <v>283</v>
      </c>
      <c r="D11" s="132" t="s">
        <v>435</v>
      </c>
      <c r="E11" s="132" t="s">
        <v>436</v>
      </c>
      <c r="F11" s="133" t="s">
        <v>333</v>
      </c>
      <c r="G11" s="134">
        <v>1</v>
      </c>
      <c r="H11" s="135"/>
      <c r="I11" s="135">
        <v>155000</v>
      </c>
      <c r="J11" s="135"/>
      <c r="K11" s="135"/>
      <c r="L11" s="135"/>
      <c r="M11" s="135"/>
      <c r="N11" s="135">
        <v>155000</v>
      </c>
      <c r="O11" s="135">
        <v>155000</v>
      </c>
      <c r="P11" s="135"/>
      <c r="Q11" s="135"/>
      <c r="R11" s="135"/>
      <c r="S11" s="135"/>
    </row>
    <row r="12" s="124" customFormat="1" ht="21" customHeight="1" spans="1:19">
      <c r="A12" s="130" t="s">
        <v>180</v>
      </c>
      <c r="B12" s="131" t="s">
        <v>71</v>
      </c>
      <c r="C12" s="131" t="s">
        <v>283</v>
      </c>
      <c r="D12" s="132" t="s">
        <v>437</v>
      </c>
      <c r="E12" s="132" t="s">
        <v>438</v>
      </c>
      <c r="F12" s="133" t="s">
        <v>333</v>
      </c>
      <c r="G12" s="134">
        <v>1</v>
      </c>
      <c r="H12" s="135"/>
      <c r="I12" s="135">
        <v>20000</v>
      </c>
      <c r="J12" s="135"/>
      <c r="K12" s="135"/>
      <c r="L12" s="135"/>
      <c r="M12" s="135"/>
      <c r="N12" s="135">
        <v>20000</v>
      </c>
      <c r="O12" s="135">
        <v>20000</v>
      </c>
      <c r="P12" s="135"/>
      <c r="Q12" s="135"/>
      <c r="R12" s="135"/>
      <c r="S12" s="135"/>
    </row>
    <row r="13" s="124" customFormat="1" ht="21" customHeight="1" spans="1:19">
      <c r="A13" s="130" t="s">
        <v>180</v>
      </c>
      <c r="B13" s="131" t="s">
        <v>71</v>
      </c>
      <c r="C13" s="131" t="s">
        <v>283</v>
      </c>
      <c r="D13" s="132" t="s">
        <v>439</v>
      </c>
      <c r="E13" s="132" t="s">
        <v>440</v>
      </c>
      <c r="F13" s="133" t="s">
        <v>333</v>
      </c>
      <c r="G13" s="134">
        <v>1</v>
      </c>
      <c r="H13" s="135">
        <v>1330000</v>
      </c>
      <c r="I13" s="135">
        <v>1330000</v>
      </c>
      <c r="J13" s="135"/>
      <c r="K13" s="135"/>
      <c r="L13" s="135"/>
      <c r="M13" s="135"/>
      <c r="N13" s="135">
        <v>1330000</v>
      </c>
      <c r="O13" s="135">
        <v>1330000</v>
      </c>
      <c r="P13" s="135"/>
      <c r="Q13" s="135"/>
      <c r="R13" s="135"/>
      <c r="S13" s="135"/>
    </row>
    <row r="14" s="124" customFormat="1" ht="21" customHeight="1" spans="1:19">
      <c r="A14" s="130" t="s">
        <v>180</v>
      </c>
      <c r="B14" s="131" t="s">
        <v>71</v>
      </c>
      <c r="C14" s="131" t="s">
        <v>283</v>
      </c>
      <c r="D14" s="132" t="s">
        <v>441</v>
      </c>
      <c r="E14" s="132" t="s">
        <v>442</v>
      </c>
      <c r="F14" s="133" t="s">
        <v>333</v>
      </c>
      <c r="G14" s="134">
        <v>1</v>
      </c>
      <c r="H14" s="135"/>
      <c r="I14" s="135">
        <v>600000</v>
      </c>
      <c r="J14" s="135"/>
      <c r="K14" s="135"/>
      <c r="L14" s="135"/>
      <c r="M14" s="135"/>
      <c r="N14" s="135">
        <v>600000</v>
      </c>
      <c r="O14" s="135">
        <v>600000</v>
      </c>
      <c r="P14" s="135"/>
      <c r="Q14" s="135"/>
      <c r="R14" s="135"/>
      <c r="S14" s="135"/>
    </row>
    <row r="15" s="124" customFormat="1" ht="21" customHeight="1" spans="1:19">
      <c r="A15" s="130" t="s">
        <v>180</v>
      </c>
      <c r="B15" s="131" t="s">
        <v>71</v>
      </c>
      <c r="C15" s="131" t="s">
        <v>283</v>
      </c>
      <c r="D15" s="132" t="s">
        <v>443</v>
      </c>
      <c r="E15" s="132" t="s">
        <v>444</v>
      </c>
      <c r="F15" s="133" t="s">
        <v>333</v>
      </c>
      <c r="G15" s="134">
        <v>1</v>
      </c>
      <c r="H15" s="135"/>
      <c r="I15" s="135">
        <v>9203842</v>
      </c>
      <c r="J15" s="135"/>
      <c r="K15" s="135"/>
      <c r="L15" s="135"/>
      <c r="M15" s="135"/>
      <c r="N15" s="135">
        <v>9203842</v>
      </c>
      <c r="O15" s="135">
        <v>9203842</v>
      </c>
      <c r="P15" s="135"/>
      <c r="Q15" s="135"/>
      <c r="R15" s="135"/>
      <c r="S15" s="135"/>
    </row>
    <row r="16" s="124" customFormat="1" ht="21" customHeight="1" spans="1:19">
      <c r="A16" s="130" t="s">
        <v>180</v>
      </c>
      <c r="B16" s="131" t="s">
        <v>71</v>
      </c>
      <c r="C16" s="131" t="s">
        <v>283</v>
      </c>
      <c r="D16" s="132" t="s">
        <v>445</v>
      </c>
      <c r="E16" s="132" t="s">
        <v>446</v>
      </c>
      <c r="F16" s="133" t="s">
        <v>333</v>
      </c>
      <c r="G16" s="134">
        <v>1</v>
      </c>
      <c r="H16" s="135"/>
      <c r="I16" s="135">
        <v>13000000</v>
      </c>
      <c r="J16" s="135"/>
      <c r="K16" s="135"/>
      <c r="L16" s="135"/>
      <c r="M16" s="135"/>
      <c r="N16" s="135">
        <v>13000000</v>
      </c>
      <c r="O16" s="135">
        <v>13000000</v>
      </c>
      <c r="P16" s="135"/>
      <c r="Q16" s="135"/>
      <c r="R16" s="135"/>
      <c r="S16" s="135"/>
    </row>
    <row r="17" s="124" customFormat="1" ht="21" customHeight="1" spans="1:19">
      <c r="A17" s="130" t="s">
        <v>180</v>
      </c>
      <c r="B17" s="131" t="s">
        <v>71</v>
      </c>
      <c r="C17" s="131" t="s">
        <v>283</v>
      </c>
      <c r="D17" s="132" t="s">
        <v>447</v>
      </c>
      <c r="E17" s="132" t="s">
        <v>448</v>
      </c>
      <c r="F17" s="133" t="s">
        <v>333</v>
      </c>
      <c r="G17" s="134">
        <v>1</v>
      </c>
      <c r="H17" s="135">
        <v>400000</v>
      </c>
      <c r="I17" s="135">
        <v>400000</v>
      </c>
      <c r="J17" s="135"/>
      <c r="K17" s="135"/>
      <c r="L17" s="135"/>
      <c r="M17" s="135"/>
      <c r="N17" s="135">
        <v>400000</v>
      </c>
      <c r="O17" s="135">
        <v>400000</v>
      </c>
      <c r="P17" s="135"/>
      <c r="Q17" s="135"/>
      <c r="R17" s="135"/>
      <c r="S17" s="135"/>
    </row>
    <row r="18" s="124" customFormat="1" ht="21" customHeight="1" spans="1:19">
      <c r="A18" s="130" t="s">
        <v>180</v>
      </c>
      <c r="B18" s="131" t="s">
        <v>71</v>
      </c>
      <c r="C18" s="131" t="s">
        <v>291</v>
      </c>
      <c r="D18" s="132" t="s">
        <v>449</v>
      </c>
      <c r="E18" s="132" t="s">
        <v>450</v>
      </c>
      <c r="F18" s="133" t="s">
        <v>451</v>
      </c>
      <c r="G18" s="134">
        <v>1</v>
      </c>
      <c r="H18" s="135"/>
      <c r="I18" s="135">
        <v>600000</v>
      </c>
      <c r="J18" s="135"/>
      <c r="K18" s="135"/>
      <c r="L18" s="135"/>
      <c r="M18" s="135"/>
      <c r="N18" s="135">
        <v>600000</v>
      </c>
      <c r="O18" s="135">
        <v>600000</v>
      </c>
      <c r="P18" s="135"/>
      <c r="Q18" s="135"/>
      <c r="R18" s="135"/>
      <c r="S18" s="135"/>
    </row>
    <row r="19" s="124" customFormat="1" ht="21" customHeight="1" spans="1:19">
      <c r="A19" s="130" t="s">
        <v>180</v>
      </c>
      <c r="B19" s="131" t="s">
        <v>71</v>
      </c>
      <c r="C19" s="131" t="s">
        <v>291</v>
      </c>
      <c r="D19" s="132" t="s">
        <v>452</v>
      </c>
      <c r="E19" s="132" t="s">
        <v>453</v>
      </c>
      <c r="F19" s="133" t="s">
        <v>454</v>
      </c>
      <c r="G19" s="134">
        <v>1</v>
      </c>
      <c r="H19" s="135">
        <v>281000</v>
      </c>
      <c r="I19" s="135">
        <v>281000</v>
      </c>
      <c r="J19" s="135"/>
      <c r="K19" s="135"/>
      <c r="L19" s="135"/>
      <c r="M19" s="135"/>
      <c r="N19" s="135">
        <v>281000</v>
      </c>
      <c r="O19" s="135">
        <v>281000</v>
      </c>
      <c r="P19" s="135"/>
      <c r="Q19" s="135"/>
      <c r="R19" s="135"/>
      <c r="S19" s="135"/>
    </row>
    <row r="20" s="124" customFormat="1" ht="21" customHeight="1" spans="1:19">
      <c r="A20" s="130" t="s">
        <v>180</v>
      </c>
      <c r="B20" s="131" t="s">
        <v>71</v>
      </c>
      <c r="C20" s="131" t="s">
        <v>291</v>
      </c>
      <c r="D20" s="132" t="s">
        <v>455</v>
      </c>
      <c r="E20" s="132" t="s">
        <v>456</v>
      </c>
      <c r="F20" s="133" t="s">
        <v>454</v>
      </c>
      <c r="G20" s="134">
        <v>1</v>
      </c>
      <c r="H20" s="135">
        <v>120000</v>
      </c>
      <c r="I20" s="135">
        <v>120000</v>
      </c>
      <c r="J20" s="135"/>
      <c r="K20" s="135"/>
      <c r="L20" s="135"/>
      <c r="M20" s="135"/>
      <c r="N20" s="135">
        <v>120000</v>
      </c>
      <c r="O20" s="135">
        <v>120000</v>
      </c>
      <c r="P20" s="135"/>
      <c r="Q20" s="135"/>
      <c r="R20" s="135"/>
      <c r="S20" s="135"/>
    </row>
    <row r="21" s="124" customFormat="1" ht="21" customHeight="1" spans="1:19">
      <c r="A21" s="130" t="s">
        <v>180</v>
      </c>
      <c r="B21" s="131" t="s">
        <v>71</v>
      </c>
      <c r="C21" s="131" t="s">
        <v>291</v>
      </c>
      <c r="D21" s="132" t="s">
        <v>457</v>
      </c>
      <c r="E21" s="132" t="s">
        <v>458</v>
      </c>
      <c r="F21" s="133" t="s">
        <v>454</v>
      </c>
      <c r="G21" s="134">
        <v>1</v>
      </c>
      <c r="H21" s="135">
        <v>641912</v>
      </c>
      <c r="I21" s="135">
        <v>641912</v>
      </c>
      <c r="J21" s="135"/>
      <c r="K21" s="135"/>
      <c r="L21" s="135"/>
      <c r="M21" s="135"/>
      <c r="N21" s="135">
        <v>641912</v>
      </c>
      <c r="O21" s="135">
        <v>641912</v>
      </c>
      <c r="P21" s="135"/>
      <c r="Q21" s="135"/>
      <c r="R21" s="135"/>
      <c r="S21" s="135"/>
    </row>
    <row r="22" s="124" customFormat="1" ht="21" customHeight="1" spans="1:19">
      <c r="A22" s="130" t="s">
        <v>180</v>
      </c>
      <c r="B22" s="131" t="s">
        <v>71</v>
      </c>
      <c r="C22" s="131" t="s">
        <v>291</v>
      </c>
      <c r="D22" s="132" t="s">
        <v>459</v>
      </c>
      <c r="E22" s="132" t="s">
        <v>460</v>
      </c>
      <c r="F22" s="133" t="s">
        <v>451</v>
      </c>
      <c r="G22" s="134">
        <v>1</v>
      </c>
      <c r="H22" s="135"/>
      <c r="I22" s="135">
        <v>30000</v>
      </c>
      <c r="J22" s="135"/>
      <c r="K22" s="135"/>
      <c r="L22" s="135"/>
      <c r="M22" s="135"/>
      <c r="N22" s="135">
        <v>30000</v>
      </c>
      <c r="O22" s="135">
        <v>30000</v>
      </c>
      <c r="P22" s="135"/>
      <c r="Q22" s="135"/>
      <c r="R22" s="135"/>
      <c r="S22" s="135"/>
    </row>
    <row r="23" s="124" customFormat="1" ht="21" customHeight="1" spans="1:19">
      <c r="A23" s="130" t="s">
        <v>180</v>
      </c>
      <c r="B23" s="131" t="s">
        <v>71</v>
      </c>
      <c r="C23" s="131" t="s">
        <v>291</v>
      </c>
      <c r="D23" s="132" t="s">
        <v>461</v>
      </c>
      <c r="E23" s="132" t="s">
        <v>462</v>
      </c>
      <c r="F23" s="133" t="s">
        <v>454</v>
      </c>
      <c r="G23" s="134">
        <v>1</v>
      </c>
      <c r="H23" s="135"/>
      <c r="I23" s="135">
        <v>640000</v>
      </c>
      <c r="J23" s="135"/>
      <c r="K23" s="135"/>
      <c r="L23" s="135"/>
      <c r="M23" s="135"/>
      <c r="N23" s="135">
        <v>640000</v>
      </c>
      <c r="O23" s="135">
        <v>640000</v>
      </c>
      <c r="P23" s="135"/>
      <c r="Q23" s="135"/>
      <c r="R23" s="135"/>
      <c r="S23" s="135"/>
    </row>
    <row r="24" s="124" customFormat="1" ht="21" customHeight="1" spans="1:19">
      <c r="A24" s="130" t="s">
        <v>180</v>
      </c>
      <c r="B24" s="131" t="s">
        <v>71</v>
      </c>
      <c r="C24" s="131" t="s">
        <v>291</v>
      </c>
      <c r="D24" s="132" t="s">
        <v>463</v>
      </c>
      <c r="E24" s="132" t="s">
        <v>464</v>
      </c>
      <c r="F24" s="133" t="s">
        <v>333</v>
      </c>
      <c r="G24" s="134">
        <v>1</v>
      </c>
      <c r="H24" s="135"/>
      <c r="I24" s="135">
        <v>1100000</v>
      </c>
      <c r="J24" s="135"/>
      <c r="K24" s="135"/>
      <c r="L24" s="135"/>
      <c r="M24" s="135"/>
      <c r="N24" s="135">
        <v>1100000</v>
      </c>
      <c r="O24" s="135">
        <v>1100000</v>
      </c>
      <c r="P24" s="135"/>
      <c r="Q24" s="135"/>
      <c r="R24" s="135"/>
      <c r="S24" s="135"/>
    </row>
    <row r="25" s="124" customFormat="1" ht="21" customHeight="1" spans="1:19">
      <c r="A25" s="130" t="s">
        <v>180</v>
      </c>
      <c r="B25" s="131" t="s">
        <v>71</v>
      </c>
      <c r="C25" s="131" t="s">
        <v>291</v>
      </c>
      <c r="D25" s="132" t="s">
        <v>465</v>
      </c>
      <c r="E25" s="132" t="s">
        <v>466</v>
      </c>
      <c r="F25" s="133" t="s">
        <v>451</v>
      </c>
      <c r="G25" s="134">
        <v>1</v>
      </c>
      <c r="H25" s="135"/>
      <c r="I25" s="135">
        <v>30000</v>
      </c>
      <c r="J25" s="135"/>
      <c r="K25" s="135"/>
      <c r="L25" s="135"/>
      <c r="M25" s="135"/>
      <c r="N25" s="135">
        <v>30000</v>
      </c>
      <c r="O25" s="135">
        <v>30000</v>
      </c>
      <c r="P25" s="135"/>
      <c r="Q25" s="135"/>
      <c r="R25" s="135"/>
      <c r="S25" s="135"/>
    </row>
    <row r="26" s="124" customFormat="1" ht="21" customHeight="1" spans="1:19">
      <c r="A26" s="130" t="s">
        <v>180</v>
      </c>
      <c r="B26" s="131" t="s">
        <v>71</v>
      </c>
      <c r="C26" s="131" t="s">
        <v>276</v>
      </c>
      <c r="D26" s="132" t="s">
        <v>467</v>
      </c>
      <c r="E26" s="132" t="s">
        <v>468</v>
      </c>
      <c r="F26" s="133" t="s">
        <v>333</v>
      </c>
      <c r="G26" s="134">
        <v>1</v>
      </c>
      <c r="H26" s="135">
        <v>300000</v>
      </c>
      <c r="I26" s="135">
        <v>300000</v>
      </c>
      <c r="J26" s="135"/>
      <c r="K26" s="135"/>
      <c r="L26" s="135"/>
      <c r="M26" s="135"/>
      <c r="N26" s="135">
        <v>300000</v>
      </c>
      <c r="O26" s="135">
        <v>300000</v>
      </c>
      <c r="P26" s="135"/>
      <c r="Q26" s="135"/>
      <c r="R26" s="135"/>
      <c r="S26" s="135"/>
    </row>
    <row r="27" s="124" customFormat="1" ht="21" customHeight="1" spans="1:19">
      <c r="A27" s="130" t="s">
        <v>180</v>
      </c>
      <c r="B27" s="131" t="s">
        <v>71</v>
      </c>
      <c r="C27" s="131" t="s">
        <v>276</v>
      </c>
      <c r="D27" s="132" t="s">
        <v>469</v>
      </c>
      <c r="E27" s="132" t="s">
        <v>470</v>
      </c>
      <c r="F27" s="133" t="s">
        <v>333</v>
      </c>
      <c r="G27" s="134">
        <v>1</v>
      </c>
      <c r="H27" s="135">
        <v>1211200</v>
      </c>
      <c r="I27" s="135">
        <v>1211200</v>
      </c>
      <c r="J27" s="135"/>
      <c r="K27" s="135"/>
      <c r="L27" s="135"/>
      <c r="M27" s="135"/>
      <c r="N27" s="135">
        <v>1211200</v>
      </c>
      <c r="O27" s="135">
        <v>1211200</v>
      </c>
      <c r="P27" s="135"/>
      <c r="Q27" s="135"/>
      <c r="R27" s="135"/>
      <c r="S27" s="135"/>
    </row>
    <row r="28" s="124" customFormat="1" ht="21" customHeight="1" spans="1:19">
      <c r="A28" s="130" t="s">
        <v>180</v>
      </c>
      <c r="B28" s="131" t="s">
        <v>71</v>
      </c>
      <c r="C28" s="131" t="s">
        <v>276</v>
      </c>
      <c r="D28" s="132" t="s">
        <v>471</v>
      </c>
      <c r="E28" s="132" t="s">
        <v>472</v>
      </c>
      <c r="F28" s="133" t="s">
        <v>333</v>
      </c>
      <c r="G28" s="134">
        <v>1</v>
      </c>
      <c r="H28" s="135"/>
      <c r="I28" s="135">
        <v>2640000</v>
      </c>
      <c r="J28" s="135"/>
      <c r="K28" s="135"/>
      <c r="L28" s="135"/>
      <c r="M28" s="135"/>
      <c r="N28" s="135">
        <v>2640000</v>
      </c>
      <c r="O28" s="135">
        <v>2640000</v>
      </c>
      <c r="P28" s="135"/>
      <c r="Q28" s="135"/>
      <c r="R28" s="135"/>
      <c r="S28" s="135"/>
    </row>
    <row r="29" s="124" customFormat="1" ht="21" customHeight="1" spans="1:19">
      <c r="A29" s="130" t="s">
        <v>180</v>
      </c>
      <c r="B29" s="131" t="s">
        <v>71</v>
      </c>
      <c r="C29" s="131" t="s">
        <v>276</v>
      </c>
      <c r="D29" s="132" t="s">
        <v>473</v>
      </c>
      <c r="E29" s="132" t="s">
        <v>474</v>
      </c>
      <c r="F29" s="133" t="s">
        <v>333</v>
      </c>
      <c r="G29" s="134">
        <v>1</v>
      </c>
      <c r="H29" s="135"/>
      <c r="I29" s="135">
        <v>39796762</v>
      </c>
      <c r="J29" s="135"/>
      <c r="K29" s="135"/>
      <c r="L29" s="135"/>
      <c r="M29" s="135"/>
      <c r="N29" s="135">
        <v>39796762</v>
      </c>
      <c r="O29" s="135">
        <v>39796762</v>
      </c>
      <c r="P29" s="135"/>
      <c r="Q29" s="135"/>
      <c r="R29" s="135"/>
      <c r="S29" s="135"/>
    </row>
    <row r="30" s="124" customFormat="1" ht="21" customHeight="1" spans="1:19">
      <c r="A30" s="130" t="s">
        <v>180</v>
      </c>
      <c r="B30" s="131" t="s">
        <v>71</v>
      </c>
      <c r="C30" s="131" t="s">
        <v>276</v>
      </c>
      <c r="D30" s="132" t="s">
        <v>475</v>
      </c>
      <c r="E30" s="132" t="s">
        <v>476</v>
      </c>
      <c r="F30" s="133" t="s">
        <v>333</v>
      </c>
      <c r="G30" s="134">
        <v>1</v>
      </c>
      <c r="H30" s="135"/>
      <c r="I30" s="135">
        <v>3000000</v>
      </c>
      <c r="J30" s="135"/>
      <c r="K30" s="135"/>
      <c r="L30" s="135"/>
      <c r="M30" s="135"/>
      <c r="N30" s="135">
        <v>3000000</v>
      </c>
      <c r="O30" s="135">
        <v>3000000</v>
      </c>
      <c r="P30" s="135"/>
      <c r="Q30" s="135"/>
      <c r="R30" s="135"/>
      <c r="S30" s="135"/>
    </row>
    <row r="31" s="124" customFormat="1" ht="21" customHeight="1" spans="1:19">
      <c r="A31" s="136" t="s">
        <v>151</v>
      </c>
      <c r="B31" s="137"/>
      <c r="C31" s="137"/>
      <c r="D31" s="138"/>
      <c r="E31" s="138"/>
      <c r="F31" s="139"/>
      <c r="G31" s="140"/>
      <c r="H31" s="135">
        <v>4284112</v>
      </c>
      <c r="I31" s="135">
        <v>109846236</v>
      </c>
      <c r="J31" s="135"/>
      <c r="K31" s="135"/>
      <c r="L31" s="135"/>
      <c r="M31" s="135"/>
      <c r="N31" s="135">
        <v>109846236</v>
      </c>
      <c r="O31" s="135">
        <v>109846236</v>
      </c>
      <c r="P31" s="135"/>
      <c r="Q31" s="135"/>
      <c r="R31" s="135"/>
      <c r="S31" s="135"/>
    </row>
    <row r="32" s="124" customFormat="1" ht="21" customHeight="1" spans="1:19">
      <c r="A32" s="141" t="s">
        <v>477</v>
      </c>
      <c r="B32" s="142"/>
      <c r="C32" s="142"/>
      <c r="D32" s="141"/>
      <c r="E32" s="141"/>
      <c r="F32" s="143"/>
      <c r="G32" s="144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</row>
  </sheetData>
  <mergeCells count="19">
    <mergeCell ref="A3:S3"/>
    <mergeCell ref="A4:H4"/>
    <mergeCell ref="I5:S5"/>
    <mergeCell ref="N6:S6"/>
    <mergeCell ref="A31:G31"/>
    <mergeCell ref="A32:S3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8703703703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90"/>
      <c r="B2" s="97"/>
      <c r="C2" s="97"/>
      <c r="D2" s="97"/>
      <c r="E2" s="97"/>
      <c r="F2" s="97"/>
      <c r="G2" s="97"/>
      <c r="H2" s="90"/>
      <c r="I2" s="90"/>
      <c r="J2" s="90"/>
      <c r="K2" s="90"/>
      <c r="L2" s="90"/>
      <c r="M2" s="90"/>
      <c r="N2" s="112"/>
      <c r="O2" s="90"/>
      <c r="P2" s="90"/>
      <c r="Q2" s="97"/>
      <c r="R2" s="90"/>
      <c r="S2" s="120"/>
      <c r="T2" s="120" t="s">
        <v>478</v>
      </c>
    </row>
    <row r="3" ht="41.25" customHeight="1" spans="1:20">
      <c r="A3" s="86" t="str">
        <f>"2025"&amp;"年部门政府购买服务预算表"</f>
        <v>2025年部门政府购买服务预算表</v>
      </c>
      <c r="B3" s="79"/>
      <c r="C3" s="79"/>
      <c r="D3" s="79"/>
      <c r="E3" s="79"/>
      <c r="F3" s="79"/>
      <c r="G3" s="79"/>
      <c r="H3" s="98"/>
      <c r="I3" s="98"/>
      <c r="J3" s="98"/>
      <c r="K3" s="98"/>
      <c r="L3" s="98"/>
      <c r="M3" s="98"/>
      <c r="N3" s="113"/>
      <c r="O3" s="98"/>
      <c r="P3" s="98"/>
      <c r="Q3" s="79"/>
      <c r="R3" s="98"/>
      <c r="S3" s="113"/>
      <c r="T3" s="79"/>
    </row>
    <row r="4" ht="22.5" customHeight="1" spans="1:20">
      <c r="A4" s="87" t="s">
        <v>1</v>
      </c>
      <c r="B4" s="99"/>
      <c r="C4" s="99"/>
      <c r="D4" s="99"/>
      <c r="E4" s="99"/>
      <c r="F4" s="99"/>
      <c r="G4" s="99"/>
      <c r="H4" s="88"/>
      <c r="I4" s="88"/>
      <c r="J4" s="88"/>
      <c r="K4" s="88"/>
      <c r="L4" s="88"/>
      <c r="M4" s="88"/>
      <c r="N4" s="112"/>
      <c r="O4" s="90"/>
      <c r="P4" s="90"/>
      <c r="Q4" s="97"/>
      <c r="R4" s="90"/>
      <c r="S4" s="121"/>
      <c r="T4" s="120" t="s">
        <v>2</v>
      </c>
    </row>
    <row r="5" ht="24" customHeight="1" spans="1:20">
      <c r="A5" s="10" t="s">
        <v>162</v>
      </c>
      <c r="B5" s="100" t="s">
        <v>163</v>
      </c>
      <c r="C5" s="100" t="s">
        <v>422</v>
      </c>
      <c r="D5" s="100" t="s">
        <v>479</v>
      </c>
      <c r="E5" s="100" t="s">
        <v>480</v>
      </c>
      <c r="F5" s="100" t="s">
        <v>481</v>
      </c>
      <c r="G5" s="100" t="s">
        <v>482</v>
      </c>
      <c r="H5" s="101" t="s">
        <v>483</v>
      </c>
      <c r="I5" s="101" t="s">
        <v>484</v>
      </c>
      <c r="J5" s="114" t="s">
        <v>170</v>
      </c>
      <c r="K5" s="114"/>
      <c r="L5" s="114"/>
      <c r="M5" s="114"/>
      <c r="N5" s="115"/>
      <c r="O5" s="114"/>
      <c r="P5" s="114"/>
      <c r="Q5" s="94"/>
      <c r="R5" s="114"/>
      <c r="S5" s="115"/>
      <c r="T5" s="95"/>
    </row>
    <row r="6" ht="24" customHeight="1" spans="1:20">
      <c r="A6" s="15"/>
      <c r="B6" s="102"/>
      <c r="C6" s="102"/>
      <c r="D6" s="102"/>
      <c r="E6" s="102"/>
      <c r="F6" s="102"/>
      <c r="G6" s="102"/>
      <c r="H6" s="103"/>
      <c r="I6" s="103"/>
      <c r="J6" s="103" t="s">
        <v>56</v>
      </c>
      <c r="K6" s="103" t="s">
        <v>59</v>
      </c>
      <c r="L6" s="103" t="s">
        <v>428</v>
      </c>
      <c r="M6" s="103" t="s">
        <v>429</v>
      </c>
      <c r="N6" s="116" t="s">
        <v>430</v>
      </c>
      <c r="O6" s="117" t="s">
        <v>431</v>
      </c>
      <c r="P6" s="117"/>
      <c r="Q6" s="122"/>
      <c r="R6" s="117"/>
      <c r="S6" s="123"/>
      <c r="T6" s="104"/>
    </row>
    <row r="7" ht="54" customHeight="1" spans="1:20">
      <c r="A7" s="18"/>
      <c r="B7" s="104"/>
      <c r="C7" s="104"/>
      <c r="D7" s="104"/>
      <c r="E7" s="104"/>
      <c r="F7" s="104"/>
      <c r="G7" s="104"/>
      <c r="H7" s="105"/>
      <c r="I7" s="105"/>
      <c r="J7" s="105"/>
      <c r="K7" s="105" t="s">
        <v>58</v>
      </c>
      <c r="L7" s="105"/>
      <c r="M7" s="105"/>
      <c r="N7" s="118"/>
      <c r="O7" s="105" t="s">
        <v>58</v>
      </c>
      <c r="P7" s="105" t="s">
        <v>65</v>
      </c>
      <c r="Q7" s="104" t="s">
        <v>66</v>
      </c>
      <c r="R7" s="105" t="s">
        <v>67</v>
      </c>
      <c r="S7" s="118" t="s">
        <v>68</v>
      </c>
      <c r="T7" s="104" t="s">
        <v>69</v>
      </c>
    </row>
    <row r="8" ht="17.25" customHeight="1" spans="1:20">
      <c r="A8" s="19">
        <v>1</v>
      </c>
      <c r="B8" s="104">
        <v>2</v>
      </c>
      <c r="C8" s="19">
        <v>3</v>
      </c>
      <c r="D8" s="19">
        <v>4</v>
      </c>
      <c r="E8" s="104">
        <v>5</v>
      </c>
      <c r="F8" s="19">
        <v>6</v>
      </c>
      <c r="G8" s="19">
        <v>7</v>
      </c>
      <c r="H8" s="104">
        <v>8</v>
      </c>
      <c r="I8" s="19">
        <v>9</v>
      </c>
      <c r="J8" s="19">
        <v>10</v>
      </c>
      <c r="K8" s="104">
        <v>11</v>
      </c>
      <c r="L8" s="19">
        <v>12</v>
      </c>
      <c r="M8" s="19">
        <v>13</v>
      </c>
      <c r="N8" s="104">
        <v>14</v>
      </c>
      <c r="O8" s="19">
        <v>15</v>
      </c>
      <c r="P8" s="19">
        <v>16</v>
      </c>
      <c r="Q8" s="104">
        <v>17</v>
      </c>
      <c r="R8" s="19">
        <v>18</v>
      </c>
      <c r="S8" s="19">
        <v>19</v>
      </c>
      <c r="T8" s="19">
        <v>20</v>
      </c>
    </row>
    <row r="9" ht="21" customHeight="1" spans="1:20">
      <c r="A9" s="106" t="s">
        <v>419</v>
      </c>
      <c r="B9" s="107"/>
      <c r="C9" s="107"/>
      <c r="D9" s="107"/>
      <c r="E9" s="107"/>
      <c r="F9" s="107"/>
      <c r="G9" s="107"/>
      <c r="H9" s="108"/>
      <c r="I9" s="108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</row>
    <row r="10" ht="21" customHeight="1" spans="1:20">
      <c r="A10" s="109" t="s">
        <v>151</v>
      </c>
      <c r="B10" s="110"/>
      <c r="C10" s="110"/>
      <c r="D10" s="110"/>
      <c r="E10" s="110"/>
      <c r="F10" s="110"/>
      <c r="G10" s="110"/>
      <c r="H10" s="111"/>
      <c r="I10" s="119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</row>
    <row r="11" s="84" customFormat="1" ht="28" customHeight="1" spans="1:1">
      <c r="A11" s="84" t="s">
        <v>485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3888888888889" defaultRowHeight="14.25" customHeight="1"/>
  <cols>
    <col min="1" max="1" width="37.7037037037037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85"/>
      <c r="W2" s="3"/>
      <c r="X2" s="3" t="s">
        <v>486</v>
      </c>
    </row>
    <row r="3" ht="41.25" customHeight="1" spans="1:24">
      <c r="A3" s="86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79"/>
      <c r="X3" s="79"/>
    </row>
    <row r="4" ht="18" customHeight="1" spans="1:24">
      <c r="A4" s="87" t="s">
        <v>1</v>
      </c>
      <c r="B4" s="88"/>
      <c r="C4" s="88"/>
      <c r="D4" s="89"/>
      <c r="E4" s="90"/>
      <c r="F4" s="90"/>
      <c r="G4" s="90"/>
      <c r="H4" s="90"/>
      <c r="I4" s="90"/>
      <c r="W4" s="8"/>
      <c r="X4" s="8" t="s">
        <v>2</v>
      </c>
    </row>
    <row r="5" ht="19.5" customHeight="1" spans="1:24">
      <c r="A5" s="34" t="s">
        <v>487</v>
      </c>
      <c r="B5" s="11" t="s">
        <v>170</v>
      </c>
      <c r="C5" s="12"/>
      <c r="D5" s="12"/>
      <c r="E5" s="11" t="s">
        <v>488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94"/>
      <c r="X5" s="95"/>
    </row>
    <row r="6" ht="40.5" customHeight="1" spans="1:24">
      <c r="A6" s="19"/>
      <c r="B6" s="35" t="s">
        <v>56</v>
      </c>
      <c r="C6" s="10" t="s">
        <v>59</v>
      </c>
      <c r="D6" s="91" t="s">
        <v>428</v>
      </c>
      <c r="E6" s="57" t="s">
        <v>489</v>
      </c>
      <c r="F6" s="57" t="s">
        <v>490</v>
      </c>
      <c r="G6" s="57" t="s">
        <v>491</v>
      </c>
      <c r="H6" s="57" t="s">
        <v>492</v>
      </c>
      <c r="I6" s="57" t="s">
        <v>493</v>
      </c>
      <c r="J6" s="57" t="s">
        <v>494</v>
      </c>
      <c r="K6" s="57" t="s">
        <v>495</v>
      </c>
      <c r="L6" s="57" t="s">
        <v>496</v>
      </c>
      <c r="M6" s="57" t="s">
        <v>497</v>
      </c>
      <c r="N6" s="57" t="s">
        <v>498</v>
      </c>
      <c r="O6" s="57" t="s">
        <v>499</v>
      </c>
      <c r="P6" s="57" t="s">
        <v>500</v>
      </c>
      <c r="Q6" s="57" t="s">
        <v>501</v>
      </c>
      <c r="R6" s="57" t="s">
        <v>502</v>
      </c>
      <c r="S6" s="57" t="s">
        <v>503</v>
      </c>
      <c r="T6" s="57" t="s">
        <v>504</v>
      </c>
      <c r="U6" s="57" t="s">
        <v>505</v>
      </c>
      <c r="V6" s="57" t="s">
        <v>506</v>
      </c>
      <c r="W6" s="57" t="s">
        <v>507</v>
      </c>
      <c r="X6" s="96" t="s">
        <v>508</v>
      </c>
    </row>
    <row r="7" ht="19.5" customHeight="1" spans="1:24">
      <c r="A7" s="20">
        <v>1</v>
      </c>
      <c r="B7" s="20">
        <v>2</v>
      </c>
      <c r="C7" s="20">
        <v>3</v>
      </c>
      <c r="D7" s="92">
        <v>4</v>
      </c>
      <c r="E7" s="41">
        <v>5</v>
      </c>
      <c r="F7" s="20">
        <v>6</v>
      </c>
      <c r="G7" s="20">
        <v>7</v>
      </c>
      <c r="H7" s="92">
        <v>8</v>
      </c>
      <c r="I7" s="20">
        <v>9</v>
      </c>
      <c r="J7" s="20">
        <v>10</v>
      </c>
      <c r="K7" s="20">
        <v>11</v>
      </c>
      <c r="L7" s="92">
        <v>12</v>
      </c>
      <c r="M7" s="20">
        <v>13</v>
      </c>
      <c r="N7" s="20">
        <v>14</v>
      </c>
      <c r="O7" s="20">
        <v>15</v>
      </c>
      <c r="P7" s="92">
        <v>16</v>
      </c>
      <c r="Q7" s="20">
        <v>17</v>
      </c>
      <c r="R7" s="20">
        <v>18</v>
      </c>
      <c r="S7" s="20">
        <v>19</v>
      </c>
      <c r="T7" s="92">
        <v>20</v>
      </c>
      <c r="U7" s="92">
        <v>21</v>
      </c>
      <c r="V7" s="92">
        <v>22</v>
      </c>
      <c r="W7" s="41">
        <v>23</v>
      </c>
      <c r="X7" s="41">
        <v>24</v>
      </c>
    </row>
    <row r="8" ht="19.5" customHeight="1" spans="1:24">
      <c r="A8" s="36" t="s">
        <v>419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</row>
    <row r="9" s="84" customFormat="1" ht="28" customHeight="1" spans="1:1">
      <c r="A9" s="84" t="s">
        <v>509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3888888888889" defaultRowHeight="12" customHeight="1" outlineLevelRow="7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510</v>
      </c>
    </row>
    <row r="3" ht="41.25" customHeight="1" spans="1:10">
      <c r="A3" s="78" t="s">
        <v>511</v>
      </c>
      <c r="B3" s="4"/>
      <c r="C3" s="4"/>
      <c r="D3" s="4"/>
      <c r="E3" s="4"/>
      <c r="F3" s="79"/>
      <c r="G3" s="4"/>
      <c r="H3" s="79"/>
      <c r="I3" s="79"/>
      <c r="J3" s="4"/>
    </row>
    <row r="4" ht="17.25" customHeight="1" spans="1:1">
      <c r="A4" s="5" t="s">
        <v>1</v>
      </c>
    </row>
    <row r="5" ht="44.25" customHeight="1" spans="1:10">
      <c r="A5" s="80" t="s">
        <v>487</v>
      </c>
      <c r="B5" s="80" t="s">
        <v>299</v>
      </c>
      <c r="C5" s="80" t="s">
        <v>300</v>
      </c>
      <c r="D5" s="80" t="s">
        <v>301</v>
      </c>
      <c r="E5" s="80" t="s">
        <v>302</v>
      </c>
      <c r="F5" s="81" t="s">
        <v>303</v>
      </c>
      <c r="G5" s="80" t="s">
        <v>304</v>
      </c>
      <c r="H5" s="81" t="s">
        <v>305</v>
      </c>
      <c r="I5" s="81" t="s">
        <v>306</v>
      </c>
      <c r="J5" s="80" t="s">
        <v>307</v>
      </c>
    </row>
    <row r="6" ht="14.25" customHeight="1" spans="1:10">
      <c r="A6" s="80">
        <v>1</v>
      </c>
      <c r="B6" s="80">
        <v>2</v>
      </c>
      <c r="C6" s="80">
        <v>3</v>
      </c>
      <c r="D6" s="80">
        <v>4</v>
      </c>
      <c r="E6" s="80">
        <v>5</v>
      </c>
      <c r="F6" s="81">
        <v>6</v>
      </c>
      <c r="G6" s="80">
        <v>7</v>
      </c>
      <c r="H6" s="81">
        <v>8</v>
      </c>
      <c r="I6" s="81">
        <v>9</v>
      </c>
      <c r="J6" s="80">
        <v>10</v>
      </c>
    </row>
    <row r="7" ht="42" customHeight="1" spans="1:10">
      <c r="A7" s="36" t="s">
        <v>419</v>
      </c>
      <c r="B7" s="82"/>
      <c r="C7" s="82"/>
      <c r="D7" s="82"/>
      <c r="E7" s="71"/>
      <c r="F7" s="83"/>
      <c r="G7" s="71"/>
      <c r="H7" s="83"/>
      <c r="I7" s="83"/>
      <c r="J7" s="71"/>
    </row>
    <row r="8" ht="22" customHeight="1" spans="1:1">
      <c r="A8" t="s">
        <v>509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208"/>
  <sheetViews>
    <sheetView showZeros="0" topLeftCell="C1" workbookViewId="0">
      <pane ySplit="1" topLeftCell="A2" activePane="bottomLeft" state="frozen"/>
      <selection/>
      <selection pane="bottomLeft" activeCell="G218" sqref="G218"/>
    </sheetView>
  </sheetViews>
  <sheetFormatPr defaultColWidth="10.4259259259259" defaultRowHeight="14.25" customHeight="1"/>
  <cols>
    <col min="1" max="3" width="33.7037037037037" customWidth="1"/>
    <col min="4" max="4" width="45.5740740740741" customWidth="1"/>
    <col min="5" max="5" width="27.5740740740741" style="43" customWidth="1"/>
    <col min="6" max="6" width="16.6666666666667" customWidth="1"/>
    <col min="7" max="9" width="26.287037037037" customWidth="1"/>
  </cols>
  <sheetData>
    <row r="1" customHeight="1" spans="1:9">
      <c r="A1" s="1"/>
      <c r="B1" s="1"/>
      <c r="C1" s="1"/>
      <c r="D1" s="1"/>
      <c r="E1" s="44"/>
      <c r="F1" s="1"/>
      <c r="G1" s="1"/>
      <c r="H1" s="1"/>
      <c r="I1" s="1"/>
    </row>
    <row r="2" customHeight="1" spans="1:9">
      <c r="A2" s="45" t="s">
        <v>512</v>
      </c>
      <c r="B2" s="46"/>
      <c r="C2" s="46"/>
      <c r="D2" s="47"/>
      <c r="E2" s="48"/>
      <c r="F2" s="47"/>
      <c r="G2" s="46"/>
      <c r="H2" s="46"/>
      <c r="I2" s="47"/>
    </row>
    <row r="3" ht="41.25" customHeight="1" spans="1:9">
      <c r="A3" s="49" t="str">
        <f>"2025"&amp;"年新增资产配置预算表"</f>
        <v>2025年新增资产配置预算表</v>
      </c>
      <c r="B3" s="50"/>
      <c r="C3" s="50"/>
      <c r="D3" s="51"/>
      <c r="E3" s="52"/>
      <c r="F3" s="51"/>
      <c r="G3" s="50"/>
      <c r="H3" s="50"/>
      <c r="I3" s="51"/>
    </row>
    <row r="4" customHeight="1" spans="1:9">
      <c r="A4" s="53" t="s">
        <v>1</v>
      </c>
      <c r="B4" s="54"/>
      <c r="C4" s="54"/>
      <c r="D4" s="55"/>
      <c r="F4" s="51"/>
      <c r="G4" s="50"/>
      <c r="H4" s="50"/>
      <c r="I4" s="69" t="s">
        <v>2</v>
      </c>
    </row>
    <row r="5" ht="28.5" customHeight="1" spans="1:9">
      <c r="A5" s="56" t="s">
        <v>162</v>
      </c>
      <c r="B5" s="57" t="s">
        <v>163</v>
      </c>
      <c r="C5" s="58" t="s">
        <v>513</v>
      </c>
      <c r="D5" s="56" t="s">
        <v>514</v>
      </c>
      <c r="E5" s="59" t="s">
        <v>515</v>
      </c>
      <c r="F5" s="56" t="s">
        <v>516</v>
      </c>
      <c r="G5" s="57" t="s">
        <v>517</v>
      </c>
      <c r="H5" s="41"/>
      <c r="I5" s="56"/>
    </row>
    <row r="6" ht="21" customHeight="1" spans="1:9">
      <c r="A6" s="58"/>
      <c r="B6" s="60"/>
      <c r="C6" s="60"/>
      <c r="D6" s="61"/>
      <c r="E6" s="62"/>
      <c r="F6" s="60"/>
      <c r="G6" s="57" t="s">
        <v>426</v>
      </c>
      <c r="H6" s="57" t="s">
        <v>518</v>
      </c>
      <c r="I6" s="57" t="s">
        <v>519</v>
      </c>
    </row>
    <row r="7" ht="17.25" customHeight="1" spans="1:9">
      <c r="A7" s="63">
        <v>1</v>
      </c>
      <c r="B7" s="63">
        <v>2</v>
      </c>
      <c r="C7" s="63">
        <v>3</v>
      </c>
      <c r="D7" s="63">
        <v>4</v>
      </c>
      <c r="E7" s="63">
        <v>5</v>
      </c>
      <c r="F7" s="63">
        <v>6</v>
      </c>
      <c r="G7" s="63">
        <v>7</v>
      </c>
      <c r="H7" s="63">
        <v>8</v>
      </c>
      <c r="I7" s="63">
        <v>9</v>
      </c>
    </row>
    <row r="8" ht="17.25" customHeight="1" spans="1:9">
      <c r="A8" s="64" t="s">
        <v>180</v>
      </c>
      <c r="B8" s="65" t="s">
        <v>71</v>
      </c>
      <c r="C8" s="66" t="s">
        <v>520</v>
      </c>
      <c r="D8" s="64" t="s">
        <v>521</v>
      </c>
      <c r="E8" s="67" t="s">
        <v>522</v>
      </c>
      <c r="F8" s="64" t="s">
        <v>523</v>
      </c>
      <c r="G8" s="68">
        <v>1</v>
      </c>
      <c r="H8" s="28">
        <v>20000</v>
      </c>
      <c r="I8" s="70">
        <v>20000</v>
      </c>
    </row>
    <row r="9" ht="17.25" customHeight="1" spans="1:9">
      <c r="A9" s="64" t="s">
        <v>180</v>
      </c>
      <c r="B9" s="65" t="s">
        <v>71</v>
      </c>
      <c r="C9" s="66" t="s">
        <v>520</v>
      </c>
      <c r="D9" s="64" t="s">
        <v>521</v>
      </c>
      <c r="E9" s="67" t="s">
        <v>522</v>
      </c>
      <c r="F9" s="64" t="s">
        <v>523</v>
      </c>
      <c r="G9" s="68">
        <v>1</v>
      </c>
      <c r="H9" s="28">
        <v>980000</v>
      </c>
      <c r="I9" s="70">
        <v>980000</v>
      </c>
    </row>
    <row r="10" ht="17.25" customHeight="1" spans="1:9">
      <c r="A10" s="64" t="s">
        <v>180</v>
      </c>
      <c r="B10" s="65" t="s">
        <v>71</v>
      </c>
      <c r="C10" s="66" t="s">
        <v>520</v>
      </c>
      <c r="D10" s="64" t="s">
        <v>524</v>
      </c>
      <c r="E10" s="67" t="s">
        <v>525</v>
      </c>
      <c r="F10" s="64" t="s">
        <v>523</v>
      </c>
      <c r="G10" s="68">
        <v>1</v>
      </c>
      <c r="H10" s="28">
        <v>2000</v>
      </c>
      <c r="I10" s="70">
        <v>2000</v>
      </c>
    </row>
    <row r="11" ht="17.25" customHeight="1" spans="1:9">
      <c r="A11" s="64" t="s">
        <v>180</v>
      </c>
      <c r="B11" s="65" t="s">
        <v>71</v>
      </c>
      <c r="C11" s="66" t="s">
        <v>520</v>
      </c>
      <c r="D11" s="64" t="s">
        <v>526</v>
      </c>
      <c r="E11" s="67" t="s">
        <v>527</v>
      </c>
      <c r="F11" s="64" t="s">
        <v>523</v>
      </c>
      <c r="G11" s="68">
        <v>1</v>
      </c>
      <c r="H11" s="28">
        <v>20000</v>
      </c>
      <c r="I11" s="70">
        <v>20000</v>
      </c>
    </row>
    <row r="12" ht="17.25" customHeight="1" spans="1:9">
      <c r="A12" s="64" t="s">
        <v>180</v>
      </c>
      <c r="B12" s="65" t="s">
        <v>71</v>
      </c>
      <c r="C12" s="66" t="s">
        <v>520</v>
      </c>
      <c r="D12" s="64" t="s">
        <v>521</v>
      </c>
      <c r="E12" s="67" t="s">
        <v>522</v>
      </c>
      <c r="F12" s="64" t="s">
        <v>523</v>
      </c>
      <c r="G12" s="68">
        <v>3</v>
      </c>
      <c r="H12" s="28">
        <v>3000</v>
      </c>
      <c r="I12" s="70">
        <v>9000</v>
      </c>
    </row>
    <row r="13" ht="17.25" customHeight="1" spans="1:9">
      <c r="A13" s="64" t="s">
        <v>180</v>
      </c>
      <c r="B13" s="65" t="s">
        <v>71</v>
      </c>
      <c r="C13" s="66" t="s">
        <v>520</v>
      </c>
      <c r="D13" s="64" t="s">
        <v>524</v>
      </c>
      <c r="E13" s="67" t="s">
        <v>525</v>
      </c>
      <c r="F13" s="64" t="s">
        <v>523</v>
      </c>
      <c r="G13" s="68">
        <v>1</v>
      </c>
      <c r="H13" s="28">
        <v>50000</v>
      </c>
      <c r="I13" s="70">
        <v>50000</v>
      </c>
    </row>
    <row r="14" ht="17.25" customHeight="1" spans="1:9">
      <c r="A14" s="64" t="s">
        <v>180</v>
      </c>
      <c r="B14" s="65" t="s">
        <v>71</v>
      </c>
      <c r="C14" s="66" t="s">
        <v>520</v>
      </c>
      <c r="D14" s="64" t="s">
        <v>521</v>
      </c>
      <c r="E14" s="67" t="s">
        <v>522</v>
      </c>
      <c r="F14" s="64" t="s">
        <v>523</v>
      </c>
      <c r="G14" s="68">
        <v>1</v>
      </c>
      <c r="H14" s="28">
        <v>300000</v>
      </c>
      <c r="I14" s="70">
        <v>300000</v>
      </c>
    </row>
    <row r="15" ht="17.25" customHeight="1" spans="1:9">
      <c r="A15" s="64" t="s">
        <v>180</v>
      </c>
      <c r="B15" s="65" t="s">
        <v>71</v>
      </c>
      <c r="C15" s="66" t="s">
        <v>520</v>
      </c>
      <c r="D15" s="64" t="s">
        <v>528</v>
      </c>
      <c r="E15" s="67" t="s">
        <v>529</v>
      </c>
      <c r="F15" s="64" t="s">
        <v>523</v>
      </c>
      <c r="G15" s="68">
        <v>2</v>
      </c>
      <c r="H15" s="28">
        <v>300</v>
      </c>
      <c r="I15" s="70">
        <v>600</v>
      </c>
    </row>
    <row r="16" ht="17.25" customHeight="1" spans="1:9">
      <c r="A16" s="64" t="s">
        <v>180</v>
      </c>
      <c r="B16" s="65" t="s">
        <v>71</v>
      </c>
      <c r="C16" s="66" t="s">
        <v>520</v>
      </c>
      <c r="D16" s="64" t="s">
        <v>521</v>
      </c>
      <c r="E16" s="67" t="s">
        <v>522</v>
      </c>
      <c r="F16" s="64" t="s">
        <v>523</v>
      </c>
      <c r="G16" s="68">
        <v>1</v>
      </c>
      <c r="H16" s="28">
        <v>30000</v>
      </c>
      <c r="I16" s="70">
        <v>30000</v>
      </c>
    </row>
    <row r="17" ht="17.25" customHeight="1" spans="1:9">
      <c r="A17" s="64" t="s">
        <v>180</v>
      </c>
      <c r="B17" s="65" t="s">
        <v>71</v>
      </c>
      <c r="C17" s="66" t="s">
        <v>520</v>
      </c>
      <c r="D17" s="64" t="s">
        <v>524</v>
      </c>
      <c r="E17" s="67" t="s">
        <v>525</v>
      </c>
      <c r="F17" s="64" t="s">
        <v>523</v>
      </c>
      <c r="G17" s="68">
        <v>1</v>
      </c>
      <c r="H17" s="28">
        <v>1500000</v>
      </c>
      <c r="I17" s="70">
        <v>1500000</v>
      </c>
    </row>
    <row r="18" ht="17.25" customHeight="1" spans="1:9">
      <c r="A18" s="64" t="s">
        <v>180</v>
      </c>
      <c r="B18" s="65" t="s">
        <v>71</v>
      </c>
      <c r="C18" s="66" t="s">
        <v>520</v>
      </c>
      <c r="D18" s="64" t="s">
        <v>524</v>
      </c>
      <c r="E18" s="67" t="s">
        <v>525</v>
      </c>
      <c r="F18" s="64" t="s">
        <v>523</v>
      </c>
      <c r="G18" s="68">
        <v>2</v>
      </c>
      <c r="H18" s="28">
        <v>200</v>
      </c>
      <c r="I18" s="70">
        <v>400</v>
      </c>
    </row>
    <row r="19" ht="17.25" customHeight="1" spans="1:9">
      <c r="A19" s="64" t="s">
        <v>180</v>
      </c>
      <c r="B19" s="65" t="s">
        <v>71</v>
      </c>
      <c r="C19" s="66" t="s">
        <v>520</v>
      </c>
      <c r="D19" s="64" t="s">
        <v>530</v>
      </c>
      <c r="E19" s="67" t="s">
        <v>531</v>
      </c>
      <c r="F19" s="64" t="s">
        <v>523</v>
      </c>
      <c r="G19" s="68">
        <v>1</v>
      </c>
      <c r="H19" s="28">
        <v>1595000</v>
      </c>
      <c r="I19" s="70">
        <v>1595000</v>
      </c>
    </row>
    <row r="20" ht="17.25" customHeight="1" spans="1:9">
      <c r="A20" s="64" t="s">
        <v>180</v>
      </c>
      <c r="B20" s="65" t="s">
        <v>71</v>
      </c>
      <c r="C20" s="66" t="s">
        <v>520</v>
      </c>
      <c r="D20" s="64" t="s">
        <v>524</v>
      </c>
      <c r="E20" s="67" t="s">
        <v>525</v>
      </c>
      <c r="F20" s="64" t="s">
        <v>523</v>
      </c>
      <c r="G20" s="68">
        <v>1</v>
      </c>
      <c r="H20" s="28">
        <v>270</v>
      </c>
      <c r="I20" s="70">
        <v>270</v>
      </c>
    </row>
    <row r="21" ht="17.25" customHeight="1" spans="1:9">
      <c r="A21" s="64" t="s">
        <v>180</v>
      </c>
      <c r="B21" s="65" t="s">
        <v>71</v>
      </c>
      <c r="C21" s="66" t="s">
        <v>520</v>
      </c>
      <c r="D21" s="64" t="s">
        <v>532</v>
      </c>
      <c r="E21" s="67" t="s">
        <v>533</v>
      </c>
      <c r="F21" s="64" t="s">
        <v>523</v>
      </c>
      <c r="G21" s="68">
        <v>3</v>
      </c>
      <c r="H21" s="28">
        <v>2000</v>
      </c>
      <c r="I21" s="70">
        <v>6000</v>
      </c>
    </row>
    <row r="22" ht="17.25" customHeight="1" spans="1:9">
      <c r="A22" s="64" t="s">
        <v>180</v>
      </c>
      <c r="B22" s="65" t="s">
        <v>71</v>
      </c>
      <c r="C22" s="66" t="s">
        <v>520</v>
      </c>
      <c r="D22" s="64" t="s">
        <v>521</v>
      </c>
      <c r="E22" s="67" t="s">
        <v>522</v>
      </c>
      <c r="F22" s="64" t="s">
        <v>523</v>
      </c>
      <c r="G22" s="68">
        <v>2</v>
      </c>
      <c r="H22" s="28">
        <v>30000</v>
      </c>
      <c r="I22" s="70">
        <v>60000</v>
      </c>
    </row>
    <row r="23" ht="17.25" customHeight="1" spans="1:9">
      <c r="A23" s="64" t="s">
        <v>180</v>
      </c>
      <c r="B23" s="65" t="s">
        <v>71</v>
      </c>
      <c r="C23" s="66" t="s">
        <v>520</v>
      </c>
      <c r="D23" s="64" t="s">
        <v>534</v>
      </c>
      <c r="E23" s="67" t="s">
        <v>535</v>
      </c>
      <c r="F23" s="64" t="s">
        <v>523</v>
      </c>
      <c r="G23" s="68">
        <v>1</v>
      </c>
      <c r="H23" s="28">
        <v>500000</v>
      </c>
      <c r="I23" s="70">
        <v>500000</v>
      </c>
    </row>
    <row r="24" ht="17.25" customHeight="1" spans="1:9">
      <c r="A24" s="64" t="s">
        <v>180</v>
      </c>
      <c r="B24" s="65" t="s">
        <v>71</v>
      </c>
      <c r="C24" s="66" t="s">
        <v>520</v>
      </c>
      <c r="D24" s="64" t="s">
        <v>524</v>
      </c>
      <c r="E24" s="67" t="s">
        <v>525</v>
      </c>
      <c r="F24" s="64" t="s">
        <v>523</v>
      </c>
      <c r="G24" s="68">
        <v>2</v>
      </c>
      <c r="H24" s="28">
        <v>400</v>
      </c>
      <c r="I24" s="70">
        <v>800</v>
      </c>
    </row>
    <row r="25" ht="17.25" customHeight="1" spans="1:9">
      <c r="A25" s="64" t="s">
        <v>180</v>
      </c>
      <c r="B25" s="65" t="s">
        <v>71</v>
      </c>
      <c r="C25" s="66" t="s">
        <v>520</v>
      </c>
      <c r="D25" s="64" t="s">
        <v>536</v>
      </c>
      <c r="E25" s="67" t="s">
        <v>537</v>
      </c>
      <c r="F25" s="64" t="s">
        <v>523</v>
      </c>
      <c r="G25" s="68">
        <v>2</v>
      </c>
      <c r="H25" s="28">
        <v>10000</v>
      </c>
      <c r="I25" s="70">
        <v>20000</v>
      </c>
    </row>
    <row r="26" ht="17.25" customHeight="1" spans="1:9">
      <c r="A26" s="64" t="s">
        <v>180</v>
      </c>
      <c r="B26" s="65" t="s">
        <v>71</v>
      </c>
      <c r="C26" s="66" t="s">
        <v>520</v>
      </c>
      <c r="D26" s="64" t="s">
        <v>521</v>
      </c>
      <c r="E26" s="67" t="s">
        <v>522</v>
      </c>
      <c r="F26" s="64" t="s">
        <v>523</v>
      </c>
      <c r="G26" s="68">
        <v>1</v>
      </c>
      <c r="H26" s="28">
        <v>108000</v>
      </c>
      <c r="I26" s="70">
        <v>108000</v>
      </c>
    </row>
    <row r="27" ht="17.25" customHeight="1" spans="1:9">
      <c r="A27" s="64" t="s">
        <v>180</v>
      </c>
      <c r="B27" s="65" t="s">
        <v>71</v>
      </c>
      <c r="C27" s="66" t="s">
        <v>520</v>
      </c>
      <c r="D27" s="64" t="s">
        <v>524</v>
      </c>
      <c r="E27" s="67" t="s">
        <v>525</v>
      </c>
      <c r="F27" s="64" t="s">
        <v>523</v>
      </c>
      <c r="G27" s="68">
        <v>1</v>
      </c>
      <c r="H27" s="28">
        <v>2000</v>
      </c>
      <c r="I27" s="70">
        <v>2000</v>
      </c>
    </row>
    <row r="28" ht="17.25" customHeight="1" spans="1:9">
      <c r="A28" s="64" t="s">
        <v>180</v>
      </c>
      <c r="B28" s="65" t="s">
        <v>71</v>
      </c>
      <c r="C28" s="66" t="s">
        <v>520</v>
      </c>
      <c r="D28" s="64" t="s">
        <v>538</v>
      </c>
      <c r="E28" s="67" t="s">
        <v>539</v>
      </c>
      <c r="F28" s="64" t="s">
        <v>523</v>
      </c>
      <c r="G28" s="68">
        <v>1</v>
      </c>
      <c r="H28" s="28">
        <v>98000</v>
      </c>
      <c r="I28" s="70">
        <v>98000</v>
      </c>
    </row>
    <row r="29" ht="17.25" customHeight="1" spans="1:9">
      <c r="A29" s="64" t="s">
        <v>180</v>
      </c>
      <c r="B29" s="65" t="s">
        <v>71</v>
      </c>
      <c r="C29" s="66" t="s">
        <v>520</v>
      </c>
      <c r="D29" s="64" t="s">
        <v>528</v>
      </c>
      <c r="E29" s="67" t="s">
        <v>529</v>
      </c>
      <c r="F29" s="64" t="s">
        <v>523</v>
      </c>
      <c r="G29" s="68">
        <v>1</v>
      </c>
      <c r="H29" s="28">
        <v>1500</v>
      </c>
      <c r="I29" s="70">
        <v>1500</v>
      </c>
    </row>
    <row r="30" ht="17.25" customHeight="1" spans="1:9">
      <c r="A30" s="64" t="s">
        <v>180</v>
      </c>
      <c r="B30" s="65" t="s">
        <v>71</v>
      </c>
      <c r="C30" s="66" t="s">
        <v>520</v>
      </c>
      <c r="D30" s="64" t="s">
        <v>521</v>
      </c>
      <c r="E30" s="67" t="s">
        <v>522</v>
      </c>
      <c r="F30" s="64" t="s">
        <v>523</v>
      </c>
      <c r="G30" s="68">
        <v>1</v>
      </c>
      <c r="H30" s="28">
        <v>280000</v>
      </c>
      <c r="I30" s="70">
        <v>280000</v>
      </c>
    </row>
    <row r="31" ht="17.25" customHeight="1" spans="1:9">
      <c r="A31" s="64" t="s">
        <v>180</v>
      </c>
      <c r="B31" s="65" t="s">
        <v>71</v>
      </c>
      <c r="C31" s="66" t="s">
        <v>520</v>
      </c>
      <c r="D31" s="64" t="s">
        <v>524</v>
      </c>
      <c r="E31" s="67" t="s">
        <v>525</v>
      </c>
      <c r="F31" s="64" t="s">
        <v>523</v>
      </c>
      <c r="G31" s="68">
        <v>2</v>
      </c>
      <c r="H31" s="28">
        <v>200</v>
      </c>
      <c r="I31" s="70">
        <v>400</v>
      </c>
    </row>
    <row r="32" ht="17.25" customHeight="1" spans="1:9">
      <c r="A32" s="64" t="s">
        <v>180</v>
      </c>
      <c r="B32" s="65" t="s">
        <v>71</v>
      </c>
      <c r="C32" s="66" t="s">
        <v>520</v>
      </c>
      <c r="D32" s="64" t="s">
        <v>521</v>
      </c>
      <c r="E32" s="67" t="s">
        <v>522</v>
      </c>
      <c r="F32" s="64" t="s">
        <v>523</v>
      </c>
      <c r="G32" s="68">
        <v>5</v>
      </c>
      <c r="H32" s="28">
        <v>12000</v>
      </c>
      <c r="I32" s="70">
        <v>60000</v>
      </c>
    </row>
    <row r="33" ht="17.25" customHeight="1" spans="1:9">
      <c r="A33" s="64" t="s">
        <v>180</v>
      </c>
      <c r="B33" s="65" t="s">
        <v>71</v>
      </c>
      <c r="C33" s="66" t="s">
        <v>520</v>
      </c>
      <c r="D33" s="64" t="s">
        <v>521</v>
      </c>
      <c r="E33" s="67" t="s">
        <v>522</v>
      </c>
      <c r="F33" s="64" t="s">
        <v>523</v>
      </c>
      <c r="G33" s="68">
        <v>5</v>
      </c>
      <c r="H33" s="28">
        <v>12000</v>
      </c>
      <c r="I33" s="70">
        <v>60000</v>
      </c>
    </row>
    <row r="34" ht="17.25" customHeight="1" spans="1:9">
      <c r="A34" s="64" t="s">
        <v>180</v>
      </c>
      <c r="B34" s="65" t="s">
        <v>71</v>
      </c>
      <c r="C34" s="66" t="s">
        <v>520</v>
      </c>
      <c r="D34" s="64" t="s">
        <v>524</v>
      </c>
      <c r="E34" s="67" t="s">
        <v>525</v>
      </c>
      <c r="F34" s="64" t="s">
        <v>523</v>
      </c>
      <c r="G34" s="68">
        <v>1</v>
      </c>
      <c r="H34" s="28">
        <v>12000</v>
      </c>
      <c r="I34" s="70">
        <v>12000</v>
      </c>
    </row>
    <row r="35" ht="17.25" customHeight="1" spans="1:9">
      <c r="A35" s="64" t="s">
        <v>180</v>
      </c>
      <c r="B35" s="65" t="s">
        <v>71</v>
      </c>
      <c r="C35" s="66" t="s">
        <v>520</v>
      </c>
      <c r="D35" s="64" t="s">
        <v>521</v>
      </c>
      <c r="E35" s="67" t="s">
        <v>522</v>
      </c>
      <c r="F35" s="64" t="s">
        <v>523</v>
      </c>
      <c r="G35" s="68">
        <v>1</v>
      </c>
      <c r="H35" s="28">
        <v>65000</v>
      </c>
      <c r="I35" s="70">
        <v>65000</v>
      </c>
    </row>
    <row r="36" ht="17.25" customHeight="1" spans="1:9">
      <c r="A36" s="64" t="s">
        <v>180</v>
      </c>
      <c r="B36" s="65" t="s">
        <v>71</v>
      </c>
      <c r="C36" s="66" t="s">
        <v>520</v>
      </c>
      <c r="D36" s="64" t="s">
        <v>524</v>
      </c>
      <c r="E36" s="67" t="s">
        <v>525</v>
      </c>
      <c r="F36" s="64" t="s">
        <v>523</v>
      </c>
      <c r="G36" s="68">
        <v>1</v>
      </c>
      <c r="H36" s="28">
        <v>200000</v>
      </c>
      <c r="I36" s="70">
        <v>200000</v>
      </c>
    </row>
    <row r="37" ht="17.25" customHeight="1" spans="1:9">
      <c r="A37" s="64" t="s">
        <v>180</v>
      </c>
      <c r="B37" s="65" t="s">
        <v>71</v>
      </c>
      <c r="C37" s="66" t="s">
        <v>520</v>
      </c>
      <c r="D37" s="64" t="s">
        <v>524</v>
      </c>
      <c r="E37" s="67" t="s">
        <v>525</v>
      </c>
      <c r="F37" s="64" t="s">
        <v>523</v>
      </c>
      <c r="G37" s="68">
        <v>1</v>
      </c>
      <c r="H37" s="28">
        <v>200000</v>
      </c>
      <c r="I37" s="70">
        <v>200000</v>
      </c>
    </row>
    <row r="38" ht="17.25" customHeight="1" spans="1:9">
      <c r="A38" s="64" t="s">
        <v>180</v>
      </c>
      <c r="B38" s="65" t="s">
        <v>71</v>
      </c>
      <c r="C38" s="66" t="s">
        <v>520</v>
      </c>
      <c r="D38" s="64" t="s">
        <v>521</v>
      </c>
      <c r="E38" s="67" t="s">
        <v>522</v>
      </c>
      <c r="F38" s="64" t="s">
        <v>523</v>
      </c>
      <c r="G38" s="68">
        <v>1</v>
      </c>
      <c r="H38" s="28">
        <v>80000</v>
      </c>
      <c r="I38" s="70">
        <v>80000</v>
      </c>
    </row>
    <row r="39" ht="17.25" customHeight="1" spans="1:9">
      <c r="A39" s="64" t="s">
        <v>180</v>
      </c>
      <c r="B39" s="65" t="s">
        <v>71</v>
      </c>
      <c r="C39" s="66" t="s">
        <v>520</v>
      </c>
      <c r="D39" s="64" t="s">
        <v>524</v>
      </c>
      <c r="E39" s="67" t="s">
        <v>525</v>
      </c>
      <c r="F39" s="64" t="s">
        <v>523</v>
      </c>
      <c r="G39" s="68">
        <v>4</v>
      </c>
      <c r="H39" s="28">
        <v>410</v>
      </c>
      <c r="I39" s="70">
        <v>1640</v>
      </c>
    </row>
    <row r="40" ht="17.25" customHeight="1" spans="1:9">
      <c r="A40" s="64" t="s">
        <v>180</v>
      </c>
      <c r="B40" s="65" t="s">
        <v>71</v>
      </c>
      <c r="C40" s="66" t="s">
        <v>520</v>
      </c>
      <c r="D40" s="64" t="s">
        <v>524</v>
      </c>
      <c r="E40" s="67" t="s">
        <v>525</v>
      </c>
      <c r="F40" s="64" t="s">
        <v>523</v>
      </c>
      <c r="G40" s="68">
        <v>1</v>
      </c>
      <c r="H40" s="28">
        <v>50000</v>
      </c>
      <c r="I40" s="70">
        <v>50000</v>
      </c>
    </row>
    <row r="41" ht="17.25" customHeight="1" spans="1:9">
      <c r="A41" s="64" t="s">
        <v>180</v>
      </c>
      <c r="B41" s="65" t="s">
        <v>71</v>
      </c>
      <c r="C41" s="66" t="s">
        <v>520</v>
      </c>
      <c r="D41" s="64" t="s">
        <v>540</v>
      </c>
      <c r="E41" s="67" t="s">
        <v>541</v>
      </c>
      <c r="F41" s="64" t="s">
        <v>523</v>
      </c>
      <c r="G41" s="68">
        <v>1</v>
      </c>
      <c r="H41" s="28">
        <v>5000</v>
      </c>
      <c r="I41" s="70">
        <v>5000</v>
      </c>
    </row>
    <row r="42" ht="17.25" customHeight="1" spans="1:9">
      <c r="A42" s="64" t="s">
        <v>180</v>
      </c>
      <c r="B42" s="65" t="s">
        <v>71</v>
      </c>
      <c r="C42" s="66" t="s">
        <v>520</v>
      </c>
      <c r="D42" s="64" t="s">
        <v>524</v>
      </c>
      <c r="E42" s="67" t="s">
        <v>525</v>
      </c>
      <c r="F42" s="64" t="s">
        <v>523</v>
      </c>
      <c r="G42" s="68">
        <v>2</v>
      </c>
      <c r="H42" s="28">
        <v>4000</v>
      </c>
      <c r="I42" s="70">
        <v>8000</v>
      </c>
    </row>
    <row r="43" ht="17.25" customHeight="1" spans="1:9">
      <c r="A43" s="64" t="s">
        <v>180</v>
      </c>
      <c r="B43" s="65" t="s">
        <v>71</v>
      </c>
      <c r="C43" s="66" t="s">
        <v>520</v>
      </c>
      <c r="D43" s="64" t="s">
        <v>521</v>
      </c>
      <c r="E43" s="67" t="s">
        <v>522</v>
      </c>
      <c r="F43" s="64" t="s">
        <v>523</v>
      </c>
      <c r="G43" s="68">
        <v>1</v>
      </c>
      <c r="H43" s="28">
        <v>248000</v>
      </c>
      <c r="I43" s="70">
        <v>248000</v>
      </c>
    </row>
    <row r="44" ht="17.25" customHeight="1" spans="1:9">
      <c r="A44" s="64" t="s">
        <v>180</v>
      </c>
      <c r="B44" s="65" t="s">
        <v>71</v>
      </c>
      <c r="C44" s="66" t="s">
        <v>520</v>
      </c>
      <c r="D44" s="64" t="s">
        <v>524</v>
      </c>
      <c r="E44" s="67" t="s">
        <v>525</v>
      </c>
      <c r="F44" s="64" t="s">
        <v>523</v>
      </c>
      <c r="G44" s="68">
        <v>1</v>
      </c>
      <c r="H44" s="28">
        <v>100000</v>
      </c>
      <c r="I44" s="70">
        <v>100000</v>
      </c>
    </row>
    <row r="45" ht="17.25" customHeight="1" spans="1:9">
      <c r="A45" s="64" t="s">
        <v>180</v>
      </c>
      <c r="B45" s="65" t="s">
        <v>71</v>
      </c>
      <c r="C45" s="66" t="s">
        <v>520</v>
      </c>
      <c r="D45" s="64" t="s">
        <v>530</v>
      </c>
      <c r="E45" s="67" t="s">
        <v>531</v>
      </c>
      <c r="F45" s="64" t="s">
        <v>523</v>
      </c>
      <c r="G45" s="68">
        <v>1</v>
      </c>
      <c r="H45" s="28">
        <v>1500000</v>
      </c>
      <c r="I45" s="70">
        <v>1500000</v>
      </c>
    </row>
    <row r="46" ht="17.25" customHeight="1" spans="1:9">
      <c r="A46" s="64" t="s">
        <v>180</v>
      </c>
      <c r="B46" s="65" t="s">
        <v>71</v>
      </c>
      <c r="C46" s="66" t="s">
        <v>520</v>
      </c>
      <c r="D46" s="64" t="s">
        <v>524</v>
      </c>
      <c r="E46" s="67" t="s">
        <v>525</v>
      </c>
      <c r="F46" s="64" t="s">
        <v>523</v>
      </c>
      <c r="G46" s="68">
        <v>2</v>
      </c>
      <c r="H46" s="28">
        <v>100</v>
      </c>
      <c r="I46" s="70">
        <v>200</v>
      </c>
    </row>
    <row r="47" ht="17.25" customHeight="1" spans="1:9">
      <c r="A47" s="64" t="s">
        <v>180</v>
      </c>
      <c r="B47" s="65" t="s">
        <v>71</v>
      </c>
      <c r="C47" s="66" t="s">
        <v>520</v>
      </c>
      <c r="D47" s="64" t="s">
        <v>521</v>
      </c>
      <c r="E47" s="67" t="s">
        <v>522</v>
      </c>
      <c r="F47" s="64" t="s">
        <v>523</v>
      </c>
      <c r="G47" s="68">
        <v>2</v>
      </c>
      <c r="H47" s="28">
        <v>1500000</v>
      </c>
      <c r="I47" s="70">
        <v>3000000</v>
      </c>
    </row>
    <row r="48" ht="17.25" customHeight="1" spans="1:9">
      <c r="A48" s="64" t="s">
        <v>180</v>
      </c>
      <c r="B48" s="65" t="s">
        <v>71</v>
      </c>
      <c r="C48" s="66" t="s">
        <v>520</v>
      </c>
      <c r="D48" s="64" t="s">
        <v>542</v>
      </c>
      <c r="E48" s="67" t="s">
        <v>543</v>
      </c>
      <c r="F48" s="64" t="s">
        <v>523</v>
      </c>
      <c r="G48" s="68">
        <v>1</v>
      </c>
      <c r="H48" s="28">
        <v>60000</v>
      </c>
      <c r="I48" s="70">
        <v>60000</v>
      </c>
    </row>
    <row r="49" ht="17.25" customHeight="1" spans="1:9">
      <c r="A49" s="64" t="s">
        <v>180</v>
      </c>
      <c r="B49" s="65" t="s">
        <v>71</v>
      </c>
      <c r="C49" s="66" t="s">
        <v>520</v>
      </c>
      <c r="D49" s="64" t="s">
        <v>544</v>
      </c>
      <c r="E49" s="67" t="s">
        <v>545</v>
      </c>
      <c r="F49" s="64" t="s">
        <v>523</v>
      </c>
      <c r="G49" s="68">
        <v>1</v>
      </c>
      <c r="H49" s="28">
        <v>300000</v>
      </c>
      <c r="I49" s="70">
        <v>300000</v>
      </c>
    </row>
    <row r="50" ht="17.25" customHeight="1" spans="1:9">
      <c r="A50" s="64" t="s">
        <v>180</v>
      </c>
      <c r="B50" s="65" t="s">
        <v>71</v>
      </c>
      <c r="C50" s="66" t="s">
        <v>520</v>
      </c>
      <c r="D50" s="64" t="s">
        <v>546</v>
      </c>
      <c r="E50" s="67" t="s">
        <v>547</v>
      </c>
      <c r="F50" s="64" t="s">
        <v>523</v>
      </c>
      <c r="G50" s="68">
        <v>1</v>
      </c>
      <c r="H50" s="28">
        <v>20000</v>
      </c>
      <c r="I50" s="70">
        <v>20000</v>
      </c>
    </row>
    <row r="51" ht="17.25" customHeight="1" spans="1:9">
      <c r="A51" s="64" t="s">
        <v>180</v>
      </c>
      <c r="B51" s="65" t="s">
        <v>71</v>
      </c>
      <c r="C51" s="66" t="s">
        <v>520</v>
      </c>
      <c r="D51" s="64" t="s">
        <v>521</v>
      </c>
      <c r="E51" s="67" t="s">
        <v>522</v>
      </c>
      <c r="F51" s="64" t="s">
        <v>523</v>
      </c>
      <c r="G51" s="68">
        <v>1</v>
      </c>
      <c r="H51" s="28">
        <v>328000</v>
      </c>
      <c r="I51" s="70">
        <v>328000</v>
      </c>
    </row>
    <row r="52" ht="17.25" customHeight="1" spans="1:9">
      <c r="A52" s="64" t="s">
        <v>180</v>
      </c>
      <c r="B52" s="65" t="s">
        <v>71</v>
      </c>
      <c r="C52" s="66" t="s">
        <v>520</v>
      </c>
      <c r="D52" s="64" t="s">
        <v>521</v>
      </c>
      <c r="E52" s="67" t="s">
        <v>522</v>
      </c>
      <c r="F52" s="64" t="s">
        <v>523</v>
      </c>
      <c r="G52" s="68">
        <v>1</v>
      </c>
      <c r="H52" s="28">
        <v>35000</v>
      </c>
      <c r="I52" s="70">
        <v>35000</v>
      </c>
    </row>
    <row r="53" ht="17.25" customHeight="1" spans="1:9">
      <c r="A53" s="64" t="s">
        <v>180</v>
      </c>
      <c r="B53" s="65" t="s">
        <v>71</v>
      </c>
      <c r="C53" s="66" t="s">
        <v>520</v>
      </c>
      <c r="D53" s="64" t="s">
        <v>524</v>
      </c>
      <c r="E53" s="67" t="s">
        <v>525</v>
      </c>
      <c r="F53" s="64" t="s">
        <v>523</v>
      </c>
      <c r="G53" s="68">
        <v>24</v>
      </c>
      <c r="H53" s="28">
        <v>500</v>
      </c>
      <c r="I53" s="70">
        <v>12000</v>
      </c>
    </row>
    <row r="54" ht="17.25" customHeight="1" spans="1:9">
      <c r="A54" s="64" t="s">
        <v>180</v>
      </c>
      <c r="B54" s="65" t="s">
        <v>71</v>
      </c>
      <c r="C54" s="66" t="s">
        <v>520</v>
      </c>
      <c r="D54" s="64" t="s">
        <v>524</v>
      </c>
      <c r="E54" s="67" t="s">
        <v>525</v>
      </c>
      <c r="F54" s="64" t="s">
        <v>523</v>
      </c>
      <c r="G54" s="68">
        <v>1</v>
      </c>
      <c r="H54" s="28">
        <v>480000</v>
      </c>
      <c r="I54" s="70">
        <v>480000</v>
      </c>
    </row>
    <row r="55" ht="17.25" customHeight="1" spans="1:9">
      <c r="A55" s="64" t="s">
        <v>180</v>
      </c>
      <c r="B55" s="65" t="s">
        <v>71</v>
      </c>
      <c r="C55" s="66" t="s">
        <v>520</v>
      </c>
      <c r="D55" s="64" t="s">
        <v>546</v>
      </c>
      <c r="E55" s="67" t="s">
        <v>547</v>
      </c>
      <c r="F55" s="64" t="s">
        <v>451</v>
      </c>
      <c r="G55" s="68">
        <v>1</v>
      </c>
      <c r="H55" s="28">
        <v>377500</v>
      </c>
      <c r="I55" s="70">
        <v>377500</v>
      </c>
    </row>
    <row r="56" ht="17.25" customHeight="1" spans="1:9">
      <c r="A56" s="64" t="s">
        <v>180</v>
      </c>
      <c r="B56" s="65" t="s">
        <v>71</v>
      </c>
      <c r="C56" s="66" t="s">
        <v>520</v>
      </c>
      <c r="D56" s="64" t="s">
        <v>524</v>
      </c>
      <c r="E56" s="67" t="s">
        <v>525</v>
      </c>
      <c r="F56" s="64" t="s">
        <v>451</v>
      </c>
      <c r="G56" s="68">
        <v>1</v>
      </c>
      <c r="H56" s="28">
        <v>40000</v>
      </c>
      <c r="I56" s="70">
        <v>40000</v>
      </c>
    </row>
    <row r="57" ht="17.25" customHeight="1" spans="1:9">
      <c r="A57" s="64" t="s">
        <v>180</v>
      </c>
      <c r="B57" s="65" t="s">
        <v>71</v>
      </c>
      <c r="C57" s="66" t="s">
        <v>520</v>
      </c>
      <c r="D57" s="64" t="s">
        <v>521</v>
      </c>
      <c r="E57" s="67" t="s">
        <v>522</v>
      </c>
      <c r="F57" s="64" t="s">
        <v>451</v>
      </c>
      <c r="G57" s="68">
        <v>1</v>
      </c>
      <c r="H57" s="28">
        <v>5000</v>
      </c>
      <c r="I57" s="70">
        <v>5000</v>
      </c>
    </row>
    <row r="58" ht="17.25" customHeight="1" spans="1:9">
      <c r="A58" s="64" t="s">
        <v>180</v>
      </c>
      <c r="B58" s="65" t="s">
        <v>71</v>
      </c>
      <c r="C58" s="66" t="s">
        <v>520</v>
      </c>
      <c r="D58" s="64" t="s">
        <v>546</v>
      </c>
      <c r="E58" s="67" t="s">
        <v>547</v>
      </c>
      <c r="F58" s="64" t="s">
        <v>451</v>
      </c>
      <c r="G58" s="68">
        <v>1</v>
      </c>
      <c r="H58" s="28">
        <v>38000</v>
      </c>
      <c r="I58" s="70">
        <v>38000</v>
      </c>
    </row>
    <row r="59" ht="17.25" customHeight="1" spans="1:9">
      <c r="A59" s="64" t="s">
        <v>180</v>
      </c>
      <c r="B59" s="65" t="s">
        <v>71</v>
      </c>
      <c r="C59" s="66" t="s">
        <v>520</v>
      </c>
      <c r="D59" s="64" t="s">
        <v>524</v>
      </c>
      <c r="E59" s="67" t="s">
        <v>525</v>
      </c>
      <c r="F59" s="64" t="s">
        <v>523</v>
      </c>
      <c r="G59" s="68">
        <v>6</v>
      </c>
      <c r="H59" s="28">
        <v>300</v>
      </c>
      <c r="I59" s="70">
        <v>1800</v>
      </c>
    </row>
    <row r="60" ht="17.25" customHeight="1" spans="1:9">
      <c r="A60" s="64" t="s">
        <v>180</v>
      </c>
      <c r="B60" s="65" t="s">
        <v>71</v>
      </c>
      <c r="C60" s="66" t="s">
        <v>520</v>
      </c>
      <c r="D60" s="64" t="s">
        <v>524</v>
      </c>
      <c r="E60" s="67" t="s">
        <v>525</v>
      </c>
      <c r="F60" s="64" t="s">
        <v>523</v>
      </c>
      <c r="G60" s="68">
        <v>1</v>
      </c>
      <c r="H60" s="28">
        <v>2000</v>
      </c>
      <c r="I60" s="70">
        <v>2000</v>
      </c>
    </row>
    <row r="61" ht="17.25" customHeight="1" spans="1:9">
      <c r="A61" s="64" t="s">
        <v>180</v>
      </c>
      <c r="B61" s="65" t="s">
        <v>71</v>
      </c>
      <c r="C61" s="66" t="s">
        <v>520</v>
      </c>
      <c r="D61" s="64" t="s">
        <v>521</v>
      </c>
      <c r="E61" s="67" t="s">
        <v>522</v>
      </c>
      <c r="F61" s="64" t="s">
        <v>523</v>
      </c>
      <c r="G61" s="68">
        <v>1</v>
      </c>
      <c r="H61" s="28">
        <v>1049500</v>
      </c>
      <c r="I61" s="70">
        <v>1049500</v>
      </c>
    </row>
    <row r="62" ht="17.25" customHeight="1" spans="1:9">
      <c r="A62" s="64" t="s">
        <v>180</v>
      </c>
      <c r="B62" s="65" t="s">
        <v>71</v>
      </c>
      <c r="C62" s="66" t="s">
        <v>520</v>
      </c>
      <c r="D62" s="64" t="s">
        <v>524</v>
      </c>
      <c r="E62" s="67" t="s">
        <v>525</v>
      </c>
      <c r="F62" s="64" t="s">
        <v>523</v>
      </c>
      <c r="G62" s="68">
        <v>15</v>
      </c>
      <c r="H62" s="28">
        <v>550</v>
      </c>
      <c r="I62" s="70">
        <v>8250</v>
      </c>
    </row>
    <row r="63" ht="17.25" customHeight="1" spans="1:9">
      <c r="A63" s="64" t="s">
        <v>180</v>
      </c>
      <c r="B63" s="65" t="s">
        <v>71</v>
      </c>
      <c r="C63" s="66" t="s">
        <v>520</v>
      </c>
      <c r="D63" s="64" t="s">
        <v>524</v>
      </c>
      <c r="E63" s="67" t="s">
        <v>525</v>
      </c>
      <c r="F63" s="64" t="s">
        <v>523</v>
      </c>
      <c r="G63" s="68">
        <v>1</v>
      </c>
      <c r="H63" s="28">
        <v>400</v>
      </c>
      <c r="I63" s="70">
        <v>400</v>
      </c>
    </row>
    <row r="64" ht="17.25" customHeight="1" spans="1:9">
      <c r="A64" s="64" t="s">
        <v>180</v>
      </c>
      <c r="B64" s="65" t="s">
        <v>71</v>
      </c>
      <c r="C64" s="66" t="s">
        <v>520</v>
      </c>
      <c r="D64" s="64" t="s">
        <v>521</v>
      </c>
      <c r="E64" s="67" t="s">
        <v>522</v>
      </c>
      <c r="F64" s="64" t="s">
        <v>523</v>
      </c>
      <c r="G64" s="68">
        <v>1</v>
      </c>
      <c r="H64" s="28">
        <v>25000</v>
      </c>
      <c r="I64" s="70">
        <v>25000</v>
      </c>
    </row>
    <row r="65" ht="17.25" customHeight="1" spans="1:9">
      <c r="A65" s="64" t="s">
        <v>180</v>
      </c>
      <c r="B65" s="65" t="s">
        <v>71</v>
      </c>
      <c r="C65" s="66" t="s">
        <v>520</v>
      </c>
      <c r="D65" s="64" t="s">
        <v>546</v>
      </c>
      <c r="E65" s="67" t="s">
        <v>547</v>
      </c>
      <c r="F65" s="64" t="s">
        <v>523</v>
      </c>
      <c r="G65" s="68">
        <v>1</v>
      </c>
      <c r="H65" s="28">
        <v>1000000</v>
      </c>
      <c r="I65" s="70">
        <v>1000000</v>
      </c>
    </row>
    <row r="66" ht="17.25" customHeight="1" spans="1:9">
      <c r="A66" s="64" t="s">
        <v>180</v>
      </c>
      <c r="B66" s="65" t="s">
        <v>71</v>
      </c>
      <c r="C66" s="66" t="s">
        <v>520</v>
      </c>
      <c r="D66" s="64" t="s">
        <v>521</v>
      </c>
      <c r="E66" s="67" t="s">
        <v>522</v>
      </c>
      <c r="F66" s="64" t="s">
        <v>523</v>
      </c>
      <c r="G66" s="68">
        <v>1</v>
      </c>
      <c r="H66" s="28">
        <v>28000</v>
      </c>
      <c r="I66" s="70">
        <v>28000</v>
      </c>
    </row>
    <row r="67" ht="17.25" customHeight="1" spans="1:9">
      <c r="A67" s="64" t="s">
        <v>180</v>
      </c>
      <c r="B67" s="65" t="s">
        <v>71</v>
      </c>
      <c r="C67" s="66" t="s">
        <v>520</v>
      </c>
      <c r="D67" s="64" t="s">
        <v>546</v>
      </c>
      <c r="E67" s="67" t="s">
        <v>547</v>
      </c>
      <c r="F67" s="64" t="s">
        <v>523</v>
      </c>
      <c r="G67" s="68">
        <v>1</v>
      </c>
      <c r="H67" s="28">
        <v>10000</v>
      </c>
      <c r="I67" s="70">
        <v>10000</v>
      </c>
    </row>
    <row r="68" ht="17.25" customHeight="1" spans="1:9">
      <c r="A68" s="64" t="s">
        <v>180</v>
      </c>
      <c r="B68" s="65" t="s">
        <v>71</v>
      </c>
      <c r="C68" s="66" t="s">
        <v>520</v>
      </c>
      <c r="D68" s="64" t="s">
        <v>524</v>
      </c>
      <c r="E68" s="67" t="s">
        <v>525</v>
      </c>
      <c r="F68" s="64" t="s">
        <v>523</v>
      </c>
      <c r="G68" s="68">
        <v>3</v>
      </c>
      <c r="H68" s="28">
        <v>1000</v>
      </c>
      <c r="I68" s="70">
        <v>3000</v>
      </c>
    </row>
    <row r="69" ht="17.25" customHeight="1" spans="1:9">
      <c r="A69" s="64" t="s">
        <v>180</v>
      </c>
      <c r="B69" s="65" t="s">
        <v>71</v>
      </c>
      <c r="C69" s="66" t="s">
        <v>520</v>
      </c>
      <c r="D69" s="64" t="s">
        <v>532</v>
      </c>
      <c r="E69" s="67" t="s">
        <v>533</v>
      </c>
      <c r="F69" s="64" t="s">
        <v>523</v>
      </c>
      <c r="G69" s="68">
        <v>1</v>
      </c>
      <c r="H69" s="28">
        <v>84000</v>
      </c>
      <c r="I69" s="70">
        <v>84000</v>
      </c>
    </row>
    <row r="70" ht="17.25" customHeight="1" spans="1:9">
      <c r="A70" s="64" t="s">
        <v>180</v>
      </c>
      <c r="B70" s="65" t="s">
        <v>71</v>
      </c>
      <c r="C70" s="66" t="s">
        <v>520</v>
      </c>
      <c r="D70" s="64" t="s">
        <v>538</v>
      </c>
      <c r="E70" s="67" t="s">
        <v>539</v>
      </c>
      <c r="F70" s="64" t="s">
        <v>523</v>
      </c>
      <c r="G70" s="68">
        <v>1</v>
      </c>
      <c r="H70" s="28">
        <v>8800</v>
      </c>
      <c r="I70" s="70">
        <v>8800</v>
      </c>
    </row>
    <row r="71" ht="17.25" customHeight="1" spans="1:9">
      <c r="A71" s="64" t="s">
        <v>180</v>
      </c>
      <c r="B71" s="65" t="s">
        <v>71</v>
      </c>
      <c r="C71" s="66" t="s">
        <v>520</v>
      </c>
      <c r="D71" s="64" t="s">
        <v>526</v>
      </c>
      <c r="E71" s="67" t="s">
        <v>527</v>
      </c>
      <c r="F71" s="64" t="s">
        <v>523</v>
      </c>
      <c r="G71" s="68">
        <v>1</v>
      </c>
      <c r="H71" s="28">
        <v>100000</v>
      </c>
      <c r="I71" s="70">
        <v>100000</v>
      </c>
    </row>
    <row r="72" ht="17.25" customHeight="1" spans="1:9">
      <c r="A72" s="64" t="s">
        <v>180</v>
      </c>
      <c r="B72" s="65" t="s">
        <v>71</v>
      </c>
      <c r="C72" s="66" t="s">
        <v>520</v>
      </c>
      <c r="D72" s="64" t="s">
        <v>521</v>
      </c>
      <c r="E72" s="67" t="s">
        <v>522</v>
      </c>
      <c r="F72" s="64" t="s">
        <v>523</v>
      </c>
      <c r="G72" s="68">
        <v>1</v>
      </c>
      <c r="H72" s="28">
        <v>20000</v>
      </c>
      <c r="I72" s="70">
        <v>20000</v>
      </c>
    </row>
    <row r="73" ht="17.25" customHeight="1" spans="1:9">
      <c r="A73" s="64" t="s">
        <v>180</v>
      </c>
      <c r="B73" s="65" t="s">
        <v>71</v>
      </c>
      <c r="C73" s="66" t="s">
        <v>520</v>
      </c>
      <c r="D73" s="64" t="s">
        <v>524</v>
      </c>
      <c r="E73" s="67" t="s">
        <v>525</v>
      </c>
      <c r="F73" s="64" t="s">
        <v>523</v>
      </c>
      <c r="G73" s="68">
        <v>6</v>
      </c>
      <c r="H73" s="28">
        <v>20000</v>
      </c>
      <c r="I73" s="70">
        <v>120000</v>
      </c>
    </row>
    <row r="74" ht="17.25" customHeight="1" spans="1:9">
      <c r="A74" s="64" t="s">
        <v>180</v>
      </c>
      <c r="B74" s="65" t="s">
        <v>71</v>
      </c>
      <c r="C74" s="66" t="s">
        <v>520</v>
      </c>
      <c r="D74" s="64" t="s">
        <v>524</v>
      </c>
      <c r="E74" s="67" t="s">
        <v>525</v>
      </c>
      <c r="F74" s="64" t="s">
        <v>523</v>
      </c>
      <c r="G74" s="68">
        <v>8</v>
      </c>
      <c r="H74" s="28">
        <v>300</v>
      </c>
      <c r="I74" s="70">
        <v>2400</v>
      </c>
    </row>
    <row r="75" ht="17.25" customHeight="1" spans="1:9">
      <c r="A75" s="64" t="s">
        <v>180</v>
      </c>
      <c r="B75" s="65" t="s">
        <v>71</v>
      </c>
      <c r="C75" s="66" t="s">
        <v>520</v>
      </c>
      <c r="D75" s="64" t="s">
        <v>546</v>
      </c>
      <c r="E75" s="67" t="s">
        <v>547</v>
      </c>
      <c r="F75" s="64" t="s">
        <v>523</v>
      </c>
      <c r="G75" s="68">
        <v>1</v>
      </c>
      <c r="H75" s="28">
        <v>5000</v>
      </c>
      <c r="I75" s="70">
        <v>5000</v>
      </c>
    </row>
    <row r="76" ht="17.25" customHeight="1" spans="1:9">
      <c r="A76" s="64" t="s">
        <v>180</v>
      </c>
      <c r="B76" s="65" t="s">
        <v>71</v>
      </c>
      <c r="C76" s="66" t="s">
        <v>520</v>
      </c>
      <c r="D76" s="64" t="s">
        <v>521</v>
      </c>
      <c r="E76" s="67" t="s">
        <v>522</v>
      </c>
      <c r="F76" s="64" t="s">
        <v>523</v>
      </c>
      <c r="G76" s="68">
        <v>1</v>
      </c>
      <c r="H76" s="28">
        <v>420000</v>
      </c>
      <c r="I76" s="70">
        <v>420000</v>
      </c>
    </row>
    <row r="77" ht="17.25" customHeight="1" spans="1:9">
      <c r="A77" s="64" t="s">
        <v>180</v>
      </c>
      <c r="B77" s="65" t="s">
        <v>71</v>
      </c>
      <c r="C77" s="66" t="s">
        <v>520</v>
      </c>
      <c r="D77" s="64" t="s">
        <v>521</v>
      </c>
      <c r="E77" s="67" t="s">
        <v>522</v>
      </c>
      <c r="F77" s="64" t="s">
        <v>523</v>
      </c>
      <c r="G77" s="68">
        <v>1</v>
      </c>
      <c r="H77" s="28">
        <v>50000</v>
      </c>
      <c r="I77" s="70">
        <v>50000</v>
      </c>
    </row>
    <row r="78" ht="17.25" customHeight="1" spans="1:9">
      <c r="A78" s="64" t="s">
        <v>180</v>
      </c>
      <c r="B78" s="65" t="s">
        <v>71</v>
      </c>
      <c r="C78" s="66" t="s">
        <v>520</v>
      </c>
      <c r="D78" s="64" t="s">
        <v>521</v>
      </c>
      <c r="E78" s="67" t="s">
        <v>522</v>
      </c>
      <c r="F78" s="64" t="s">
        <v>523</v>
      </c>
      <c r="G78" s="68">
        <v>1</v>
      </c>
      <c r="H78" s="28">
        <v>118000</v>
      </c>
      <c r="I78" s="70">
        <v>118000</v>
      </c>
    </row>
    <row r="79" ht="17.25" customHeight="1" spans="1:9">
      <c r="A79" s="64" t="s">
        <v>180</v>
      </c>
      <c r="B79" s="65" t="s">
        <v>71</v>
      </c>
      <c r="C79" s="66" t="s">
        <v>520</v>
      </c>
      <c r="D79" s="64" t="s">
        <v>521</v>
      </c>
      <c r="E79" s="67" t="s">
        <v>522</v>
      </c>
      <c r="F79" s="64" t="s">
        <v>523</v>
      </c>
      <c r="G79" s="68">
        <v>1</v>
      </c>
      <c r="H79" s="28">
        <v>9000</v>
      </c>
      <c r="I79" s="70">
        <v>9000</v>
      </c>
    </row>
    <row r="80" ht="17.25" customHeight="1" spans="1:9">
      <c r="A80" s="64" t="s">
        <v>180</v>
      </c>
      <c r="B80" s="65" t="s">
        <v>71</v>
      </c>
      <c r="C80" s="66" t="s">
        <v>520</v>
      </c>
      <c r="D80" s="64" t="s">
        <v>530</v>
      </c>
      <c r="E80" s="67" t="s">
        <v>531</v>
      </c>
      <c r="F80" s="64" t="s">
        <v>523</v>
      </c>
      <c r="G80" s="68">
        <v>1</v>
      </c>
      <c r="H80" s="28">
        <v>800000</v>
      </c>
      <c r="I80" s="70">
        <v>800000</v>
      </c>
    </row>
    <row r="81" ht="17.25" customHeight="1" spans="1:9">
      <c r="A81" s="64" t="s">
        <v>180</v>
      </c>
      <c r="B81" s="65" t="s">
        <v>71</v>
      </c>
      <c r="C81" s="66" t="s">
        <v>520</v>
      </c>
      <c r="D81" s="64" t="s">
        <v>530</v>
      </c>
      <c r="E81" s="67" t="s">
        <v>531</v>
      </c>
      <c r="F81" s="64" t="s">
        <v>523</v>
      </c>
      <c r="G81" s="68">
        <v>1</v>
      </c>
      <c r="H81" s="28">
        <v>5000</v>
      </c>
      <c r="I81" s="70">
        <v>5000</v>
      </c>
    </row>
    <row r="82" ht="17.25" customHeight="1" spans="1:9">
      <c r="A82" s="64" t="s">
        <v>180</v>
      </c>
      <c r="B82" s="65" t="s">
        <v>71</v>
      </c>
      <c r="C82" s="66" t="s">
        <v>520</v>
      </c>
      <c r="D82" s="64" t="s">
        <v>530</v>
      </c>
      <c r="E82" s="67" t="s">
        <v>531</v>
      </c>
      <c r="F82" s="64" t="s">
        <v>523</v>
      </c>
      <c r="G82" s="68">
        <v>1</v>
      </c>
      <c r="H82" s="28">
        <v>120000</v>
      </c>
      <c r="I82" s="70">
        <v>120000</v>
      </c>
    </row>
    <row r="83" ht="17.25" customHeight="1" spans="1:9">
      <c r="A83" s="64" t="s">
        <v>180</v>
      </c>
      <c r="B83" s="65" t="s">
        <v>71</v>
      </c>
      <c r="C83" s="66" t="s">
        <v>520</v>
      </c>
      <c r="D83" s="64" t="s">
        <v>546</v>
      </c>
      <c r="E83" s="67" t="s">
        <v>547</v>
      </c>
      <c r="F83" s="64" t="s">
        <v>523</v>
      </c>
      <c r="G83" s="68">
        <v>1</v>
      </c>
      <c r="H83" s="28">
        <v>370000</v>
      </c>
      <c r="I83" s="70">
        <v>370000</v>
      </c>
    </row>
    <row r="84" ht="17.25" customHeight="1" spans="1:9">
      <c r="A84" s="64" t="s">
        <v>180</v>
      </c>
      <c r="B84" s="65" t="s">
        <v>71</v>
      </c>
      <c r="C84" s="66" t="s">
        <v>520</v>
      </c>
      <c r="D84" s="64" t="s">
        <v>524</v>
      </c>
      <c r="E84" s="67" t="s">
        <v>525</v>
      </c>
      <c r="F84" s="64" t="s">
        <v>523</v>
      </c>
      <c r="G84" s="68">
        <v>2</v>
      </c>
      <c r="H84" s="28">
        <v>200</v>
      </c>
      <c r="I84" s="70">
        <v>400</v>
      </c>
    </row>
    <row r="85" ht="17.25" customHeight="1" spans="1:9">
      <c r="A85" s="64" t="s">
        <v>180</v>
      </c>
      <c r="B85" s="65" t="s">
        <v>71</v>
      </c>
      <c r="C85" s="66" t="s">
        <v>520</v>
      </c>
      <c r="D85" s="64" t="s">
        <v>524</v>
      </c>
      <c r="E85" s="67" t="s">
        <v>525</v>
      </c>
      <c r="F85" s="64" t="s">
        <v>523</v>
      </c>
      <c r="G85" s="68">
        <v>1</v>
      </c>
      <c r="H85" s="28">
        <v>100000</v>
      </c>
      <c r="I85" s="70">
        <v>100000</v>
      </c>
    </row>
    <row r="86" ht="17.25" customHeight="1" spans="1:9">
      <c r="A86" s="64" t="s">
        <v>180</v>
      </c>
      <c r="B86" s="65" t="s">
        <v>71</v>
      </c>
      <c r="C86" s="66" t="s">
        <v>520</v>
      </c>
      <c r="D86" s="64" t="s">
        <v>524</v>
      </c>
      <c r="E86" s="67" t="s">
        <v>525</v>
      </c>
      <c r="F86" s="64" t="s">
        <v>523</v>
      </c>
      <c r="G86" s="68">
        <v>6</v>
      </c>
      <c r="H86" s="28">
        <v>2000</v>
      </c>
      <c r="I86" s="70">
        <v>12000</v>
      </c>
    </row>
    <row r="87" ht="17.25" customHeight="1" spans="1:9">
      <c r="A87" s="64" t="s">
        <v>180</v>
      </c>
      <c r="B87" s="65" t="s">
        <v>71</v>
      </c>
      <c r="C87" s="66" t="s">
        <v>520</v>
      </c>
      <c r="D87" s="64" t="s">
        <v>538</v>
      </c>
      <c r="E87" s="67" t="s">
        <v>539</v>
      </c>
      <c r="F87" s="64" t="s">
        <v>523</v>
      </c>
      <c r="G87" s="68">
        <v>1</v>
      </c>
      <c r="H87" s="28">
        <v>30000</v>
      </c>
      <c r="I87" s="70">
        <v>30000</v>
      </c>
    </row>
    <row r="88" ht="17.25" customHeight="1" spans="1:9">
      <c r="A88" s="64" t="s">
        <v>180</v>
      </c>
      <c r="B88" s="65" t="s">
        <v>71</v>
      </c>
      <c r="C88" s="66" t="s">
        <v>520</v>
      </c>
      <c r="D88" s="64" t="s">
        <v>521</v>
      </c>
      <c r="E88" s="67" t="s">
        <v>522</v>
      </c>
      <c r="F88" s="64" t="s">
        <v>523</v>
      </c>
      <c r="G88" s="68">
        <v>1</v>
      </c>
      <c r="H88" s="28">
        <v>300000</v>
      </c>
      <c r="I88" s="70">
        <v>300000</v>
      </c>
    </row>
    <row r="89" ht="17.25" customHeight="1" spans="1:9">
      <c r="A89" s="64" t="s">
        <v>180</v>
      </c>
      <c r="B89" s="65" t="s">
        <v>71</v>
      </c>
      <c r="C89" s="66" t="s">
        <v>520</v>
      </c>
      <c r="D89" s="64" t="s">
        <v>524</v>
      </c>
      <c r="E89" s="67" t="s">
        <v>525</v>
      </c>
      <c r="F89" s="64" t="s">
        <v>523</v>
      </c>
      <c r="G89" s="68">
        <v>1</v>
      </c>
      <c r="H89" s="28">
        <v>2000</v>
      </c>
      <c r="I89" s="70">
        <v>2000</v>
      </c>
    </row>
    <row r="90" ht="17.25" customHeight="1" spans="1:9">
      <c r="A90" s="64" t="s">
        <v>180</v>
      </c>
      <c r="B90" s="65" t="s">
        <v>71</v>
      </c>
      <c r="C90" s="66" t="s">
        <v>520</v>
      </c>
      <c r="D90" s="64" t="s">
        <v>521</v>
      </c>
      <c r="E90" s="67" t="s">
        <v>522</v>
      </c>
      <c r="F90" s="64" t="s">
        <v>523</v>
      </c>
      <c r="G90" s="68">
        <v>1</v>
      </c>
      <c r="H90" s="28">
        <v>180000</v>
      </c>
      <c r="I90" s="70">
        <v>180000</v>
      </c>
    </row>
    <row r="91" ht="17.25" customHeight="1" spans="1:9">
      <c r="A91" s="64" t="s">
        <v>180</v>
      </c>
      <c r="B91" s="65" t="s">
        <v>71</v>
      </c>
      <c r="C91" s="66" t="s">
        <v>520</v>
      </c>
      <c r="D91" s="64" t="s">
        <v>521</v>
      </c>
      <c r="E91" s="67" t="s">
        <v>522</v>
      </c>
      <c r="F91" s="64" t="s">
        <v>523</v>
      </c>
      <c r="G91" s="68">
        <v>1</v>
      </c>
      <c r="H91" s="28">
        <v>180000</v>
      </c>
      <c r="I91" s="70">
        <v>180000</v>
      </c>
    </row>
    <row r="92" ht="17.25" customHeight="1" spans="1:9">
      <c r="A92" s="64" t="s">
        <v>180</v>
      </c>
      <c r="B92" s="65" t="s">
        <v>71</v>
      </c>
      <c r="C92" s="66" t="s">
        <v>520</v>
      </c>
      <c r="D92" s="64" t="s">
        <v>521</v>
      </c>
      <c r="E92" s="67" t="s">
        <v>522</v>
      </c>
      <c r="F92" s="64" t="s">
        <v>523</v>
      </c>
      <c r="G92" s="68">
        <v>1</v>
      </c>
      <c r="H92" s="28">
        <v>90000</v>
      </c>
      <c r="I92" s="70">
        <v>90000</v>
      </c>
    </row>
    <row r="93" ht="17.25" customHeight="1" spans="1:9">
      <c r="A93" s="64" t="s">
        <v>180</v>
      </c>
      <c r="B93" s="65" t="s">
        <v>71</v>
      </c>
      <c r="C93" s="66" t="s">
        <v>520</v>
      </c>
      <c r="D93" s="64" t="s">
        <v>534</v>
      </c>
      <c r="E93" s="67" t="s">
        <v>535</v>
      </c>
      <c r="F93" s="64" t="s">
        <v>523</v>
      </c>
      <c r="G93" s="68">
        <v>1</v>
      </c>
      <c r="H93" s="28">
        <v>1500000</v>
      </c>
      <c r="I93" s="70">
        <v>1500000</v>
      </c>
    </row>
    <row r="94" ht="17.25" customHeight="1" spans="1:9">
      <c r="A94" s="64" t="s">
        <v>180</v>
      </c>
      <c r="B94" s="65" t="s">
        <v>71</v>
      </c>
      <c r="C94" s="66" t="s">
        <v>520</v>
      </c>
      <c r="D94" s="64" t="s">
        <v>524</v>
      </c>
      <c r="E94" s="67" t="s">
        <v>525</v>
      </c>
      <c r="F94" s="64" t="s">
        <v>523</v>
      </c>
      <c r="G94" s="68">
        <v>1</v>
      </c>
      <c r="H94" s="28">
        <v>10000</v>
      </c>
      <c r="I94" s="70">
        <v>10000</v>
      </c>
    </row>
    <row r="95" ht="17.25" customHeight="1" spans="1:9">
      <c r="A95" s="64" t="s">
        <v>180</v>
      </c>
      <c r="B95" s="65" t="s">
        <v>71</v>
      </c>
      <c r="C95" s="66" t="s">
        <v>520</v>
      </c>
      <c r="D95" s="64" t="s">
        <v>524</v>
      </c>
      <c r="E95" s="67" t="s">
        <v>525</v>
      </c>
      <c r="F95" s="64" t="s">
        <v>523</v>
      </c>
      <c r="G95" s="68">
        <v>2</v>
      </c>
      <c r="H95" s="28">
        <v>400</v>
      </c>
      <c r="I95" s="70">
        <v>800</v>
      </c>
    </row>
    <row r="96" ht="17.25" customHeight="1" spans="1:9">
      <c r="A96" s="64" t="s">
        <v>180</v>
      </c>
      <c r="B96" s="65" t="s">
        <v>71</v>
      </c>
      <c r="C96" s="66" t="s">
        <v>520</v>
      </c>
      <c r="D96" s="64" t="s">
        <v>546</v>
      </c>
      <c r="E96" s="67" t="s">
        <v>547</v>
      </c>
      <c r="F96" s="64" t="s">
        <v>523</v>
      </c>
      <c r="G96" s="68">
        <v>1</v>
      </c>
      <c r="H96" s="28">
        <v>1000000</v>
      </c>
      <c r="I96" s="70">
        <v>1000000</v>
      </c>
    </row>
    <row r="97" ht="17.25" customHeight="1" spans="1:9">
      <c r="A97" s="64" t="s">
        <v>180</v>
      </c>
      <c r="B97" s="65" t="s">
        <v>71</v>
      </c>
      <c r="C97" s="66" t="s">
        <v>520</v>
      </c>
      <c r="D97" s="64" t="s">
        <v>524</v>
      </c>
      <c r="E97" s="67" t="s">
        <v>525</v>
      </c>
      <c r="F97" s="64" t="s">
        <v>523</v>
      </c>
      <c r="G97" s="68">
        <v>1</v>
      </c>
      <c r="H97" s="28">
        <v>3000</v>
      </c>
      <c r="I97" s="70">
        <v>3000</v>
      </c>
    </row>
    <row r="98" ht="17.25" customHeight="1" spans="1:9">
      <c r="A98" s="64" t="s">
        <v>180</v>
      </c>
      <c r="B98" s="65" t="s">
        <v>71</v>
      </c>
      <c r="C98" s="66" t="s">
        <v>520</v>
      </c>
      <c r="D98" s="64" t="s">
        <v>521</v>
      </c>
      <c r="E98" s="67" t="s">
        <v>522</v>
      </c>
      <c r="F98" s="64" t="s">
        <v>523</v>
      </c>
      <c r="G98" s="68">
        <v>1</v>
      </c>
      <c r="H98" s="28">
        <v>150000</v>
      </c>
      <c r="I98" s="70">
        <v>150000</v>
      </c>
    </row>
    <row r="99" ht="17.25" customHeight="1" spans="1:9">
      <c r="A99" s="64" t="s">
        <v>180</v>
      </c>
      <c r="B99" s="65" t="s">
        <v>71</v>
      </c>
      <c r="C99" s="66" t="s">
        <v>520</v>
      </c>
      <c r="D99" s="64" t="s">
        <v>548</v>
      </c>
      <c r="E99" s="67" t="s">
        <v>549</v>
      </c>
      <c r="F99" s="64" t="s">
        <v>523</v>
      </c>
      <c r="G99" s="68">
        <v>1</v>
      </c>
      <c r="H99" s="28">
        <v>300000</v>
      </c>
      <c r="I99" s="70">
        <v>300000</v>
      </c>
    </row>
    <row r="100" ht="17.25" customHeight="1" spans="1:9">
      <c r="A100" s="64" t="s">
        <v>180</v>
      </c>
      <c r="B100" s="65" t="s">
        <v>71</v>
      </c>
      <c r="C100" s="66" t="s">
        <v>520</v>
      </c>
      <c r="D100" s="64" t="s">
        <v>521</v>
      </c>
      <c r="E100" s="67" t="s">
        <v>522</v>
      </c>
      <c r="F100" s="64" t="s">
        <v>523</v>
      </c>
      <c r="G100" s="68">
        <v>1</v>
      </c>
      <c r="H100" s="28">
        <v>399000</v>
      </c>
      <c r="I100" s="70">
        <v>399000</v>
      </c>
    </row>
    <row r="101" ht="17.25" customHeight="1" spans="1:9">
      <c r="A101" s="64" t="s">
        <v>180</v>
      </c>
      <c r="B101" s="65" t="s">
        <v>71</v>
      </c>
      <c r="C101" s="66" t="s">
        <v>520</v>
      </c>
      <c r="D101" s="64" t="s">
        <v>521</v>
      </c>
      <c r="E101" s="67" t="s">
        <v>522</v>
      </c>
      <c r="F101" s="64" t="s">
        <v>523</v>
      </c>
      <c r="G101" s="68">
        <v>1</v>
      </c>
      <c r="H101" s="28">
        <v>420000</v>
      </c>
      <c r="I101" s="70">
        <v>420000</v>
      </c>
    </row>
    <row r="102" ht="17.25" customHeight="1" spans="1:9">
      <c r="A102" s="64" t="s">
        <v>180</v>
      </c>
      <c r="B102" s="65" t="s">
        <v>71</v>
      </c>
      <c r="C102" s="66" t="s">
        <v>520</v>
      </c>
      <c r="D102" s="64" t="s">
        <v>546</v>
      </c>
      <c r="E102" s="67" t="s">
        <v>547</v>
      </c>
      <c r="F102" s="64" t="s">
        <v>523</v>
      </c>
      <c r="G102" s="68">
        <v>1</v>
      </c>
      <c r="H102" s="28">
        <v>30000</v>
      </c>
      <c r="I102" s="70">
        <v>30000</v>
      </c>
    </row>
    <row r="103" ht="17.25" customHeight="1" spans="1:9">
      <c r="A103" s="64" t="s">
        <v>180</v>
      </c>
      <c r="B103" s="65" t="s">
        <v>71</v>
      </c>
      <c r="C103" s="66" t="s">
        <v>520</v>
      </c>
      <c r="D103" s="64" t="s">
        <v>538</v>
      </c>
      <c r="E103" s="67" t="s">
        <v>539</v>
      </c>
      <c r="F103" s="64" t="s">
        <v>523</v>
      </c>
      <c r="G103" s="68">
        <v>1</v>
      </c>
      <c r="H103" s="28">
        <v>50000</v>
      </c>
      <c r="I103" s="70">
        <v>50000</v>
      </c>
    </row>
    <row r="104" ht="17.25" customHeight="1" spans="1:9">
      <c r="A104" s="64" t="s">
        <v>180</v>
      </c>
      <c r="B104" s="65" t="s">
        <v>71</v>
      </c>
      <c r="C104" s="66" t="s">
        <v>520</v>
      </c>
      <c r="D104" s="64" t="s">
        <v>521</v>
      </c>
      <c r="E104" s="67" t="s">
        <v>522</v>
      </c>
      <c r="F104" s="64" t="s">
        <v>523</v>
      </c>
      <c r="G104" s="68">
        <v>1</v>
      </c>
      <c r="H104" s="28">
        <v>200000</v>
      </c>
      <c r="I104" s="70">
        <v>200000</v>
      </c>
    </row>
    <row r="105" ht="17.25" customHeight="1" spans="1:9">
      <c r="A105" s="64" t="s">
        <v>180</v>
      </c>
      <c r="B105" s="65" t="s">
        <v>71</v>
      </c>
      <c r="C105" s="66" t="s">
        <v>520</v>
      </c>
      <c r="D105" s="64" t="s">
        <v>524</v>
      </c>
      <c r="E105" s="67" t="s">
        <v>525</v>
      </c>
      <c r="F105" s="64" t="s">
        <v>523</v>
      </c>
      <c r="G105" s="68">
        <v>1</v>
      </c>
      <c r="H105" s="28">
        <v>90000</v>
      </c>
      <c r="I105" s="70">
        <v>90000</v>
      </c>
    </row>
    <row r="106" ht="17.25" customHeight="1" spans="1:9">
      <c r="A106" s="64" t="s">
        <v>180</v>
      </c>
      <c r="B106" s="65" t="s">
        <v>71</v>
      </c>
      <c r="C106" s="66" t="s">
        <v>520</v>
      </c>
      <c r="D106" s="64" t="s">
        <v>524</v>
      </c>
      <c r="E106" s="67" t="s">
        <v>525</v>
      </c>
      <c r="F106" s="64" t="s">
        <v>523</v>
      </c>
      <c r="G106" s="68">
        <v>2</v>
      </c>
      <c r="H106" s="28">
        <v>2000</v>
      </c>
      <c r="I106" s="70">
        <v>4000</v>
      </c>
    </row>
    <row r="107" ht="17.25" customHeight="1" spans="1:9">
      <c r="A107" s="64" t="s">
        <v>180</v>
      </c>
      <c r="B107" s="65" t="s">
        <v>71</v>
      </c>
      <c r="C107" s="66" t="s">
        <v>520</v>
      </c>
      <c r="D107" s="64" t="s">
        <v>524</v>
      </c>
      <c r="E107" s="67" t="s">
        <v>525</v>
      </c>
      <c r="F107" s="64" t="s">
        <v>523</v>
      </c>
      <c r="G107" s="68">
        <v>1</v>
      </c>
      <c r="H107" s="28">
        <v>3000</v>
      </c>
      <c r="I107" s="70">
        <v>3000</v>
      </c>
    </row>
    <row r="108" ht="17.25" customHeight="1" spans="1:9">
      <c r="A108" s="64" t="s">
        <v>180</v>
      </c>
      <c r="B108" s="65" t="s">
        <v>71</v>
      </c>
      <c r="C108" s="66" t="s">
        <v>520</v>
      </c>
      <c r="D108" s="64" t="s">
        <v>524</v>
      </c>
      <c r="E108" s="67" t="s">
        <v>525</v>
      </c>
      <c r="F108" s="64" t="s">
        <v>523</v>
      </c>
      <c r="G108" s="68">
        <v>2</v>
      </c>
      <c r="H108" s="28">
        <v>400</v>
      </c>
      <c r="I108" s="70">
        <v>800</v>
      </c>
    </row>
    <row r="109" ht="17.25" customHeight="1" spans="1:9">
      <c r="A109" s="64" t="s">
        <v>180</v>
      </c>
      <c r="B109" s="65" t="s">
        <v>71</v>
      </c>
      <c r="C109" s="66" t="s">
        <v>520</v>
      </c>
      <c r="D109" s="64" t="s">
        <v>521</v>
      </c>
      <c r="E109" s="67" t="s">
        <v>522</v>
      </c>
      <c r="F109" s="64" t="s">
        <v>523</v>
      </c>
      <c r="G109" s="68">
        <v>1</v>
      </c>
      <c r="H109" s="28">
        <v>300000</v>
      </c>
      <c r="I109" s="70">
        <v>300000</v>
      </c>
    </row>
    <row r="110" ht="17.25" customHeight="1" spans="1:9">
      <c r="A110" s="64" t="s">
        <v>180</v>
      </c>
      <c r="B110" s="65" t="s">
        <v>71</v>
      </c>
      <c r="C110" s="66" t="s">
        <v>520</v>
      </c>
      <c r="D110" s="64" t="s">
        <v>538</v>
      </c>
      <c r="E110" s="67" t="s">
        <v>539</v>
      </c>
      <c r="F110" s="64" t="s">
        <v>523</v>
      </c>
      <c r="G110" s="68">
        <v>1</v>
      </c>
      <c r="H110" s="28">
        <v>30000</v>
      </c>
      <c r="I110" s="70">
        <v>30000</v>
      </c>
    </row>
    <row r="111" ht="17.25" customHeight="1" spans="1:9">
      <c r="A111" s="64" t="s">
        <v>180</v>
      </c>
      <c r="B111" s="65" t="s">
        <v>71</v>
      </c>
      <c r="C111" s="66" t="s">
        <v>520</v>
      </c>
      <c r="D111" s="64" t="s">
        <v>524</v>
      </c>
      <c r="E111" s="67" t="s">
        <v>525</v>
      </c>
      <c r="F111" s="64" t="s">
        <v>523</v>
      </c>
      <c r="G111" s="68">
        <v>2</v>
      </c>
      <c r="H111" s="28">
        <v>1380</v>
      </c>
      <c r="I111" s="70">
        <v>2760</v>
      </c>
    </row>
    <row r="112" ht="17.25" customHeight="1" spans="1:9">
      <c r="A112" s="64" t="s">
        <v>180</v>
      </c>
      <c r="B112" s="65" t="s">
        <v>71</v>
      </c>
      <c r="C112" s="66" t="s">
        <v>520</v>
      </c>
      <c r="D112" s="64" t="s">
        <v>524</v>
      </c>
      <c r="E112" s="67" t="s">
        <v>525</v>
      </c>
      <c r="F112" s="64" t="s">
        <v>523</v>
      </c>
      <c r="G112" s="68">
        <v>1</v>
      </c>
      <c r="H112" s="28">
        <v>8000</v>
      </c>
      <c r="I112" s="70">
        <v>8000</v>
      </c>
    </row>
    <row r="113" ht="17.25" customHeight="1" spans="1:9">
      <c r="A113" s="64" t="s">
        <v>180</v>
      </c>
      <c r="B113" s="65" t="s">
        <v>71</v>
      </c>
      <c r="C113" s="66" t="s">
        <v>520</v>
      </c>
      <c r="D113" s="64" t="s">
        <v>538</v>
      </c>
      <c r="E113" s="67" t="s">
        <v>539</v>
      </c>
      <c r="F113" s="64" t="s">
        <v>523</v>
      </c>
      <c r="G113" s="68">
        <v>1</v>
      </c>
      <c r="H113" s="28">
        <v>50000</v>
      </c>
      <c r="I113" s="70">
        <v>50000</v>
      </c>
    </row>
    <row r="114" ht="17.25" customHeight="1" spans="1:9">
      <c r="A114" s="64" t="s">
        <v>180</v>
      </c>
      <c r="B114" s="65" t="s">
        <v>71</v>
      </c>
      <c r="C114" s="66" t="s">
        <v>520</v>
      </c>
      <c r="D114" s="64" t="s">
        <v>521</v>
      </c>
      <c r="E114" s="67" t="s">
        <v>522</v>
      </c>
      <c r="F114" s="64" t="s">
        <v>523</v>
      </c>
      <c r="G114" s="68">
        <v>1</v>
      </c>
      <c r="H114" s="28">
        <v>45000</v>
      </c>
      <c r="I114" s="70">
        <v>45000</v>
      </c>
    </row>
    <row r="115" ht="17.25" customHeight="1" spans="1:9">
      <c r="A115" s="64" t="s">
        <v>180</v>
      </c>
      <c r="B115" s="65" t="s">
        <v>71</v>
      </c>
      <c r="C115" s="66" t="s">
        <v>520</v>
      </c>
      <c r="D115" s="64" t="s">
        <v>524</v>
      </c>
      <c r="E115" s="67" t="s">
        <v>525</v>
      </c>
      <c r="F115" s="64" t="s">
        <v>523</v>
      </c>
      <c r="G115" s="68">
        <v>3</v>
      </c>
      <c r="H115" s="28">
        <v>200</v>
      </c>
      <c r="I115" s="70">
        <v>600</v>
      </c>
    </row>
    <row r="116" ht="17.25" customHeight="1" spans="1:9">
      <c r="A116" s="64" t="s">
        <v>180</v>
      </c>
      <c r="B116" s="65" t="s">
        <v>71</v>
      </c>
      <c r="C116" s="66" t="s">
        <v>520</v>
      </c>
      <c r="D116" s="64" t="s">
        <v>521</v>
      </c>
      <c r="E116" s="67" t="s">
        <v>522</v>
      </c>
      <c r="F116" s="64" t="s">
        <v>523</v>
      </c>
      <c r="G116" s="68">
        <v>1</v>
      </c>
      <c r="H116" s="28">
        <v>2000</v>
      </c>
      <c r="I116" s="70">
        <v>2000</v>
      </c>
    </row>
    <row r="117" ht="17.25" customHeight="1" spans="1:9">
      <c r="A117" s="64" t="s">
        <v>180</v>
      </c>
      <c r="B117" s="65" t="s">
        <v>71</v>
      </c>
      <c r="C117" s="66" t="s">
        <v>520</v>
      </c>
      <c r="D117" s="64" t="s">
        <v>540</v>
      </c>
      <c r="E117" s="67" t="s">
        <v>541</v>
      </c>
      <c r="F117" s="64" t="s">
        <v>523</v>
      </c>
      <c r="G117" s="68">
        <v>1</v>
      </c>
      <c r="H117" s="28">
        <v>40000</v>
      </c>
      <c r="I117" s="70">
        <v>40000</v>
      </c>
    </row>
    <row r="118" ht="17.25" customHeight="1" spans="1:9">
      <c r="A118" s="64" t="s">
        <v>180</v>
      </c>
      <c r="B118" s="65" t="s">
        <v>71</v>
      </c>
      <c r="C118" s="66" t="s">
        <v>520</v>
      </c>
      <c r="D118" s="64" t="s">
        <v>538</v>
      </c>
      <c r="E118" s="67" t="s">
        <v>539</v>
      </c>
      <c r="F118" s="64" t="s">
        <v>523</v>
      </c>
      <c r="G118" s="68">
        <v>4</v>
      </c>
      <c r="H118" s="28">
        <v>6000</v>
      </c>
      <c r="I118" s="70">
        <v>24000</v>
      </c>
    </row>
    <row r="119" ht="17.25" customHeight="1" spans="1:9">
      <c r="A119" s="64" t="s">
        <v>180</v>
      </c>
      <c r="B119" s="65" t="s">
        <v>71</v>
      </c>
      <c r="C119" s="66" t="s">
        <v>520</v>
      </c>
      <c r="D119" s="64" t="s">
        <v>524</v>
      </c>
      <c r="E119" s="67" t="s">
        <v>525</v>
      </c>
      <c r="F119" s="64" t="s">
        <v>523</v>
      </c>
      <c r="G119" s="68">
        <v>1</v>
      </c>
      <c r="H119" s="28">
        <v>50000</v>
      </c>
      <c r="I119" s="70">
        <v>50000</v>
      </c>
    </row>
    <row r="120" ht="17.25" customHeight="1" spans="1:9">
      <c r="A120" s="64" t="s">
        <v>180</v>
      </c>
      <c r="B120" s="65" t="s">
        <v>71</v>
      </c>
      <c r="C120" s="66" t="s">
        <v>520</v>
      </c>
      <c r="D120" s="64" t="s">
        <v>521</v>
      </c>
      <c r="E120" s="67" t="s">
        <v>522</v>
      </c>
      <c r="F120" s="64" t="s">
        <v>523</v>
      </c>
      <c r="G120" s="68">
        <v>1</v>
      </c>
      <c r="H120" s="28">
        <v>200000</v>
      </c>
      <c r="I120" s="70">
        <v>200000</v>
      </c>
    </row>
    <row r="121" ht="17.25" customHeight="1" spans="1:9">
      <c r="A121" s="64" t="s">
        <v>180</v>
      </c>
      <c r="B121" s="65" t="s">
        <v>71</v>
      </c>
      <c r="C121" s="66" t="s">
        <v>520</v>
      </c>
      <c r="D121" s="64" t="s">
        <v>526</v>
      </c>
      <c r="E121" s="67" t="s">
        <v>527</v>
      </c>
      <c r="F121" s="64" t="s">
        <v>523</v>
      </c>
      <c r="G121" s="68">
        <v>1</v>
      </c>
      <c r="H121" s="28">
        <v>15000</v>
      </c>
      <c r="I121" s="70">
        <v>15000</v>
      </c>
    </row>
    <row r="122" ht="17.25" customHeight="1" spans="1:9">
      <c r="A122" s="64" t="s">
        <v>180</v>
      </c>
      <c r="B122" s="65" t="s">
        <v>71</v>
      </c>
      <c r="C122" s="66" t="s">
        <v>520</v>
      </c>
      <c r="D122" s="64" t="s">
        <v>521</v>
      </c>
      <c r="E122" s="67" t="s">
        <v>522</v>
      </c>
      <c r="F122" s="64" t="s">
        <v>523</v>
      </c>
      <c r="G122" s="68">
        <v>1</v>
      </c>
      <c r="H122" s="28">
        <v>380000</v>
      </c>
      <c r="I122" s="70">
        <v>380000</v>
      </c>
    </row>
    <row r="123" ht="17.25" customHeight="1" spans="1:9">
      <c r="A123" s="64" t="s">
        <v>180</v>
      </c>
      <c r="B123" s="65" t="s">
        <v>71</v>
      </c>
      <c r="C123" s="66" t="s">
        <v>520</v>
      </c>
      <c r="D123" s="64" t="s">
        <v>521</v>
      </c>
      <c r="E123" s="67" t="s">
        <v>522</v>
      </c>
      <c r="F123" s="64" t="s">
        <v>523</v>
      </c>
      <c r="G123" s="68">
        <v>1</v>
      </c>
      <c r="H123" s="28">
        <v>300000</v>
      </c>
      <c r="I123" s="70">
        <v>300000</v>
      </c>
    </row>
    <row r="124" ht="17.25" customHeight="1" spans="1:9">
      <c r="A124" s="64" t="s">
        <v>180</v>
      </c>
      <c r="B124" s="65" t="s">
        <v>71</v>
      </c>
      <c r="C124" s="66" t="s">
        <v>520</v>
      </c>
      <c r="D124" s="64" t="s">
        <v>550</v>
      </c>
      <c r="E124" s="67" t="s">
        <v>551</v>
      </c>
      <c r="F124" s="64" t="s">
        <v>523</v>
      </c>
      <c r="G124" s="68">
        <v>1</v>
      </c>
      <c r="H124" s="28">
        <v>10000</v>
      </c>
      <c r="I124" s="70">
        <v>10000</v>
      </c>
    </row>
    <row r="125" ht="17.25" customHeight="1" spans="1:9">
      <c r="A125" s="64" t="s">
        <v>180</v>
      </c>
      <c r="B125" s="65" t="s">
        <v>71</v>
      </c>
      <c r="C125" s="66" t="s">
        <v>520</v>
      </c>
      <c r="D125" s="64" t="s">
        <v>538</v>
      </c>
      <c r="E125" s="67" t="s">
        <v>539</v>
      </c>
      <c r="F125" s="64" t="s">
        <v>523</v>
      </c>
      <c r="G125" s="68">
        <v>1</v>
      </c>
      <c r="H125" s="28">
        <v>30000</v>
      </c>
      <c r="I125" s="70">
        <v>30000</v>
      </c>
    </row>
    <row r="126" ht="17.25" customHeight="1" spans="1:9">
      <c r="A126" s="64" t="s">
        <v>180</v>
      </c>
      <c r="B126" s="65" t="s">
        <v>71</v>
      </c>
      <c r="C126" s="66" t="s">
        <v>520</v>
      </c>
      <c r="D126" s="64" t="s">
        <v>530</v>
      </c>
      <c r="E126" s="67" t="s">
        <v>531</v>
      </c>
      <c r="F126" s="64" t="s">
        <v>523</v>
      </c>
      <c r="G126" s="68">
        <v>1</v>
      </c>
      <c r="H126" s="28">
        <v>596000</v>
      </c>
      <c r="I126" s="70">
        <v>596000</v>
      </c>
    </row>
    <row r="127" ht="17.25" customHeight="1" spans="1:9">
      <c r="A127" s="64" t="s">
        <v>180</v>
      </c>
      <c r="B127" s="65" t="s">
        <v>71</v>
      </c>
      <c r="C127" s="66" t="s">
        <v>520</v>
      </c>
      <c r="D127" s="64" t="s">
        <v>524</v>
      </c>
      <c r="E127" s="67" t="s">
        <v>525</v>
      </c>
      <c r="F127" s="64" t="s">
        <v>523</v>
      </c>
      <c r="G127" s="68">
        <v>1</v>
      </c>
      <c r="H127" s="28">
        <v>30000</v>
      </c>
      <c r="I127" s="70">
        <v>30000</v>
      </c>
    </row>
    <row r="128" ht="17.25" customHeight="1" spans="1:9">
      <c r="A128" s="64" t="s">
        <v>180</v>
      </c>
      <c r="B128" s="65" t="s">
        <v>71</v>
      </c>
      <c r="C128" s="66" t="s">
        <v>520</v>
      </c>
      <c r="D128" s="64" t="s">
        <v>521</v>
      </c>
      <c r="E128" s="67" t="s">
        <v>522</v>
      </c>
      <c r="F128" s="64" t="s">
        <v>523</v>
      </c>
      <c r="G128" s="68">
        <v>1</v>
      </c>
      <c r="H128" s="28">
        <v>166000</v>
      </c>
      <c r="I128" s="70">
        <v>166000</v>
      </c>
    </row>
    <row r="129" ht="17.25" customHeight="1" spans="1:9">
      <c r="A129" s="64" t="s">
        <v>180</v>
      </c>
      <c r="B129" s="65" t="s">
        <v>71</v>
      </c>
      <c r="C129" s="66" t="s">
        <v>520</v>
      </c>
      <c r="D129" s="64" t="s">
        <v>521</v>
      </c>
      <c r="E129" s="67" t="s">
        <v>522</v>
      </c>
      <c r="F129" s="64" t="s">
        <v>523</v>
      </c>
      <c r="G129" s="68">
        <v>1</v>
      </c>
      <c r="H129" s="28">
        <v>140000</v>
      </c>
      <c r="I129" s="70">
        <v>140000</v>
      </c>
    </row>
    <row r="130" ht="17.25" customHeight="1" spans="1:9">
      <c r="A130" s="64" t="s">
        <v>180</v>
      </c>
      <c r="B130" s="65" t="s">
        <v>71</v>
      </c>
      <c r="C130" s="66" t="s">
        <v>520</v>
      </c>
      <c r="D130" s="64" t="s">
        <v>538</v>
      </c>
      <c r="E130" s="67" t="s">
        <v>539</v>
      </c>
      <c r="F130" s="64" t="s">
        <v>523</v>
      </c>
      <c r="G130" s="68">
        <v>1</v>
      </c>
      <c r="H130" s="28">
        <v>20000</v>
      </c>
      <c r="I130" s="70">
        <v>20000</v>
      </c>
    </row>
    <row r="131" ht="17.25" customHeight="1" spans="1:9">
      <c r="A131" s="64" t="s">
        <v>180</v>
      </c>
      <c r="B131" s="65" t="s">
        <v>71</v>
      </c>
      <c r="C131" s="66" t="s">
        <v>520</v>
      </c>
      <c r="D131" s="64" t="s">
        <v>524</v>
      </c>
      <c r="E131" s="67" t="s">
        <v>525</v>
      </c>
      <c r="F131" s="64" t="s">
        <v>523</v>
      </c>
      <c r="G131" s="68">
        <v>2</v>
      </c>
      <c r="H131" s="28">
        <v>200</v>
      </c>
      <c r="I131" s="70">
        <v>400</v>
      </c>
    </row>
    <row r="132" ht="17.25" customHeight="1" spans="1:9">
      <c r="A132" s="64" t="s">
        <v>180</v>
      </c>
      <c r="B132" s="65" t="s">
        <v>71</v>
      </c>
      <c r="C132" s="66" t="s">
        <v>520</v>
      </c>
      <c r="D132" s="64" t="s">
        <v>546</v>
      </c>
      <c r="E132" s="67" t="s">
        <v>547</v>
      </c>
      <c r="F132" s="64" t="s">
        <v>523</v>
      </c>
      <c r="G132" s="68">
        <v>3</v>
      </c>
      <c r="H132" s="28">
        <v>300000</v>
      </c>
      <c r="I132" s="70">
        <v>900000</v>
      </c>
    </row>
    <row r="133" ht="17.25" customHeight="1" spans="1:9">
      <c r="A133" s="64" t="s">
        <v>180</v>
      </c>
      <c r="B133" s="65" t="s">
        <v>71</v>
      </c>
      <c r="C133" s="66" t="s">
        <v>520</v>
      </c>
      <c r="D133" s="64" t="s">
        <v>521</v>
      </c>
      <c r="E133" s="67" t="s">
        <v>522</v>
      </c>
      <c r="F133" s="64" t="s">
        <v>523</v>
      </c>
      <c r="G133" s="68">
        <v>1</v>
      </c>
      <c r="H133" s="28">
        <v>40000</v>
      </c>
      <c r="I133" s="70">
        <v>40000</v>
      </c>
    </row>
    <row r="134" ht="17.25" customHeight="1" spans="1:9">
      <c r="A134" s="64" t="s">
        <v>180</v>
      </c>
      <c r="B134" s="65" t="s">
        <v>71</v>
      </c>
      <c r="C134" s="66" t="s">
        <v>520</v>
      </c>
      <c r="D134" s="64" t="s">
        <v>546</v>
      </c>
      <c r="E134" s="67" t="s">
        <v>547</v>
      </c>
      <c r="F134" s="64" t="s">
        <v>523</v>
      </c>
      <c r="G134" s="68">
        <v>1</v>
      </c>
      <c r="H134" s="28">
        <v>1500000</v>
      </c>
      <c r="I134" s="70">
        <v>1500000</v>
      </c>
    </row>
    <row r="135" ht="17.25" customHeight="1" spans="1:9">
      <c r="A135" s="64" t="s">
        <v>180</v>
      </c>
      <c r="B135" s="65" t="s">
        <v>71</v>
      </c>
      <c r="C135" s="66" t="s">
        <v>520</v>
      </c>
      <c r="D135" s="64" t="s">
        <v>526</v>
      </c>
      <c r="E135" s="67" t="s">
        <v>527</v>
      </c>
      <c r="F135" s="64" t="s">
        <v>523</v>
      </c>
      <c r="G135" s="68">
        <v>2</v>
      </c>
      <c r="H135" s="28">
        <v>10000</v>
      </c>
      <c r="I135" s="70">
        <v>20000</v>
      </c>
    </row>
    <row r="136" ht="17.25" customHeight="1" spans="1:9">
      <c r="A136" s="64" t="s">
        <v>180</v>
      </c>
      <c r="B136" s="65" t="s">
        <v>71</v>
      </c>
      <c r="C136" s="66" t="s">
        <v>520</v>
      </c>
      <c r="D136" s="64" t="s">
        <v>521</v>
      </c>
      <c r="E136" s="67" t="s">
        <v>522</v>
      </c>
      <c r="F136" s="64" t="s">
        <v>523</v>
      </c>
      <c r="G136" s="68">
        <v>1</v>
      </c>
      <c r="H136" s="28">
        <v>35000</v>
      </c>
      <c r="I136" s="70">
        <v>35000</v>
      </c>
    </row>
    <row r="137" ht="17.25" customHeight="1" spans="1:9">
      <c r="A137" s="64" t="s">
        <v>180</v>
      </c>
      <c r="B137" s="65" t="s">
        <v>71</v>
      </c>
      <c r="C137" s="66" t="s">
        <v>520</v>
      </c>
      <c r="D137" s="64" t="s">
        <v>534</v>
      </c>
      <c r="E137" s="67" t="s">
        <v>535</v>
      </c>
      <c r="F137" s="64" t="s">
        <v>523</v>
      </c>
      <c r="G137" s="68">
        <v>1</v>
      </c>
      <c r="H137" s="28">
        <v>2000000</v>
      </c>
      <c r="I137" s="70">
        <v>2000000</v>
      </c>
    </row>
    <row r="138" ht="17.25" customHeight="1" spans="1:9">
      <c r="A138" s="64" t="s">
        <v>180</v>
      </c>
      <c r="B138" s="65" t="s">
        <v>71</v>
      </c>
      <c r="C138" s="66" t="s">
        <v>520</v>
      </c>
      <c r="D138" s="64" t="s">
        <v>542</v>
      </c>
      <c r="E138" s="67" t="s">
        <v>543</v>
      </c>
      <c r="F138" s="64" t="s">
        <v>523</v>
      </c>
      <c r="G138" s="68">
        <v>1</v>
      </c>
      <c r="H138" s="28">
        <v>17000</v>
      </c>
      <c r="I138" s="70">
        <v>17000</v>
      </c>
    </row>
    <row r="139" ht="17.25" customHeight="1" spans="1:9">
      <c r="A139" s="64" t="s">
        <v>180</v>
      </c>
      <c r="B139" s="65" t="s">
        <v>71</v>
      </c>
      <c r="C139" s="66" t="s">
        <v>520</v>
      </c>
      <c r="D139" s="64" t="s">
        <v>521</v>
      </c>
      <c r="E139" s="67" t="s">
        <v>522</v>
      </c>
      <c r="F139" s="64" t="s">
        <v>523</v>
      </c>
      <c r="G139" s="68">
        <v>1</v>
      </c>
      <c r="H139" s="28">
        <v>606000</v>
      </c>
      <c r="I139" s="70">
        <v>606000</v>
      </c>
    </row>
    <row r="140" ht="17.25" customHeight="1" spans="1:9">
      <c r="A140" s="64" t="s">
        <v>180</v>
      </c>
      <c r="B140" s="65" t="s">
        <v>71</v>
      </c>
      <c r="C140" s="66" t="s">
        <v>520</v>
      </c>
      <c r="D140" s="64" t="s">
        <v>521</v>
      </c>
      <c r="E140" s="67" t="s">
        <v>522</v>
      </c>
      <c r="F140" s="64" t="s">
        <v>523</v>
      </c>
      <c r="G140" s="68">
        <v>3</v>
      </c>
      <c r="H140" s="28">
        <v>100</v>
      </c>
      <c r="I140" s="70">
        <v>300</v>
      </c>
    </row>
    <row r="141" ht="17.25" customHeight="1" spans="1:9">
      <c r="A141" s="64" t="s">
        <v>180</v>
      </c>
      <c r="B141" s="65" t="s">
        <v>71</v>
      </c>
      <c r="C141" s="66" t="s">
        <v>520</v>
      </c>
      <c r="D141" s="64" t="s">
        <v>524</v>
      </c>
      <c r="E141" s="67" t="s">
        <v>525</v>
      </c>
      <c r="F141" s="64" t="s">
        <v>523</v>
      </c>
      <c r="G141" s="68">
        <v>10</v>
      </c>
      <c r="H141" s="28">
        <v>300</v>
      </c>
      <c r="I141" s="70">
        <v>3000</v>
      </c>
    </row>
    <row r="142" ht="17.25" customHeight="1" spans="1:9">
      <c r="A142" s="64" t="s">
        <v>180</v>
      </c>
      <c r="B142" s="65" t="s">
        <v>71</v>
      </c>
      <c r="C142" s="66" t="s">
        <v>520</v>
      </c>
      <c r="D142" s="64" t="s">
        <v>546</v>
      </c>
      <c r="E142" s="67" t="s">
        <v>547</v>
      </c>
      <c r="F142" s="64" t="s">
        <v>523</v>
      </c>
      <c r="G142" s="68">
        <v>1</v>
      </c>
      <c r="H142" s="28">
        <v>246000</v>
      </c>
      <c r="I142" s="70">
        <v>246000</v>
      </c>
    </row>
    <row r="143" ht="17.25" customHeight="1" spans="1:9">
      <c r="A143" s="64" t="s">
        <v>180</v>
      </c>
      <c r="B143" s="65" t="s">
        <v>71</v>
      </c>
      <c r="C143" s="66" t="s">
        <v>520</v>
      </c>
      <c r="D143" s="64" t="s">
        <v>524</v>
      </c>
      <c r="E143" s="67" t="s">
        <v>525</v>
      </c>
      <c r="F143" s="64" t="s">
        <v>523</v>
      </c>
      <c r="G143" s="68">
        <v>1</v>
      </c>
      <c r="H143" s="28">
        <v>395000</v>
      </c>
      <c r="I143" s="70">
        <v>395000</v>
      </c>
    </row>
    <row r="144" ht="17.25" customHeight="1" spans="1:9">
      <c r="A144" s="64" t="s">
        <v>180</v>
      </c>
      <c r="B144" s="65" t="s">
        <v>71</v>
      </c>
      <c r="C144" s="66" t="s">
        <v>520</v>
      </c>
      <c r="D144" s="64" t="s">
        <v>524</v>
      </c>
      <c r="E144" s="67" t="s">
        <v>525</v>
      </c>
      <c r="F144" s="64" t="s">
        <v>523</v>
      </c>
      <c r="G144" s="68">
        <v>2</v>
      </c>
      <c r="H144" s="28">
        <v>200</v>
      </c>
      <c r="I144" s="70">
        <v>400</v>
      </c>
    </row>
    <row r="145" ht="17.25" customHeight="1" spans="1:9">
      <c r="A145" s="64" t="s">
        <v>180</v>
      </c>
      <c r="B145" s="65" t="s">
        <v>71</v>
      </c>
      <c r="C145" s="66" t="s">
        <v>520</v>
      </c>
      <c r="D145" s="64" t="s">
        <v>524</v>
      </c>
      <c r="E145" s="67" t="s">
        <v>525</v>
      </c>
      <c r="F145" s="64" t="s">
        <v>523</v>
      </c>
      <c r="G145" s="68">
        <v>3</v>
      </c>
      <c r="H145" s="28">
        <v>1200</v>
      </c>
      <c r="I145" s="70">
        <v>3600</v>
      </c>
    </row>
    <row r="146" ht="17.25" customHeight="1" spans="1:9">
      <c r="A146" s="64" t="s">
        <v>180</v>
      </c>
      <c r="B146" s="65" t="s">
        <v>71</v>
      </c>
      <c r="C146" s="66" t="s">
        <v>520</v>
      </c>
      <c r="D146" s="64" t="s">
        <v>521</v>
      </c>
      <c r="E146" s="67" t="s">
        <v>522</v>
      </c>
      <c r="F146" s="64" t="s">
        <v>523</v>
      </c>
      <c r="G146" s="68">
        <v>1</v>
      </c>
      <c r="H146" s="28">
        <v>50000</v>
      </c>
      <c r="I146" s="70">
        <v>50000</v>
      </c>
    </row>
    <row r="147" ht="17.25" customHeight="1" spans="1:9">
      <c r="A147" s="64" t="s">
        <v>180</v>
      </c>
      <c r="B147" s="65" t="s">
        <v>71</v>
      </c>
      <c r="C147" s="66" t="s">
        <v>520</v>
      </c>
      <c r="D147" s="64" t="s">
        <v>521</v>
      </c>
      <c r="E147" s="67" t="s">
        <v>522</v>
      </c>
      <c r="F147" s="64" t="s">
        <v>523</v>
      </c>
      <c r="G147" s="68">
        <v>1</v>
      </c>
      <c r="H147" s="28">
        <v>320000</v>
      </c>
      <c r="I147" s="70">
        <v>320000</v>
      </c>
    </row>
    <row r="148" ht="17.25" customHeight="1" spans="1:9">
      <c r="A148" s="64" t="s">
        <v>180</v>
      </c>
      <c r="B148" s="65" t="s">
        <v>71</v>
      </c>
      <c r="C148" s="66" t="s">
        <v>520</v>
      </c>
      <c r="D148" s="64" t="s">
        <v>546</v>
      </c>
      <c r="E148" s="67" t="s">
        <v>547</v>
      </c>
      <c r="F148" s="64" t="s">
        <v>523</v>
      </c>
      <c r="G148" s="68">
        <v>1</v>
      </c>
      <c r="H148" s="28">
        <v>400000</v>
      </c>
      <c r="I148" s="70">
        <v>400000</v>
      </c>
    </row>
    <row r="149" ht="17.25" customHeight="1" spans="1:9">
      <c r="A149" s="64" t="s">
        <v>180</v>
      </c>
      <c r="B149" s="65" t="s">
        <v>71</v>
      </c>
      <c r="C149" s="66" t="s">
        <v>520</v>
      </c>
      <c r="D149" s="64" t="s">
        <v>524</v>
      </c>
      <c r="E149" s="67" t="s">
        <v>525</v>
      </c>
      <c r="F149" s="64" t="s">
        <v>523</v>
      </c>
      <c r="G149" s="68">
        <v>1</v>
      </c>
      <c r="H149" s="28">
        <v>30000</v>
      </c>
      <c r="I149" s="70">
        <v>30000</v>
      </c>
    </row>
    <row r="150" ht="17.25" customHeight="1" spans="1:9">
      <c r="A150" s="64" t="s">
        <v>180</v>
      </c>
      <c r="B150" s="65" t="s">
        <v>71</v>
      </c>
      <c r="C150" s="66" t="s">
        <v>520</v>
      </c>
      <c r="D150" s="64" t="s">
        <v>521</v>
      </c>
      <c r="E150" s="67" t="s">
        <v>522</v>
      </c>
      <c r="F150" s="64" t="s">
        <v>523</v>
      </c>
      <c r="G150" s="68">
        <v>1</v>
      </c>
      <c r="H150" s="28">
        <v>248000</v>
      </c>
      <c r="I150" s="70">
        <v>248000</v>
      </c>
    </row>
    <row r="151" ht="17.25" customHeight="1" spans="1:9">
      <c r="A151" s="64" t="s">
        <v>180</v>
      </c>
      <c r="B151" s="65" t="s">
        <v>71</v>
      </c>
      <c r="C151" s="66" t="s">
        <v>520</v>
      </c>
      <c r="D151" s="64" t="s">
        <v>524</v>
      </c>
      <c r="E151" s="67" t="s">
        <v>525</v>
      </c>
      <c r="F151" s="64" t="s">
        <v>523</v>
      </c>
      <c r="G151" s="68">
        <v>1</v>
      </c>
      <c r="H151" s="28">
        <v>510000</v>
      </c>
      <c r="I151" s="70">
        <v>510000</v>
      </c>
    </row>
    <row r="152" ht="17.25" customHeight="1" spans="1:9">
      <c r="A152" s="64" t="s">
        <v>180</v>
      </c>
      <c r="B152" s="65" t="s">
        <v>71</v>
      </c>
      <c r="C152" s="66" t="s">
        <v>520</v>
      </c>
      <c r="D152" s="64" t="s">
        <v>521</v>
      </c>
      <c r="E152" s="67" t="s">
        <v>522</v>
      </c>
      <c r="F152" s="64" t="s">
        <v>523</v>
      </c>
      <c r="G152" s="68">
        <v>10</v>
      </c>
      <c r="H152" s="28">
        <v>35000</v>
      </c>
      <c r="I152" s="70">
        <v>350000</v>
      </c>
    </row>
    <row r="153" ht="17.25" customHeight="1" spans="1:9">
      <c r="A153" s="64" t="s">
        <v>180</v>
      </c>
      <c r="B153" s="65" t="s">
        <v>71</v>
      </c>
      <c r="C153" s="66" t="s">
        <v>520</v>
      </c>
      <c r="D153" s="64" t="s">
        <v>546</v>
      </c>
      <c r="E153" s="67" t="s">
        <v>547</v>
      </c>
      <c r="F153" s="64" t="s">
        <v>523</v>
      </c>
      <c r="G153" s="68">
        <v>1</v>
      </c>
      <c r="H153" s="28">
        <v>250000</v>
      </c>
      <c r="I153" s="70">
        <v>250000</v>
      </c>
    </row>
    <row r="154" ht="17.25" customHeight="1" spans="1:9">
      <c r="A154" s="64" t="s">
        <v>180</v>
      </c>
      <c r="B154" s="65" t="s">
        <v>71</v>
      </c>
      <c r="C154" s="66" t="s">
        <v>520</v>
      </c>
      <c r="D154" s="64" t="s">
        <v>521</v>
      </c>
      <c r="E154" s="67" t="s">
        <v>522</v>
      </c>
      <c r="F154" s="64" t="s">
        <v>523</v>
      </c>
      <c r="G154" s="68">
        <v>1</v>
      </c>
      <c r="H154" s="28">
        <v>29000</v>
      </c>
      <c r="I154" s="70">
        <v>29000</v>
      </c>
    </row>
    <row r="155" ht="17.25" customHeight="1" spans="1:9">
      <c r="A155" s="64" t="s">
        <v>180</v>
      </c>
      <c r="B155" s="65" t="s">
        <v>71</v>
      </c>
      <c r="C155" s="66" t="s">
        <v>520</v>
      </c>
      <c r="D155" s="64" t="s">
        <v>521</v>
      </c>
      <c r="E155" s="67" t="s">
        <v>522</v>
      </c>
      <c r="F155" s="64" t="s">
        <v>523</v>
      </c>
      <c r="G155" s="68">
        <v>1</v>
      </c>
      <c r="H155" s="28">
        <v>50000</v>
      </c>
      <c r="I155" s="70">
        <v>50000</v>
      </c>
    </row>
    <row r="156" ht="17.25" customHeight="1" spans="1:9">
      <c r="A156" s="64" t="s">
        <v>180</v>
      </c>
      <c r="B156" s="65" t="s">
        <v>71</v>
      </c>
      <c r="C156" s="66" t="s">
        <v>520</v>
      </c>
      <c r="D156" s="64" t="s">
        <v>524</v>
      </c>
      <c r="E156" s="67" t="s">
        <v>525</v>
      </c>
      <c r="F156" s="64" t="s">
        <v>523</v>
      </c>
      <c r="G156" s="68">
        <v>1</v>
      </c>
      <c r="H156" s="28">
        <v>20000</v>
      </c>
      <c r="I156" s="70">
        <v>20000</v>
      </c>
    </row>
    <row r="157" ht="17.25" customHeight="1" spans="1:9">
      <c r="A157" s="64" t="s">
        <v>180</v>
      </c>
      <c r="B157" s="65" t="s">
        <v>71</v>
      </c>
      <c r="C157" s="66" t="s">
        <v>520</v>
      </c>
      <c r="D157" s="64" t="s">
        <v>524</v>
      </c>
      <c r="E157" s="67" t="s">
        <v>525</v>
      </c>
      <c r="F157" s="64" t="s">
        <v>523</v>
      </c>
      <c r="G157" s="68">
        <v>1</v>
      </c>
      <c r="H157" s="28">
        <v>1200000</v>
      </c>
      <c r="I157" s="70">
        <v>1200000</v>
      </c>
    </row>
    <row r="158" ht="17.25" customHeight="1" spans="1:9">
      <c r="A158" s="64" t="s">
        <v>180</v>
      </c>
      <c r="B158" s="65" t="s">
        <v>71</v>
      </c>
      <c r="C158" s="66" t="s">
        <v>520</v>
      </c>
      <c r="D158" s="64" t="s">
        <v>530</v>
      </c>
      <c r="E158" s="67" t="s">
        <v>531</v>
      </c>
      <c r="F158" s="64" t="s">
        <v>523</v>
      </c>
      <c r="G158" s="68">
        <v>1</v>
      </c>
      <c r="H158" s="28">
        <v>493000</v>
      </c>
      <c r="I158" s="70">
        <v>493000</v>
      </c>
    </row>
    <row r="159" ht="17.25" customHeight="1" spans="1:9">
      <c r="A159" s="64" t="s">
        <v>180</v>
      </c>
      <c r="B159" s="65" t="s">
        <v>71</v>
      </c>
      <c r="C159" s="66" t="s">
        <v>520</v>
      </c>
      <c r="D159" s="64" t="s">
        <v>521</v>
      </c>
      <c r="E159" s="67" t="s">
        <v>522</v>
      </c>
      <c r="F159" s="64" t="s">
        <v>523</v>
      </c>
      <c r="G159" s="68">
        <v>1</v>
      </c>
      <c r="H159" s="28">
        <v>250000</v>
      </c>
      <c r="I159" s="70">
        <v>250000</v>
      </c>
    </row>
    <row r="160" ht="17.25" customHeight="1" spans="1:9">
      <c r="A160" s="64" t="s">
        <v>180</v>
      </c>
      <c r="B160" s="65" t="s">
        <v>71</v>
      </c>
      <c r="C160" s="66" t="s">
        <v>520</v>
      </c>
      <c r="D160" s="64" t="s">
        <v>524</v>
      </c>
      <c r="E160" s="67" t="s">
        <v>525</v>
      </c>
      <c r="F160" s="64" t="s">
        <v>523</v>
      </c>
      <c r="G160" s="68">
        <v>6</v>
      </c>
      <c r="H160" s="28">
        <v>1000</v>
      </c>
      <c r="I160" s="70">
        <v>6000</v>
      </c>
    </row>
    <row r="161" ht="17.25" customHeight="1" spans="1:9">
      <c r="A161" s="64" t="s">
        <v>180</v>
      </c>
      <c r="B161" s="65" t="s">
        <v>71</v>
      </c>
      <c r="C161" s="66" t="s">
        <v>520</v>
      </c>
      <c r="D161" s="64" t="s">
        <v>552</v>
      </c>
      <c r="E161" s="67" t="s">
        <v>553</v>
      </c>
      <c r="F161" s="64" t="s">
        <v>451</v>
      </c>
      <c r="G161" s="68">
        <v>2</v>
      </c>
      <c r="H161" s="28">
        <v>15000</v>
      </c>
      <c r="I161" s="70">
        <v>30000</v>
      </c>
    </row>
    <row r="162" ht="17.25" customHeight="1" spans="1:9">
      <c r="A162" s="64" t="s">
        <v>180</v>
      </c>
      <c r="B162" s="65" t="s">
        <v>71</v>
      </c>
      <c r="C162" s="66" t="s">
        <v>520</v>
      </c>
      <c r="D162" s="64" t="s">
        <v>554</v>
      </c>
      <c r="E162" s="67" t="s">
        <v>555</v>
      </c>
      <c r="F162" s="64" t="s">
        <v>523</v>
      </c>
      <c r="G162" s="68">
        <v>1</v>
      </c>
      <c r="H162" s="28">
        <v>15000</v>
      </c>
      <c r="I162" s="70">
        <v>15000</v>
      </c>
    </row>
    <row r="163" ht="17.25" customHeight="1" spans="1:9">
      <c r="A163" s="64" t="s">
        <v>180</v>
      </c>
      <c r="B163" s="65" t="s">
        <v>71</v>
      </c>
      <c r="C163" s="66" t="s">
        <v>520</v>
      </c>
      <c r="D163" s="64" t="s">
        <v>556</v>
      </c>
      <c r="E163" s="67" t="s">
        <v>557</v>
      </c>
      <c r="F163" s="64" t="s">
        <v>523</v>
      </c>
      <c r="G163" s="68">
        <v>10</v>
      </c>
      <c r="H163" s="28">
        <v>9000</v>
      </c>
      <c r="I163" s="70">
        <v>90000</v>
      </c>
    </row>
    <row r="164" ht="17.25" customHeight="1" spans="1:9">
      <c r="A164" s="64" t="s">
        <v>180</v>
      </c>
      <c r="B164" s="65" t="s">
        <v>71</v>
      </c>
      <c r="C164" s="66" t="s">
        <v>520</v>
      </c>
      <c r="D164" s="64" t="s">
        <v>558</v>
      </c>
      <c r="E164" s="67" t="s">
        <v>559</v>
      </c>
      <c r="F164" s="64" t="s">
        <v>523</v>
      </c>
      <c r="G164" s="68">
        <v>3</v>
      </c>
      <c r="H164" s="28">
        <v>15000</v>
      </c>
      <c r="I164" s="70">
        <v>45000</v>
      </c>
    </row>
    <row r="165" ht="17.25" customHeight="1" spans="1:9">
      <c r="A165" s="64" t="s">
        <v>180</v>
      </c>
      <c r="B165" s="65" t="s">
        <v>71</v>
      </c>
      <c r="C165" s="66" t="s">
        <v>520</v>
      </c>
      <c r="D165" s="64" t="s">
        <v>560</v>
      </c>
      <c r="E165" s="67" t="s">
        <v>561</v>
      </c>
      <c r="F165" s="64" t="s">
        <v>523</v>
      </c>
      <c r="G165" s="68">
        <v>2</v>
      </c>
      <c r="H165" s="28">
        <v>150000</v>
      </c>
      <c r="I165" s="70">
        <v>300000</v>
      </c>
    </row>
    <row r="166" ht="17.25" customHeight="1" spans="1:9">
      <c r="A166" s="64" t="s">
        <v>180</v>
      </c>
      <c r="B166" s="65" t="s">
        <v>71</v>
      </c>
      <c r="C166" s="66" t="s">
        <v>520</v>
      </c>
      <c r="D166" s="64" t="s">
        <v>562</v>
      </c>
      <c r="E166" s="67" t="s">
        <v>450</v>
      </c>
      <c r="F166" s="64" t="s">
        <v>451</v>
      </c>
      <c r="G166" s="68">
        <v>1</v>
      </c>
      <c r="H166" s="28">
        <v>600000</v>
      </c>
      <c r="I166" s="70">
        <v>600000</v>
      </c>
    </row>
    <row r="167" ht="17.25" customHeight="1" spans="1:9">
      <c r="A167" s="64" t="s">
        <v>180</v>
      </c>
      <c r="B167" s="65" t="s">
        <v>71</v>
      </c>
      <c r="C167" s="66" t="s">
        <v>520</v>
      </c>
      <c r="D167" s="64" t="s">
        <v>563</v>
      </c>
      <c r="E167" s="67" t="s">
        <v>564</v>
      </c>
      <c r="F167" s="64" t="s">
        <v>523</v>
      </c>
      <c r="G167" s="68">
        <v>3</v>
      </c>
      <c r="H167" s="28">
        <v>1000</v>
      </c>
      <c r="I167" s="70">
        <v>3000</v>
      </c>
    </row>
    <row r="168" ht="17.25" customHeight="1" spans="1:9">
      <c r="A168" s="64" t="s">
        <v>180</v>
      </c>
      <c r="B168" s="65" t="s">
        <v>71</v>
      </c>
      <c r="C168" s="66" t="s">
        <v>520</v>
      </c>
      <c r="D168" s="64" t="s">
        <v>565</v>
      </c>
      <c r="E168" s="67" t="s">
        <v>566</v>
      </c>
      <c r="F168" s="64" t="s">
        <v>523</v>
      </c>
      <c r="G168" s="68">
        <v>1</v>
      </c>
      <c r="H168" s="28">
        <v>4000</v>
      </c>
      <c r="I168" s="70">
        <v>4000</v>
      </c>
    </row>
    <row r="169" ht="17.25" customHeight="1" spans="1:9">
      <c r="A169" s="64" t="s">
        <v>180</v>
      </c>
      <c r="B169" s="65" t="s">
        <v>71</v>
      </c>
      <c r="C169" s="66" t="s">
        <v>520</v>
      </c>
      <c r="D169" s="64" t="s">
        <v>567</v>
      </c>
      <c r="E169" s="67" t="s">
        <v>568</v>
      </c>
      <c r="F169" s="64" t="s">
        <v>523</v>
      </c>
      <c r="G169" s="68">
        <v>7</v>
      </c>
      <c r="H169" s="28">
        <v>2000</v>
      </c>
      <c r="I169" s="70">
        <v>14000</v>
      </c>
    </row>
    <row r="170" ht="17.25" customHeight="1" spans="1:9">
      <c r="A170" s="64" t="s">
        <v>180</v>
      </c>
      <c r="B170" s="65" t="s">
        <v>71</v>
      </c>
      <c r="C170" s="66" t="s">
        <v>520</v>
      </c>
      <c r="D170" s="64" t="s">
        <v>569</v>
      </c>
      <c r="E170" s="67" t="s">
        <v>570</v>
      </c>
      <c r="F170" s="64" t="s">
        <v>523</v>
      </c>
      <c r="G170" s="68">
        <v>54</v>
      </c>
      <c r="H170" s="28">
        <v>6000</v>
      </c>
      <c r="I170" s="70">
        <v>324000</v>
      </c>
    </row>
    <row r="171" ht="17.25" customHeight="1" spans="1:9">
      <c r="A171" s="64" t="s">
        <v>180</v>
      </c>
      <c r="B171" s="65" t="s">
        <v>71</v>
      </c>
      <c r="C171" s="66" t="s">
        <v>520</v>
      </c>
      <c r="D171" s="64" t="s">
        <v>571</v>
      </c>
      <c r="E171" s="67" t="s">
        <v>572</v>
      </c>
      <c r="F171" s="64" t="s">
        <v>523</v>
      </c>
      <c r="G171" s="68">
        <v>2</v>
      </c>
      <c r="H171" s="28">
        <v>8000</v>
      </c>
      <c r="I171" s="70">
        <v>16000</v>
      </c>
    </row>
    <row r="172" ht="17.25" customHeight="1" spans="1:9">
      <c r="A172" s="64" t="s">
        <v>180</v>
      </c>
      <c r="B172" s="65" t="s">
        <v>71</v>
      </c>
      <c r="C172" s="66" t="s">
        <v>520</v>
      </c>
      <c r="D172" s="64" t="s">
        <v>573</v>
      </c>
      <c r="E172" s="67" t="s">
        <v>466</v>
      </c>
      <c r="F172" s="64" t="s">
        <v>523</v>
      </c>
      <c r="G172" s="68">
        <v>1</v>
      </c>
      <c r="H172" s="28">
        <v>30000</v>
      </c>
      <c r="I172" s="70">
        <v>30000</v>
      </c>
    </row>
    <row r="173" ht="17.25" customHeight="1" spans="1:9">
      <c r="A173" s="64" t="s">
        <v>180</v>
      </c>
      <c r="B173" s="65" t="s">
        <v>71</v>
      </c>
      <c r="C173" s="66" t="s">
        <v>520</v>
      </c>
      <c r="D173" s="64" t="s">
        <v>574</v>
      </c>
      <c r="E173" s="67" t="s">
        <v>575</v>
      </c>
      <c r="F173" s="64" t="s">
        <v>523</v>
      </c>
      <c r="G173" s="68">
        <v>4</v>
      </c>
      <c r="H173" s="28">
        <v>3000</v>
      </c>
      <c r="I173" s="70">
        <v>12000</v>
      </c>
    </row>
    <row r="174" ht="17.25" customHeight="1" spans="1:9">
      <c r="A174" s="64" t="s">
        <v>180</v>
      </c>
      <c r="B174" s="65" t="s">
        <v>71</v>
      </c>
      <c r="C174" s="66" t="s">
        <v>520</v>
      </c>
      <c r="D174" s="64" t="s">
        <v>576</v>
      </c>
      <c r="E174" s="67" t="s">
        <v>577</v>
      </c>
      <c r="F174" s="64" t="s">
        <v>523</v>
      </c>
      <c r="G174" s="68">
        <v>35</v>
      </c>
      <c r="H174" s="28">
        <v>1500</v>
      </c>
      <c r="I174" s="70">
        <v>52500</v>
      </c>
    </row>
    <row r="175" ht="17.25" customHeight="1" spans="1:9">
      <c r="A175" s="64" t="s">
        <v>180</v>
      </c>
      <c r="B175" s="65" t="s">
        <v>71</v>
      </c>
      <c r="C175" s="66" t="s">
        <v>520</v>
      </c>
      <c r="D175" s="64" t="s">
        <v>556</v>
      </c>
      <c r="E175" s="67" t="s">
        <v>557</v>
      </c>
      <c r="F175" s="64" t="s">
        <v>523</v>
      </c>
      <c r="G175" s="68">
        <v>3</v>
      </c>
      <c r="H175" s="28">
        <v>10000</v>
      </c>
      <c r="I175" s="70">
        <v>30000</v>
      </c>
    </row>
    <row r="176" ht="17.25" customHeight="1" spans="1:9">
      <c r="A176" s="64" t="s">
        <v>180</v>
      </c>
      <c r="B176" s="65" t="s">
        <v>71</v>
      </c>
      <c r="C176" s="66" t="s">
        <v>520</v>
      </c>
      <c r="D176" s="64" t="s">
        <v>578</v>
      </c>
      <c r="E176" s="67" t="s">
        <v>579</v>
      </c>
      <c r="F176" s="64" t="s">
        <v>523</v>
      </c>
      <c r="G176" s="68">
        <v>5</v>
      </c>
      <c r="H176" s="28">
        <v>15000</v>
      </c>
      <c r="I176" s="70">
        <v>75000</v>
      </c>
    </row>
    <row r="177" ht="17.25" customHeight="1" spans="1:9">
      <c r="A177" s="64" t="s">
        <v>180</v>
      </c>
      <c r="B177" s="65" t="s">
        <v>71</v>
      </c>
      <c r="C177" s="66" t="s">
        <v>520</v>
      </c>
      <c r="D177" s="64" t="s">
        <v>580</v>
      </c>
      <c r="E177" s="67" t="s">
        <v>581</v>
      </c>
      <c r="F177" s="64" t="s">
        <v>523</v>
      </c>
      <c r="G177" s="68">
        <v>13</v>
      </c>
      <c r="H177" s="28">
        <v>2500</v>
      </c>
      <c r="I177" s="70">
        <v>32500</v>
      </c>
    </row>
    <row r="178" ht="17.25" customHeight="1" spans="1:9">
      <c r="A178" s="64" t="s">
        <v>180</v>
      </c>
      <c r="B178" s="65" t="s">
        <v>71</v>
      </c>
      <c r="C178" s="66" t="s">
        <v>520</v>
      </c>
      <c r="D178" s="64" t="s">
        <v>582</v>
      </c>
      <c r="E178" s="67" t="s">
        <v>583</v>
      </c>
      <c r="F178" s="64" t="s">
        <v>523</v>
      </c>
      <c r="G178" s="68">
        <v>7</v>
      </c>
      <c r="H178" s="28">
        <v>4000</v>
      </c>
      <c r="I178" s="70">
        <v>28000</v>
      </c>
    </row>
    <row r="179" ht="17.25" customHeight="1" spans="1:9">
      <c r="A179" s="64" t="s">
        <v>180</v>
      </c>
      <c r="B179" s="65" t="s">
        <v>71</v>
      </c>
      <c r="C179" s="66" t="s">
        <v>584</v>
      </c>
      <c r="D179" s="64" t="s">
        <v>585</v>
      </c>
      <c r="E179" s="67" t="s">
        <v>586</v>
      </c>
      <c r="F179" s="64" t="s">
        <v>587</v>
      </c>
      <c r="G179" s="68">
        <v>4</v>
      </c>
      <c r="H179" s="28">
        <v>2500</v>
      </c>
      <c r="I179" s="70">
        <v>10000</v>
      </c>
    </row>
    <row r="180" ht="17.25" customHeight="1" spans="1:9">
      <c r="A180" s="64" t="s">
        <v>180</v>
      </c>
      <c r="B180" s="65" t="s">
        <v>71</v>
      </c>
      <c r="C180" s="66" t="s">
        <v>584</v>
      </c>
      <c r="D180" s="64" t="s">
        <v>588</v>
      </c>
      <c r="E180" s="67" t="s">
        <v>589</v>
      </c>
      <c r="F180" s="64" t="s">
        <v>590</v>
      </c>
      <c r="G180" s="68">
        <v>2</v>
      </c>
      <c r="H180" s="28">
        <v>2000</v>
      </c>
      <c r="I180" s="70">
        <v>4000</v>
      </c>
    </row>
    <row r="181" ht="17.25" customHeight="1" spans="1:9">
      <c r="A181" s="64" t="s">
        <v>180</v>
      </c>
      <c r="B181" s="65" t="s">
        <v>71</v>
      </c>
      <c r="C181" s="66" t="s">
        <v>584</v>
      </c>
      <c r="D181" s="64" t="s">
        <v>591</v>
      </c>
      <c r="E181" s="67" t="s">
        <v>592</v>
      </c>
      <c r="F181" s="64" t="s">
        <v>590</v>
      </c>
      <c r="G181" s="68">
        <v>8</v>
      </c>
      <c r="H181" s="28">
        <v>2000</v>
      </c>
      <c r="I181" s="70">
        <v>16000</v>
      </c>
    </row>
    <row r="182" ht="17.25" customHeight="1" spans="1:9">
      <c r="A182" s="64" t="s">
        <v>180</v>
      </c>
      <c r="B182" s="65" t="s">
        <v>71</v>
      </c>
      <c r="C182" s="66" t="s">
        <v>584</v>
      </c>
      <c r="D182" s="64" t="s">
        <v>593</v>
      </c>
      <c r="E182" s="67" t="s">
        <v>594</v>
      </c>
      <c r="F182" s="64" t="s">
        <v>590</v>
      </c>
      <c r="G182" s="68">
        <v>6</v>
      </c>
      <c r="H182" s="28">
        <v>1000</v>
      </c>
      <c r="I182" s="70">
        <v>6000</v>
      </c>
    </row>
    <row r="183" ht="17.25" customHeight="1" spans="1:9">
      <c r="A183" s="64" t="s">
        <v>180</v>
      </c>
      <c r="B183" s="65" t="s">
        <v>71</v>
      </c>
      <c r="C183" s="66" t="s">
        <v>584</v>
      </c>
      <c r="D183" s="64" t="s">
        <v>595</v>
      </c>
      <c r="E183" s="67" t="s">
        <v>596</v>
      </c>
      <c r="F183" s="64" t="s">
        <v>597</v>
      </c>
      <c r="G183" s="68">
        <v>20</v>
      </c>
      <c r="H183" s="28">
        <v>100</v>
      </c>
      <c r="I183" s="70">
        <v>2000</v>
      </c>
    </row>
    <row r="184" ht="17.25" customHeight="1" spans="1:9">
      <c r="A184" s="64" t="s">
        <v>180</v>
      </c>
      <c r="B184" s="65" t="s">
        <v>71</v>
      </c>
      <c r="C184" s="66" t="s">
        <v>584</v>
      </c>
      <c r="D184" s="64" t="s">
        <v>598</v>
      </c>
      <c r="E184" s="67" t="s">
        <v>599</v>
      </c>
      <c r="F184" s="64" t="s">
        <v>590</v>
      </c>
      <c r="G184" s="68">
        <v>9</v>
      </c>
      <c r="H184" s="28">
        <v>1000</v>
      </c>
      <c r="I184" s="70">
        <v>9000</v>
      </c>
    </row>
    <row r="185" ht="17.25" customHeight="1" spans="1:9">
      <c r="A185" s="64" t="s">
        <v>180</v>
      </c>
      <c r="B185" s="65" t="s">
        <v>71</v>
      </c>
      <c r="C185" s="66" t="s">
        <v>584</v>
      </c>
      <c r="D185" s="64" t="s">
        <v>588</v>
      </c>
      <c r="E185" s="67" t="s">
        <v>589</v>
      </c>
      <c r="F185" s="64" t="s">
        <v>590</v>
      </c>
      <c r="G185" s="68">
        <v>2</v>
      </c>
      <c r="H185" s="28">
        <v>3000</v>
      </c>
      <c r="I185" s="70">
        <v>6000</v>
      </c>
    </row>
    <row r="186" ht="17.25" customHeight="1" spans="1:9">
      <c r="A186" s="64" t="s">
        <v>180</v>
      </c>
      <c r="B186" s="65" t="s">
        <v>71</v>
      </c>
      <c r="C186" s="66" t="s">
        <v>584</v>
      </c>
      <c r="D186" s="64" t="s">
        <v>595</v>
      </c>
      <c r="E186" s="67" t="s">
        <v>596</v>
      </c>
      <c r="F186" s="64" t="s">
        <v>597</v>
      </c>
      <c r="G186" s="68">
        <v>10</v>
      </c>
      <c r="H186" s="28">
        <v>300</v>
      </c>
      <c r="I186" s="70">
        <v>3000</v>
      </c>
    </row>
    <row r="187" ht="17.25" customHeight="1" spans="1:9">
      <c r="A187" s="64" t="s">
        <v>180</v>
      </c>
      <c r="B187" s="65" t="s">
        <v>71</v>
      </c>
      <c r="C187" s="66" t="s">
        <v>584</v>
      </c>
      <c r="D187" s="64" t="s">
        <v>588</v>
      </c>
      <c r="E187" s="67" t="s">
        <v>589</v>
      </c>
      <c r="F187" s="64" t="s">
        <v>590</v>
      </c>
      <c r="G187" s="68">
        <v>3</v>
      </c>
      <c r="H187" s="28">
        <v>5000</v>
      </c>
      <c r="I187" s="70">
        <v>15000</v>
      </c>
    </row>
    <row r="188" ht="17.25" customHeight="1" spans="1:9">
      <c r="A188" s="64" t="s">
        <v>180</v>
      </c>
      <c r="B188" s="65" t="s">
        <v>71</v>
      </c>
      <c r="C188" s="66" t="s">
        <v>584</v>
      </c>
      <c r="D188" s="64" t="s">
        <v>600</v>
      </c>
      <c r="E188" s="67" t="s">
        <v>601</v>
      </c>
      <c r="F188" s="64" t="s">
        <v>590</v>
      </c>
      <c r="G188" s="68">
        <v>10</v>
      </c>
      <c r="H188" s="28">
        <v>800</v>
      </c>
      <c r="I188" s="70">
        <v>8000</v>
      </c>
    </row>
    <row r="189" ht="17.25" customHeight="1" spans="1:9">
      <c r="A189" s="64" t="s">
        <v>180</v>
      </c>
      <c r="B189" s="65" t="s">
        <v>71</v>
      </c>
      <c r="C189" s="66" t="s">
        <v>584</v>
      </c>
      <c r="D189" s="64" t="s">
        <v>588</v>
      </c>
      <c r="E189" s="67" t="s">
        <v>589</v>
      </c>
      <c r="F189" s="64" t="s">
        <v>590</v>
      </c>
      <c r="G189" s="68">
        <v>10</v>
      </c>
      <c r="H189" s="28">
        <v>2454</v>
      </c>
      <c r="I189" s="70">
        <v>24540</v>
      </c>
    </row>
    <row r="190" ht="17.25" customHeight="1" spans="1:9">
      <c r="A190" s="64" t="s">
        <v>180</v>
      </c>
      <c r="B190" s="65" t="s">
        <v>71</v>
      </c>
      <c r="C190" s="66" t="s">
        <v>584</v>
      </c>
      <c r="D190" s="64" t="s">
        <v>588</v>
      </c>
      <c r="E190" s="67" t="s">
        <v>589</v>
      </c>
      <c r="F190" s="64" t="s">
        <v>590</v>
      </c>
      <c r="G190" s="68">
        <v>30</v>
      </c>
      <c r="H190" s="28">
        <v>3490</v>
      </c>
      <c r="I190" s="70">
        <v>104700</v>
      </c>
    </row>
    <row r="191" ht="17.25" customHeight="1" spans="1:9">
      <c r="A191" s="64" t="s">
        <v>180</v>
      </c>
      <c r="B191" s="65" t="s">
        <v>71</v>
      </c>
      <c r="C191" s="66" t="s">
        <v>584</v>
      </c>
      <c r="D191" s="64" t="s">
        <v>595</v>
      </c>
      <c r="E191" s="67" t="s">
        <v>596</v>
      </c>
      <c r="F191" s="64" t="s">
        <v>597</v>
      </c>
      <c r="G191" s="68">
        <v>20</v>
      </c>
      <c r="H191" s="28">
        <v>300</v>
      </c>
      <c r="I191" s="70">
        <v>6000</v>
      </c>
    </row>
    <row r="192" ht="17.25" customHeight="1" spans="1:9">
      <c r="A192" s="64" t="s">
        <v>180</v>
      </c>
      <c r="B192" s="65" t="s">
        <v>71</v>
      </c>
      <c r="C192" s="66" t="s">
        <v>584</v>
      </c>
      <c r="D192" s="64" t="s">
        <v>588</v>
      </c>
      <c r="E192" s="67" t="s">
        <v>589</v>
      </c>
      <c r="F192" s="64" t="s">
        <v>590</v>
      </c>
      <c r="G192" s="68">
        <v>6</v>
      </c>
      <c r="H192" s="28">
        <v>5206</v>
      </c>
      <c r="I192" s="70">
        <v>31236</v>
      </c>
    </row>
    <row r="193" ht="17.25" customHeight="1" spans="1:9">
      <c r="A193" s="64" t="s">
        <v>180</v>
      </c>
      <c r="B193" s="65" t="s">
        <v>71</v>
      </c>
      <c r="C193" s="66" t="s">
        <v>584</v>
      </c>
      <c r="D193" s="64" t="s">
        <v>588</v>
      </c>
      <c r="E193" s="67" t="s">
        <v>589</v>
      </c>
      <c r="F193" s="64" t="s">
        <v>590</v>
      </c>
      <c r="G193" s="68">
        <v>30</v>
      </c>
      <c r="H193" s="28">
        <v>3102</v>
      </c>
      <c r="I193" s="70">
        <v>93060</v>
      </c>
    </row>
    <row r="194" ht="17.25" customHeight="1" spans="1:9">
      <c r="A194" s="64" t="s">
        <v>180</v>
      </c>
      <c r="B194" s="65" t="s">
        <v>71</v>
      </c>
      <c r="C194" s="66" t="s">
        <v>584</v>
      </c>
      <c r="D194" s="64" t="s">
        <v>588</v>
      </c>
      <c r="E194" s="67" t="s">
        <v>589</v>
      </c>
      <c r="F194" s="64" t="s">
        <v>590</v>
      </c>
      <c r="G194" s="68">
        <v>4</v>
      </c>
      <c r="H194" s="28">
        <v>2600</v>
      </c>
      <c r="I194" s="70">
        <v>10400</v>
      </c>
    </row>
    <row r="195" ht="17.25" customHeight="1" spans="1:9">
      <c r="A195" s="64" t="s">
        <v>180</v>
      </c>
      <c r="B195" s="65" t="s">
        <v>71</v>
      </c>
      <c r="C195" s="66" t="s">
        <v>584</v>
      </c>
      <c r="D195" s="64" t="s">
        <v>588</v>
      </c>
      <c r="E195" s="67" t="s">
        <v>589</v>
      </c>
      <c r="F195" s="64" t="s">
        <v>590</v>
      </c>
      <c r="G195" s="68">
        <v>84</v>
      </c>
      <c r="H195" s="28">
        <v>2864</v>
      </c>
      <c r="I195" s="70">
        <v>240576</v>
      </c>
    </row>
    <row r="196" ht="17.25" customHeight="1" spans="1:9">
      <c r="A196" s="64" t="s">
        <v>180</v>
      </c>
      <c r="B196" s="65" t="s">
        <v>71</v>
      </c>
      <c r="C196" s="66" t="s">
        <v>584</v>
      </c>
      <c r="D196" s="64" t="s">
        <v>588</v>
      </c>
      <c r="E196" s="67" t="s">
        <v>589</v>
      </c>
      <c r="F196" s="64" t="s">
        <v>590</v>
      </c>
      <c r="G196" s="68">
        <v>2</v>
      </c>
      <c r="H196" s="28">
        <v>3000</v>
      </c>
      <c r="I196" s="70">
        <v>6000</v>
      </c>
    </row>
    <row r="197" ht="17.25" customHeight="1" spans="1:9">
      <c r="A197" s="64" t="s">
        <v>180</v>
      </c>
      <c r="B197" s="65" t="s">
        <v>71</v>
      </c>
      <c r="C197" s="66" t="s">
        <v>584</v>
      </c>
      <c r="D197" s="64" t="s">
        <v>588</v>
      </c>
      <c r="E197" s="67" t="s">
        <v>589</v>
      </c>
      <c r="F197" s="64" t="s">
        <v>590</v>
      </c>
      <c r="G197" s="68">
        <v>6</v>
      </c>
      <c r="H197" s="28">
        <v>1500</v>
      </c>
      <c r="I197" s="70">
        <v>9000</v>
      </c>
    </row>
    <row r="198" ht="17.25" customHeight="1" spans="1:9">
      <c r="A198" s="64" t="s">
        <v>180</v>
      </c>
      <c r="B198" s="65" t="s">
        <v>71</v>
      </c>
      <c r="C198" s="66" t="s">
        <v>584</v>
      </c>
      <c r="D198" s="64" t="s">
        <v>588</v>
      </c>
      <c r="E198" s="67" t="s">
        <v>589</v>
      </c>
      <c r="F198" s="64" t="s">
        <v>590</v>
      </c>
      <c r="G198" s="68">
        <v>1</v>
      </c>
      <c r="H198" s="28">
        <v>2600</v>
      </c>
      <c r="I198" s="70">
        <v>2600</v>
      </c>
    </row>
    <row r="199" ht="17.25" customHeight="1" spans="1:9">
      <c r="A199" s="64" t="s">
        <v>180</v>
      </c>
      <c r="B199" s="65" t="s">
        <v>71</v>
      </c>
      <c r="C199" s="66" t="s">
        <v>584</v>
      </c>
      <c r="D199" s="64" t="s">
        <v>595</v>
      </c>
      <c r="E199" s="67" t="s">
        <v>596</v>
      </c>
      <c r="F199" s="64" t="s">
        <v>597</v>
      </c>
      <c r="G199" s="68">
        <v>80</v>
      </c>
      <c r="H199" s="28">
        <v>100</v>
      </c>
      <c r="I199" s="70">
        <v>8000</v>
      </c>
    </row>
    <row r="200" ht="17.25" customHeight="1" spans="1:9">
      <c r="A200" s="64" t="s">
        <v>180</v>
      </c>
      <c r="B200" s="65" t="s">
        <v>71</v>
      </c>
      <c r="C200" s="66" t="s">
        <v>584</v>
      </c>
      <c r="D200" s="64" t="s">
        <v>588</v>
      </c>
      <c r="E200" s="67" t="s">
        <v>589</v>
      </c>
      <c r="F200" s="64" t="s">
        <v>590</v>
      </c>
      <c r="G200" s="68">
        <v>5</v>
      </c>
      <c r="H200" s="28">
        <v>2000</v>
      </c>
      <c r="I200" s="70">
        <v>10000</v>
      </c>
    </row>
    <row r="201" ht="17.25" customHeight="1" spans="1:9">
      <c r="A201" s="64" t="s">
        <v>180</v>
      </c>
      <c r="B201" s="65" t="s">
        <v>71</v>
      </c>
      <c r="C201" s="66" t="s">
        <v>584</v>
      </c>
      <c r="D201" s="64" t="s">
        <v>595</v>
      </c>
      <c r="E201" s="67" t="s">
        <v>596</v>
      </c>
      <c r="F201" s="64" t="s">
        <v>597</v>
      </c>
      <c r="G201" s="68">
        <v>6</v>
      </c>
      <c r="H201" s="28">
        <v>800</v>
      </c>
      <c r="I201" s="70">
        <v>4800</v>
      </c>
    </row>
    <row r="202" ht="17.25" customHeight="1" spans="1:9">
      <c r="A202" s="64" t="s">
        <v>180</v>
      </c>
      <c r="B202" s="65" t="s">
        <v>71</v>
      </c>
      <c r="C202" s="66" t="s">
        <v>584</v>
      </c>
      <c r="D202" s="64" t="s">
        <v>591</v>
      </c>
      <c r="E202" s="67" t="s">
        <v>592</v>
      </c>
      <c r="F202" s="64" t="s">
        <v>590</v>
      </c>
      <c r="G202" s="68">
        <v>2</v>
      </c>
      <c r="H202" s="28">
        <v>1500</v>
      </c>
      <c r="I202" s="70">
        <v>3000</v>
      </c>
    </row>
    <row r="203" ht="17.25" customHeight="1" spans="1:9">
      <c r="A203" s="64" t="s">
        <v>180</v>
      </c>
      <c r="B203" s="65" t="s">
        <v>71</v>
      </c>
      <c r="C203" s="66" t="s">
        <v>584</v>
      </c>
      <c r="D203" s="64" t="s">
        <v>588</v>
      </c>
      <c r="E203" s="67" t="s">
        <v>589</v>
      </c>
      <c r="F203" s="64" t="s">
        <v>590</v>
      </c>
      <c r="G203" s="68">
        <v>8</v>
      </c>
      <c r="H203" s="28">
        <v>1000</v>
      </c>
      <c r="I203" s="70">
        <v>8000</v>
      </c>
    </row>
    <row r="204" ht="17.25" customHeight="1" spans="1:9">
      <c r="A204" s="64" t="s">
        <v>180</v>
      </c>
      <c r="B204" s="65" t="s">
        <v>71</v>
      </c>
      <c r="C204" s="66" t="s">
        <v>584</v>
      </c>
      <c r="D204" s="64" t="s">
        <v>588</v>
      </c>
      <c r="E204" s="67" t="s">
        <v>589</v>
      </c>
      <c r="F204" s="64" t="s">
        <v>590</v>
      </c>
      <c r="G204" s="68">
        <v>2</v>
      </c>
      <c r="H204" s="28">
        <v>500</v>
      </c>
      <c r="I204" s="70">
        <v>1000</v>
      </c>
    </row>
    <row r="205" ht="17.25" customHeight="1" spans="1:9">
      <c r="A205" s="64" t="s">
        <v>180</v>
      </c>
      <c r="B205" s="65" t="s">
        <v>71</v>
      </c>
      <c r="C205" s="66" t="s">
        <v>602</v>
      </c>
      <c r="D205" s="64" t="s">
        <v>603</v>
      </c>
      <c r="E205" s="67" t="s">
        <v>464</v>
      </c>
      <c r="F205" s="64" t="s">
        <v>451</v>
      </c>
      <c r="G205" s="66">
        <v>1</v>
      </c>
      <c r="H205" s="28">
        <v>500000</v>
      </c>
      <c r="I205" s="70">
        <v>500000</v>
      </c>
    </row>
    <row r="206" ht="17.25" customHeight="1" spans="1:9">
      <c r="A206" s="64" t="s">
        <v>180</v>
      </c>
      <c r="B206" s="65" t="s">
        <v>71</v>
      </c>
      <c r="C206" s="66" t="s">
        <v>602</v>
      </c>
      <c r="D206" s="64" t="s">
        <v>603</v>
      </c>
      <c r="E206" s="67" t="s">
        <v>464</v>
      </c>
      <c r="F206" s="64" t="s">
        <v>451</v>
      </c>
      <c r="G206" s="66">
        <v>1</v>
      </c>
      <c r="H206" s="28">
        <v>400000</v>
      </c>
      <c r="I206" s="70">
        <v>400000</v>
      </c>
    </row>
    <row r="207" ht="19.5" customHeight="1" spans="1:9">
      <c r="A207" s="64" t="s">
        <v>180</v>
      </c>
      <c r="B207" s="65" t="s">
        <v>71</v>
      </c>
      <c r="C207" s="66" t="s">
        <v>602</v>
      </c>
      <c r="D207" s="71" t="s">
        <v>603</v>
      </c>
      <c r="E207" s="67" t="s">
        <v>464</v>
      </c>
      <c r="F207" s="64" t="s">
        <v>451</v>
      </c>
      <c r="G207" s="72">
        <v>1</v>
      </c>
      <c r="H207" s="73">
        <v>200000</v>
      </c>
      <c r="I207" s="73">
        <v>200000</v>
      </c>
    </row>
    <row r="208" ht="19.5" customHeight="1" spans="1:9">
      <c r="A208" s="21" t="s">
        <v>56</v>
      </c>
      <c r="B208" s="74"/>
      <c r="C208" s="74"/>
      <c r="D208" s="75"/>
      <c r="E208" s="76"/>
      <c r="F208" s="76"/>
      <c r="G208" s="77">
        <v>807</v>
      </c>
      <c r="H208" s="77">
        <v>33992526</v>
      </c>
      <c r="I208" s="77">
        <v>38139432</v>
      </c>
    </row>
  </sheetData>
  <mergeCells count="11">
    <mergeCell ref="A2:I2"/>
    <mergeCell ref="A3:I3"/>
    <mergeCell ref="A4:C4"/>
    <mergeCell ref="G5:I5"/>
    <mergeCell ref="A208:F208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9.13888888888889" defaultRowHeight="14.25" customHeight="1"/>
  <cols>
    <col min="1" max="1" width="19.287037037037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604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224</v>
      </c>
      <c r="B5" s="9" t="s">
        <v>165</v>
      </c>
      <c r="C5" s="9" t="s">
        <v>225</v>
      </c>
      <c r="D5" s="10" t="s">
        <v>166</v>
      </c>
      <c r="E5" s="10" t="s">
        <v>167</v>
      </c>
      <c r="F5" s="10" t="s">
        <v>226</v>
      </c>
      <c r="G5" s="10" t="s">
        <v>227</v>
      </c>
      <c r="H5" s="34" t="s">
        <v>56</v>
      </c>
      <c r="I5" s="11" t="s">
        <v>605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5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41">
        <v>10</v>
      </c>
      <c r="K8" s="41">
        <v>11</v>
      </c>
    </row>
    <row r="9" ht="18.75" customHeight="1" spans="1:11">
      <c r="A9" s="36" t="s">
        <v>419</v>
      </c>
      <c r="B9" s="29"/>
      <c r="C9" s="36"/>
      <c r="D9" s="36"/>
      <c r="E9" s="36"/>
      <c r="F9" s="36"/>
      <c r="G9" s="36"/>
      <c r="H9" s="37"/>
      <c r="I9" s="42"/>
      <c r="J9" s="42"/>
      <c r="K9" s="37"/>
    </row>
    <row r="10" ht="18.75" customHeight="1" spans="1:11">
      <c r="A10" s="38" t="s">
        <v>151</v>
      </c>
      <c r="B10" s="39"/>
      <c r="C10" s="39"/>
      <c r="D10" s="39"/>
      <c r="E10" s="39"/>
      <c r="F10" s="39"/>
      <c r="G10" s="40"/>
      <c r="H10" s="30"/>
      <c r="I10" s="30"/>
      <c r="J10" s="30"/>
      <c r="K10" s="37"/>
    </row>
    <row r="11" ht="23" customHeight="1" spans="1:1">
      <c r="A11" t="s">
        <v>606</v>
      </c>
    </row>
  </sheetData>
  <mergeCells count="15">
    <mergeCell ref="A3:K3"/>
    <mergeCell ref="A4:G4"/>
    <mergeCell ref="I5:K5"/>
    <mergeCell ref="A10:G10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F25" sqref="F25"/>
    </sheetView>
  </sheetViews>
  <sheetFormatPr defaultColWidth="9.13888888888889" defaultRowHeight="14.25" customHeight="1" outlineLevelCol="6"/>
  <cols>
    <col min="1" max="1" width="35.287037037037" customWidth="1"/>
    <col min="2" max="2" width="28" customWidth="1"/>
    <col min="3" max="3" width="39.7777777777778" customWidth="1"/>
    <col min="4" max="4" width="28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607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225</v>
      </c>
      <c r="B5" s="9" t="s">
        <v>224</v>
      </c>
      <c r="C5" s="9" t="s">
        <v>165</v>
      </c>
      <c r="D5" s="10" t="s">
        <v>608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5" customHeight="1" spans="1:7">
      <c r="A9" s="21" t="s">
        <v>71</v>
      </c>
      <c r="B9" s="21" t="s">
        <v>230</v>
      </c>
      <c r="C9" s="22" t="s">
        <v>216</v>
      </c>
      <c r="D9" s="23" t="s">
        <v>609</v>
      </c>
      <c r="E9" s="24">
        <v>3596400</v>
      </c>
      <c r="F9" s="24">
        <v>3596400</v>
      </c>
      <c r="G9" s="24">
        <v>3596400</v>
      </c>
    </row>
    <row r="10" ht="15" customHeight="1" spans="1:7">
      <c r="A10" s="21" t="s">
        <v>71</v>
      </c>
      <c r="B10" s="21" t="s">
        <v>230</v>
      </c>
      <c r="C10" s="22" t="s">
        <v>232</v>
      </c>
      <c r="D10" s="23" t="s">
        <v>609</v>
      </c>
      <c r="E10" s="24">
        <v>36081140.64</v>
      </c>
      <c r="F10" s="24">
        <v>36081140.64</v>
      </c>
      <c r="G10" s="24">
        <v>36081140.64</v>
      </c>
    </row>
    <row r="11" ht="15" customHeight="1" spans="1:7">
      <c r="A11" s="21" t="s">
        <v>71</v>
      </c>
      <c r="B11" s="21" t="s">
        <v>230</v>
      </c>
      <c r="C11" s="22" t="s">
        <v>182</v>
      </c>
      <c r="D11" s="23" t="s">
        <v>609</v>
      </c>
      <c r="E11" s="24">
        <v>20914345.8</v>
      </c>
      <c r="F11" s="24">
        <v>21547869.56</v>
      </c>
      <c r="G11" s="24">
        <v>20914345.8</v>
      </c>
    </row>
    <row r="12" ht="15" customHeight="1" spans="1:7">
      <c r="A12" s="21" t="s">
        <v>71</v>
      </c>
      <c r="B12" s="21" t="s">
        <v>230</v>
      </c>
      <c r="C12" s="22" t="s">
        <v>192</v>
      </c>
      <c r="D12" s="23" t="s">
        <v>609</v>
      </c>
      <c r="E12" s="24">
        <v>9570082.38</v>
      </c>
      <c r="F12" s="24">
        <v>9570082.38</v>
      </c>
      <c r="G12" s="24">
        <v>9570082.38</v>
      </c>
    </row>
    <row r="13" ht="15" customHeight="1" spans="1:7">
      <c r="A13" s="21" t="s">
        <v>71</v>
      </c>
      <c r="B13" s="21" t="s">
        <v>230</v>
      </c>
      <c r="C13" s="22" t="s">
        <v>238</v>
      </c>
      <c r="D13" s="23" t="s">
        <v>609</v>
      </c>
      <c r="E13" s="24">
        <v>2333256</v>
      </c>
      <c r="F13" s="24">
        <v>2333256</v>
      </c>
      <c r="G13" s="24">
        <v>2333256</v>
      </c>
    </row>
    <row r="14" ht="17.25" customHeight="1" spans="1:7">
      <c r="A14" s="21" t="s">
        <v>71</v>
      </c>
      <c r="B14" s="25" t="s">
        <v>230</v>
      </c>
      <c r="C14" s="26" t="s">
        <v>236</v>
      </c>
      <c r="D14" s="23" t="s">
        <v>609</v>
      </c>
      <c r="E14" s="27">
        <v>4536867.89</v>
      </c>
      <c r="F14" s="27">
        <v>4536867.89</v>
      </c>
      <c r="G14" s="27">
        <v>4536867.89</v>
      </c>
    </row>
    <row r="15" ht="15" customHeight="1" spans="1:7">
      <c r="A15" s="21" t="s">
        <v>71</v>
      </c>
      <c r="B15" s="21" t="s">
        <v>112</v>
      </c>
      <c r="C15" s="22" t="s">
        <v>112</v>
      </c>
      <c r="D15" s="23" t="s">
        <v>609</v>
      </c>
      <c r="E15" s="24">
        <v>3499884</v>
      </c>
      <c r="F15" s="24">
        <v>3499884</v>
      </c>
      <c r="G15" s="24">
        <v>3499884</v>
      </c>
    </row>
    <row r="16" ht="17.25" customHeight="1" spans="1:7">
      <c r="A16" s="21" t="s">
        <v>71</v>
      </c>
      <c r="B16" s="28" t="s">
        <v>239</v>
      </c>
      <c r="C16" s="29" t="s">
        <v>220</v>
      </c>
      <c r="D16" s="23" t="s">
        <v>609</v>
      </c>
      <c r="E16" s="27">
        <v>1170000</v>
      </c>
      <c r="F16" s="27">
        <v>1170000</v>
      </c>
      <c r="G16" s="27">
        <v>1170000</v>
      </c>
    </row>
    <row r="17" ht="15" customHeight="1" spans="1:7">
      <c r="A17" s="21" t="s">
        <v>71</v>
      </c>
      <c r="B17" s="21" t="s">
        <v>239</v>
      </c>
      <c r="C17" s="22" t="s">
        <v>206</v>
      </c>
      <c r="D17" s="23" t="s">
        <v>609</v>
      </c>
      <c r="E17" s="24">
        <v>600000</v>
      </c>
      <c r="F17" s="24">
        <v>600000</v>
      </c>
      <c r="G17" s="24">
        <v>600000</v>
      </c>
    </row>
    <row r="18" ht="15" customHeight="1" spans="1:7">
      <c r="A18" s="21" t="s">
        <v>71</v>
      </c>
      <c r="B18" s="21" t="s">
        <v>239</v>
      </c>
      <c r="C18" s="22" t="s">
        <v>241</v>
      </c>
      <c r="D18" s="23" t="s">
        <v>609</v>
      </c>
      <c r="E18" s="24">
        <v>105535737.89</v>
      </c>
      <c r="F18" s="24">
        <v>105535737.89</v>
      </c>
      <c r="G18" s="24">
        <v>110541236.51</v>
      </c>
    </row>
    <row r="19" ht="17.25" customHeight="1" spans="1:7">
      <c r="A19" s="21" t="s">
        <v>71</v>
      </c>
      <c r="B19" s="28" t="s">
        <v>270</v>
      </c>
      <c r="C19" s="29" t="s">
        <v>279</v>
      </c>
      <c r="D19" s="23" t="s">
        <v>609</v>
      </c>
      <c r="E19" s="30">
        <v>34696520</v>
      </c>
      <c r="F19" s="30">
        <v>34696520</v>
      </c>
      <c r="G19" s="30">
        <v>34696520</v>
      </c>
    </row>
    <row r="20" ht="17.25" customHeight="1" spans="1:7">
      <c r="A20" s="21" t="s">
        <v>71</v>
      </c>
      <c r="B20" s="28" t="s">
        <v>270</v>
      </c>
      <c r="C20" s="29" t="s">
        <v>283</v>
      </c>
      <c r="D20" s="23" t="s">
        <v>609</v>
      </c>
      <c r="E20" s="30">
        <v>24758842</v>
      </c>
      <c r="F20" s="30">
        <v>24758842</v>
      </c>
      <c r="G20" s="30">
        <v>24758842</v>
      </c>
    </row>
    <row r="21" ht="17.25" customHeight="1" spans="1:7">
      <c r="A21" s="21" t="s">
        <v>71</v>
      </c>
      <c r="B21" s="28" t="s">
        <v>270</v>
      </c>
      <c r="C21" s="29" t="s">
        <v>291</v>
      </c>
      <c r="D21" s="23" t="s">
        <v>609</v>
      </c>
      <c r="E21" s="30">
        <v>3442912</v>
      </c>
      <c r="F21" s="30">
        <v>3442912</v>
      </c>
      <c r="G21" s="30">
        <v>3442912</v>
      </c>
    </row>
    <row r="22" ht="17.25" customHeight="1" spans="1:7">
      <c r="A22" s="21" t="s">
        <v>71</v>
      </c>
      <c r="B22" s="28" t="s">
        <v>270</v>
      </c>
      <c r="C22" s="29" t="s">
        <v>276</v>
      </c>
      <c r="D22" s="23" t="s">
        <v>609</v>
      </c>
      <c r="E22" s="30">
        <v>46947962</v>
      </c>
      <c r="F22" s="30">
        <v>46947962</v>
      </c>
      <c r="G22" s="30">
        <v>46947962</v>
      </c>
    </row>
    <row r="23" ht="18.75" customHeight="1" spans="1:7">
      <c r="A23" s="31" t="s">
        <v>56</v>
      </c>
      <c r="B23" s="32" t="s">
        <v>610</v>
      </c>
      <c r="C23" s="32"/>
      <c r="D23" s="33"/>
      <c r="E23" s="30">
        <v>297683950.6</v>
      </c>
      <c r="F23" s="30">
        <v>298317474.36</v>
      </c>
      <c r="G23" s="30">
        <v>302689449.22</v>
      </c>
    </row>
  </sheetData>
  <mergeCells count="11">
    <mergeCell ref="A3:G3"/>
    <mergeCell ref="A4:D4"/>
    <mergeCell ref="E5:G5"/>
    <mergeCell ref="A23:D2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F16" sqref="F16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9" t="s">
        <v>53</v>
      </c>
    </row>
    <row r="3" ht="41.25" customHeight="1" spans="1:1">
      <c r="A3" s="49" t="str">
        <f>"2025"&amp;"年部门收入预算表"</f>
        <v>2025年部门收入预算表</v>
      </c>
    </row>
    <row r="4" ht="17.25" customHeight="1" spans="1:19">
      <c r="A4" s="53" t="s">
        <v>1</v>
      </c>
      <c r="S4" s="55" t="s">
        <v>2</v>
      </c>
    </row>
    <row r="5" ht="21.75" customHeight="1" spans="1:19">
      <c r="A5" s="224" t="s">
        <v>54</v>
      </c>
      <c r="B5" s="225" t="s">
        <v>55</v>
      </c>
      <c r="C5" s="225" t="s">
        <v>56</v>
      </c>
      <c r="D5" s="226" t="s">
        <v>57</v>
      </c>
      <c r="E5" s="226"/>
      <c r="F5" s="226"/>
      <c r="G5" s="226"/>
      <c r="H5" s="226"/>
      <c r="I5" s="159"/>
      <c r="J5" s="226"/>
      <c r="K5" s="226"/>
      <c r="L5" s="226"/>
      <c r="M5" s="226"/>
      <c r="N5" s="233"/>
      <c r="O5" s="226" t="s">
        <v>46</v>
      </c>
      <c r="P5" s="226"/>
      <c r="Q5" s="226"/>
      <c r="R5" s="226"/>
      <c r="S5" s="233"/>
    </row>
    <row r="6" ht="27" customHeight="1" spans="1:19">
      <c r="A6" s="227"/>
      <c r="B6" s="228"/>
      <c r="C6" s="228"/>
      <c r="D6" s="228" t="s">
        <v>58</v>
      </c>
      <c r="E6" s="228" t="s">
        <v>59</v>
      </c>
      <c r="F6" s="228" t="s">
        <v>60</v>
      </c>
      <c r="G6" s="228" t="s">
        <v>61</v>
      </c>
      <c r="H6" s="228" t="s">
        <v>62</v>
      </c>
      <c r="I6" s="234" t="s">
        <v>63</v>
      </c>
      <c r="J6" s="235"/>
      <c r="K6" s="235"/>
      <c r="L6" s="235"/>
      <c r="M6" s="235"/>
      <c r="N6" s="236"/>
      <c r="O6" s="228" t="s">
        <v>58</v>
      </c>
      <c r="P6" s="228" t="s">
        <v>59</v>
      </c>
      <c r="Q6" s="228" t="s">
        <v>60</v>
      </c>
      <c r="R6" s="228" t="s">
        <v>61</v>
      </c>
      <c r="S6" s="228" t="s">
        <v>64</v>
      </c>
    </row>
    <row r="7" ht="30" customHeight="1" spans="1:19">
      <c r="A7" s="229"/>
      <c r="B7" s="119"/>
      <c r="C7" s="230"/>
      <c r="D7" s="230"/>
      <c r="E7" s="230"/>
      <c r="F7" s="230"/>
      <c r="G7" s="230"/>
      <c r="H7" s="230"/>
      <c r="I7" s="83" t="s">
        <v>58</v>
      </c>
      <c r="J7" s="236" t="s">
        <v>65</v>
      </c>
      <c r="K7" s="236" t="s">
        <v>66</v>
      </c>
      <c r="L7" s="236" t="s">
        <v>67</v>
      </c>
      <c r="M7" s="236" t="s">
        <v>68</v>
      </c>
      <c r="N7" s="236" t="s">
        <v>69</v>
      </c>
      <c r="O7" s="237"/>
      <c r="P7" s="237"/>
      <c r="Q7" s="237"/>
      <c r="R7" s="237"/>
      <c r="S7" s="230"/>
    </row>
    <row r="8" ht="15" customHeight="1" spans="1:19">
      <c r="A8" s="231">
        <v>1</v>
      </c>
      <c r="B8" s="231">
        <v>2</v>
      </c>
      <c r="C8" s="231">
        <v>3</v>
      </c>
      <c r="D8" s="231">
        <v>4</v>
      </c>
      <c r="E8" s="231">
        <v>5</v>
      </c>
      <c r="F8" s="231">
        <v>6</v>
      </c>
      <c r="G8" s="231">
        <v>7</v>
      </c>
      <c r="H8" s="231">
        <v>8</v>
      </c>
      <c r="I8" s="83">
        <v>9</v>
      </c>
      <c r="J8" s="231">
        <v>10</v>
      </c>
      <c r="K8" s="231">
        <v>11</v>
      </c>
      <c r="L8" s="231">
        <v>12</v>
      </c>
      <c r="M8" s="231">
        <v>13</v>
      </c>
      <c r="N8" s="231">
        <v>14</v>
      </c>
      <c r="O8" s="231">
        <v>15</v>
      </c>
      <c r="P8" s="231">
        <v>16</v>
      </c>
      <c r="Q8" s="231">
        <v>17</v>
      </c>
      <c r="R8" s="231">
        <v>18</v>
      </c>
      <c r="S8" s="231">
        <v>19</v>
      </c>
    </row>
    <row r="9" s="124" customFormat="1" ht="18" customHeight="1" spans="1:19">
      <c r="A9" s="29" t="s">
        <v>70</v>
      </c>
      <c r="B9" s="29" t="s">
        <v>71</v>
      </c>
      <c r="C9" s="135">
        <v>302809318.89</v>
      </c>
      <c r="D9" s="135">
        <v>302809318.89</v>
      </c>
      <c r="E9" s="135">
        <v>43510712.18</v>
      </c>
      <c r="F9" s="135"/>
      <c r="G9" s="135"/>
      <c r="H9" s="135"/>
      <c r="I9" s="135">
        <v>259298606.71</v>
      </c>
      <c r="J9" s="135">
        <v>259298606.71</v>
      </c>
      <c r="K9" s="135"/>
      <c r="L9" s="135"/>
      <c r="M9" s="135"/>
      <c r="N9" s="135"/>
      <c r="O9" s="135"/>
      <c r="P9" s="135"/>
      <c r="Q9" s="135"/>
      <c r="R9" s="135"/>
      <c r="S9" s="135"/>
    </row>
    <row r="10" s="124" customFormat="1" ht="18" customHeight="1" spans="1:19">
      <c r="A10" s="58" t="s">
        <v>56</v>
      </c>
      <c r="B10" s="232"/>
      <c r="C10" s="135">
        <v>302809318.89</v>
      </c>
      <c r="D10" s="135">
        <v>302809318.89</v>
      </c>
      <c r="E10" s="135">
        <v>43510712.18</v>
      </c>
      <c r="F10" s="135"/>
      <c r="G10" s="135"/>
      <c r="H10" s="135"/>
      <c r="I10" s="135">
        <v>259298606.71</v>
      </c>
      <c r="J10" s="135">
        <v>259298606.71</v>
      </c>
      <c r="K10" s="135"/>
      <c r="L10" s="135"/>
      <c r="M10" s="135"/>
      <c r="N10" s="135"/>
      <c r="O10" s="135"/>
      <c r="P10" s="135"/>
      <c r="Q10" s="135"/>
      <c r="R10" s="135"/>
      <c r="S10" s="135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GridLines="0" showZeros="0" workbookViewId="0">
      <pane ySplit="1" topLeftCell="A2" activePane="bottomLeft" state="frozen"/>
      <selection/>
      <selection pane="bottomLeft" activeCell="P10" sqref="P10"/>
    </sheetView>
  </sheetViews>
  <sheetFormatPr defaultColWidth="8.57407407407407" defaultRowHeight="12.75" customHeight="1"/>
  <cols>
    <col min="1" max="1" width="14.287037037037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55" t="s">
        <v>72</v>
      </c>
    </row>
    <row r="3" ht="41.25" customHeight="1" spans="1:1">
      <c r="A3" s="49" t="str">
        <f>"2025"&amp;"年部门支出预算表"</f>
        <v>2025年部门支出预算表</v>
      </c>
    </row>
    <row r="4" ht="17.25" customHeight="1" spans="1:15">
      <c r="A4" s="53" t="s">
        <v>1</v>
      </c>
      <c r="O4" s="55" t="s">
        <v>2</v>
      </c>
    </row>
    <row r="5" ht="27" customHeight="1" spans="1:15">
      <c r="A5" s="209" t="s">
        <v>73</v>
      </c>
      <c r="B5" s="209" t="s">
        <v>74</v>
      </c>
      <c r="C5" s="209" t="s">
        <v>56</v>
      </c>
      <c r="D5" s="210" t="s">
        <v>59</v>
      </c>
      <c r="E5" s="211"/>
      <c r="F5" s="212"/>
      <c r="G5" s="213" t="s">
        <v>60</v>
      </c>
      <c r="H5" s="213" t="s">
        <v>61</v>
      </c>
      <c r="I5" s="213" t="s">
        <v>75</v>
      </c>
      <c r="J5" s="210" t="s">
        <v>63</v>
      </c>
      <c r="K5" s="211"/>
      <c r="L5" s="211"/>
      <c r="M5" s="211"/>
      <c r="N5" s="221"/>
      <c r="O5" s="222"/>
    </row>
    <row r="6" ht="42" customHeight="1" spans="1:15">
      <c r="A6" s="214"/>
      <c r="B6" s="214"/>
      <c r="C6" s="215"/>
      <c r="D6" s="216" t="s">
        <v>58</v>
      </c>
      <c r="E6" s="216" t="s">
        <v>76</v>
      </c>
      <c r="F6" s="216" t="s">
        <v>77</v>
      </c>
      <c r="G6" s="215"/>
      <c r="H6" s="215"/>
      <c r="I6" s="223"/>
      <c r="J6" s="216" t="s">
        <v>58</v>
      </c>
      <c r="K6" s="203" t="s">
        <v>78</v>
      </c>
      <c r="L6" s="203" t="s">
        <v>79</v>
      </c>
      <c r="M6" s="203" t="s">
        <v>80</v>
      </c>
      <c r="N6" s="203" t="s">
        <v>81</v>
      </c>
      <c r="O6" s="203" t="s">
        <v>82</v>
      </c>
    </row>
    <row r="7" ht="18" customHeight="1" spans="1:15">
      <c r="A7" s="63">
        <v>1</v>
      </c>
      <c r="B7" s="63">
        <v>2</v>
      </c>
      <c r="C7" s="63">
        <v>3</v>
      </c>
      <c r="D7" s="191">
        <v>4</v>
      </c>
      <c r="E7" s="191">
        <v>5</v>
      </c>
      <c r="F7" s="191">
        <v>6</v>
      </c>
      <c r="G7" s="191">
        <v>7</v>
      </c>
      <c r="H7" s="191">
        <v>8</v>
      </c>
      <c r="I7" s="191">
        <v>9</v>
      </c>
      <c r="J7" s="191">
        <v>10</v>
      </c>
      <c r="K7" s="191">
        <v>11</v>
      </c>
      <c r="L7" s="191">
        <v>12</v>
      </c>
      <c r="M7" s="191">
        <v>13</v>
      </c>
      <c r="N7" s="63">
        <v>14</v>
      </c>
      <c r="O7" s="191">
        <v>15</v>
      </c>
    </row>
    <row r="8" s="124" customFormat="1" ht="21" customHeight="1" spans="1:15">
      <c r="A8" s="217" t="s">
        <v>83</v>
      </c>
      <c r="B8" s="217" t="s">
        <v>84</v>
      </c>
      <c r="C8" s="135">
        <v>13975107.2</v>
      </c>
      <c r="D8" s="135">
        <v>10942880.77</v>
      </c>
      <c r="E8" s="135">
        <v>10942880.77</v>
      </c>
      <c r="F8" s="135"/>
      <c r="G8" s="135"/>
      <c r="H8" s="135"/>
      <c r="I8" s="135"/>
      <c r="J8" s="135">
        <v>3032226.43</v>
      </c>
      <c r="K8" s="135">
        <v>3032226.43</v>
      </c>
      <c r="L8" s="135"/>
      <c r="M8" s="135"/>
      <c r="N8" s="135"/>
      <c r="O8" s="135"/>
    </row>
    <row r="9" s="124" customFormat="1" ht="21" customHeight="1" spans="1:15">
      <c r="A9" s="218" t="s">
        <v>85</v>
      </c>
      <c r="B9" s="218" t="s">
        <v>86</v>
      </c>
      <c r="C9" s="135">
        <v>13975107.2</v>
      </c>
      <c r="D9" s="135">
        <v>10942880.77</v>
      </c>
      <c r="E9" s="135">
        <v>10942880.77</v>
      </c>
      <c r="F9" s="135"/>
      <c r="G9" s="135"/>
      <c r="H9" s="135"/>
      <c r="I9" s="135"/>
      <c r="J9" s="135">
        <v>3032226.43</v>
      </c>
      <c r="K9" s="135">
        <v>3032226.43</v>
      </c>
      <c r="L9" s="135"/>
      <c r="M9" s="135"/>
      <c r="N9" s="135"/>
      <c r="O9" s="135"/>
    </row>
    <row r="10" s="124" customFormat="1" ht="21" customHeight="1" spans="1:15">
      <c r="A10" s="219" t="s">
        <v>87</v>
      </c>
      <c r="B10" s="219" t="s">
        <v>88</v>
      </c>
      <c r="C10" s="135">
        <v>4760000</v>
      </c>
      <c r="D10" s="135">
        <v>4760000</v>
      </c>
      <c r="E10" s="135">
        <v>4760000</v>
      </c>
      <c r="F10" s="135"/>
      <c r="G10" s="135"/>
      <c r="H10" s="135"/>
      <c r="I10" s="135"/>
      <c r="J10" s="135"/>
      <c r="K10" s="135"/>
      <c r="L10" s="135"/>
      <c r="M10" s="135"/>
      <c r="N10" s="135"/>
      <c r="O10" s="135"/>
    </row>
    <row r="11" s="124" customFormat="1" ht="21" customHeight="1" spans="1:15">
      <c r="A11" s="219" t="s">
        <v>89</v>
      </c>
      <c r="B11" s="219" t="s">
        <v>90</v>
      </c>
      <c r="C11" s="135">
        <v>6143404.79</v>
      </c>
      <c r="D11" s="135">
        <v>4121920.51</v>
      </c>
      <c r="E11" s="135">
        <v>4121920.51</v>
      </c>
      <c r="F11" s="135"/>
      <c r="G11" s="135"/>
      <c r="H11" s="135"/>
      <c r="I11" s="135"/>
      <c r="J11" s="135">
        <v>2021484.28</v>
      </c>
      <c r="K11" s="135">
        <v>2021484.28</v>
      </c>
      <c r="L11" s="135"/>
      <c r="M11" s="135"/>
      <c r="N11" s="135"/>
      <c r="O11" s="135"/>
    </row>
    <row r="12" s="124" customFormat="1" ht="21" customHeight="1" spans="1:15">
      <c r="A12" s="219" t="s">
        <v>91</v>
      </c>
      <c r="B12" s="219" t="s">
        <v>92</v>
      </c>
      <c r="C12" s="135">
        <v>3071702.41</v>
      </c>
      <c r="D12" s="135">
        <v>2060960.26</v>
      </c>
      <c r="E12" s="135">
        <v>2060960.26</v>
      </c>
      <c r="F12" s="135"/>
      <c r="G12" s="135"/>
      <c r="H12" s="135"/>
      <c r="I12" s="135"/>
      <c r="J12" s="135">
        <v>1010742.15</v>
      </c>
      <c r="K12" s="135">
        <v>1010742.15</v>
      </c>
      <c r="L12" s="135"/>
      <c r="M12" s="135"/>
      <c r="N12" s="135"/>
      <c r="O12" s="135"/>
    </row>
    <row r="13" s="124" customFormat="1" ht="21" customHeight="1" spans="1:15">
      <c r="A13" s="217" t="s">
        <v>93</v>
      </c>
      <c r="B13" s="217" t="s">
        <v>94</v>
      </c>
      <c r="C13" s="135">
        <v>283001071.69</v>
      </c>
      <c r="D13" s="135">
        <v>29067947.41</v>
      </c>
      <c r="E13" s="135">
        <v>29067947.41</v>
      </c>
      <c r="F13" s="135"/>
      <c r="G13" s="135"/>
      <c r="H13" s="135"/>
      <c r="I13" s="135"/>
      <c r="J13" s="135">
        <v>253933124.28</v>
      </c>
      <c r="K13" s="135">
        <v>253933124.28</v>
      </c>
      <c r="L13" s="135"/>
      <c r="M13" s="135"/>
      <c r="N13" s="135"/>
      <c r="O13" s="135"/>
    </row>
    <row r="14" s="124" customFormat="1" ht="21" customHeight="1" spans="1:15">
      <c r="A14" s="218" t="s">
        <v>95</v>
      </c>
      <c r="B14" s="218" t="s">
        <v>96</v>
      </c>
      <c r="C14" s="135">
        <v>278233455.02</v>
      </c>
      <c r="D14" s="135">
        <v>25755281.64</v>
      </c>
      <c r="E14" s="135">
        <v>25755281.64</v>
      </c>
      <c r="F14" s="135"/>
      <c r="G14" s="135"/>
      <c r="H14" s="135"/>
      <c r="I14" s="135"/>
      <c r="J14" s="135">
        <v>252478173.38</v>
      </c>
      <c r="K14" s="135">
        <v>252478173.38</v>
      </c>
      <c r="L14" s="135"/>
      <c r="M14" s="135"/>
      <c r="N14" s="135"/>
      <c r="O14" s="135"/>
    </row>
    <row r="15" s="124" customFormat="1" ht="21" customHeight="1" spans="1:15">
      <c r="A15" s="219" t="s">
        <v>97</v>
      </c>
      <c r="B15" s="219" t="s">
        <v>98</v>
      </c>
      <c r="C15" s="135">
        <v>278233455.02</v>
      </c>
      <c r="D15" s="135">
        <v>25755281.64</v>
      </c>
      <c r="E15" s="135">
        <v>25755281.64</v>
      </c>
      <c r="F15" s="135"/>
      <c r="G15" s="135"/>
      <c r="H15" s="135"/>
      <c r="I15" s="135"/>
      <c r="J15" s="135">
        <v>252478173.38</v>
      </c>
      <c r="K15" s="135">
        <v>252478173.38</v>
      </c>
      <c r="L15" s="135"/>
      <c r="M15" s="135"/>
      <c r="N15" s="135"/>
      <c r="O15" s="135"/>
    </row>
    <row r="16" s="124" customFormat="1" ht="21" customHeight="1" spans="1:15">
      <c r="A16" s="218" t="s">
        <v>99</v>
      </c>
      <c r="B16" s="218" t="s">
        <v>100</v>
      </c>
      <c r="C16" s="135">
        <v>4767616.67</v>
      </c>
      <c r="D16" s="135">
        <v>3312665.77</v>
      </c>
      <c r="E16" s="135">
        <v>3312665.77</v>
      </c>
      <c r="F16" s="135"/>
      <c r="G16" s="135"/>
      <c r="H16" s="135"/>
      <c r="I16" s="135"/>
      <c r="J16" s="135">
        <v>1454950.9</v>
      </c>
      <c r="K16" s="135">
        <v>1454950.9</v>
      </c>
      <c r="L16" s="135"/>
      <c r="M16" s="135"/>
      <c r="N16" s="135"/>
      <c r="O16" s="135"/>
    </row>
    <row r="17" s="124" customFormat="1" ht="21" customHeight="1" spans="1:15">
      <c r="A17" s="219" t="s">
        <v>101</v>
      </c>
      <c r="B17" s="219" t="s">
        <v>102</v>
      </c>
      <c r="C17" s="135">
        <v>2331652.28</v>
      </c>
      <c r="D17" s="135">
        <v>1538088.97</v>
      </c>
      <c r="E17" s="135">
        <v>1538088.97</v>
      </c>
      <c r="F17" s="135"/>
      <c r="G17" s="135"/>
      <c r="H17" s="135"/>
      <c r="I17" s="135"/>
      <c r="J17" s="135">
        <v>793563.31</v>
      </c>
      <c r="K17" s="135">
        <v>793563.31</v>
      </c>
      <c r="L17" s="135"/>
      <c r="M17" s="135"/>
      <c r="N17" s="135"/>
      <c r="O17" s="135"/>
    </row>
    <row r="18" s="124" customFormat="1" ht="21" customHeight="1" spans="1:15">
      <c r="A18" s="219" t="s">
        <v>103</v>
      </c>
      <c r="B18" s="219" t="s">
        <v>104</v>
      </c>
      <c r="C18" s="135">
        <v>2049727.2</v>
      </c>
      <c r="D18" s="135">
        <v>1532058.48</v>
      </c>
      <c r="E18" s="135">
        <v>1532058.48</v>
      </c>
      <c r="F18" s="135"/>
      <c r="G18" s="135"/>
      <c r="H18" s="135"/>
      <c r="I18" s="135"/>
      <c r="J18" s="135">
        <v>517668.72</v>
      </c>
      <c r="K18" s="135">
        <v>517668.72</v>
      </c>
      <c r="L18" s="135"/>
      <c r="M18" s="135"/>
      <c r="N18" s="135"/>
      <c r="O18" s="135"/>
    </row>
    <row r="19" s="124" customFormat="1" ht="21" customHeight="1" spans="1:15">
      <c r="A19" s="219" t="s">
        <v>105</v>
      </c>
      <c r="B19" s="219" t="s">
        <v>106</v>
      </c>
      <c r="C19" s="135">
        <v>386237.19</v>
      </c>
      <c r="D19" s="135">
        <v>242518.32</v>
      </c>
      <c r="E19" s="135">
        <v>242518.32</v>
      </c>
      <c r="F19" s="135"/>
      <c r="G19" s="135"/>
      <c r="H19" s="135"/>
      <c r="I19" s="135"/>
      <c r="J19" s="135">
        <v>143718.87</v>
      </c>
      <c r="K19" s="135">
        <v>143718.87</v>
      </c>
      <c r="L19" s="135"/>
      <c r="M19" s="135"/>
      <c r="N19" s="135"/>
      <c r="O19" s="135"/>
    </row>
    <row r="20" s="124" customFormat="1" ht="21" customHeight="1" spans="1:15">
      <c r="A20" s="217" t="s">
        <v>107</v>
      </c>
      <c r="B20" s="217" t="s">
        <v>108</v>
      </c>
      <c r="C20" s="135">
        <v>5833140</v>
      </c>
      <c r="D20" s="135">
        <v>3499884</v>
      </c>
      <c r="E20" s="135">
        <v>3499884</v>
      </c>
      <c r="F20" s="135"/>
      <c r="G20" s="135"/>
      <c r="H20" s="135"/>
      <c r="I20" s="135"/>
      <c r="J20" s="135">
        <v>2333256</v>
      </c>
      <c r="K20" s="135">
        <v>2333256</v>
      </c>
      <c r="L20" s="135"/>
      <c r="M20" s="135"/>
      <c r="N20" s="135"/>
      <c r="O20" s="135"/>
    </row>
    <row r="21" s="124" customFormat="1" ht="21" customHeight="1" spans="1:15">
      <c r="A21" s="218" t="s">
        <v>109</v>
      </c>
      <c r="B21" s="218" t="s">
        <v>110</v>
      </c>
      <c r="C21" s="135">
        <v>5833140</v>
      </c>
      <c r="D21" s="135">
        <v>3499884</v>
      </c>
      <c r="E21" s="135">
        <v>3499884</v>
      </c>
      <c r="F21" s="135"/>
      <c r="G21" s="135"/>
      <c r="H21" s="135"/>
      <c r="I21" s="135"/>
      <c r="J21" s="135">
        <v>2333256</v>
      </c>
      <c r="K21" s="135">
        <v>2333256</v>
      </c>
      <c r="L21" s="135"/>
      <c r="M21" s="135"/>
      <c r="N21" s="135"/>
      <c r="O21" s="135"/>
    </row>
    <row r="22" s="124" customFormat="1" ht="21" customHeight="1" spans="1:15">
      <c r="A22" s="219" t="s">
        <v>111</v>
      </c>
      <c r="B22" s="219" t="s">
        <v>112</v>
      </c>
      <c r="C22" s="135">
        <v>5833140</v>
      </c>
      <c r="D22" s="135">
        <v>3499884</v>
      </c>
      <c r="E22" s="135">
        <v>3499884</v>
      </c>
      <c r="F22" s="135"/>
      <c r="G22" s="135"/>
      <c r="H22" s="135"/>
      <c r="I22" s="135"/>
      <c r="J22" s="135">
        <v>2333256</v>
      </c>
      <c r="K22" s="135">
        <v>2333256</v>
      </c>
      <c r="L22" s="135"/>
      <c r="M22" s="135"/>
      <c r="N22" s="135"/>
      <c r="O22" s="135"/>
    </row>
    <row r="23" s="124" customFormat="1" ht="21" customHeight="1" spans="1:15">
      <c r="A23" s="220" t="s">
        <v>56</v>
      </c>
      <c r="B23" s="40"/>
      <c r="C23" s="135">
        <v>302809318.89</v>
      </c>
      <c r="D23" s="135">
        <v>43510712.18</v>
      </c>
      <c r="E23" s="135">
        <v>43510712.18</v>
      </c>
      <c r="F23" s="135"/>
      <c r="G23" s="135"/>
      <c r="H23" s="135"/>
      <c r="I23" s="135"/>
      <c r="J23" s="135">
        <v>259298606.71</v>
      </c>
      <c r="K23" s="135">
        <v>259298606.71</v>
      </c>
      <c r="L23" s="135"/>
      <c r="M23" s="135"/>
      <c r="N23" s="135"/>
      <c r="O23" s="135"/>
    </row>
  </sheetData>
  <mergeCells count="12">
    <mergeCell ref="A2:O2"/>
    <mergeCell ref="A3:O3"/>
    <mergeCell ref="A4:B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F29" sqref="F29"/>
    </sheetView>
  </sheetViews>
  <sheetFormatPr defaultColWidth="8.57407407407407" defaultRowHeight="12.75" customHeight="1" outlineLevelCol="3"/>
  <cols>
    <col min="1" max="4" width="35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50"/>
      <c r="B2" s="55"/>
      <c r="C2" s="55"/>
      <c r="D2" s="55" t="s">
        <v>113</v>
      </c>
    </row>
    <row r="3" ht="41.25" customHeight="1" spans="1:1">
      <c r="A3" s="49" t="str">
        <f>"2025"&amp;"年部门财政拨款收支预算总表"</f>
        <v>2025年部门财政拨款收支预算总表</v>
      </c>
    </row>
    <row r="4" ht="17.25" customHeight="1" spans="1:4">
      <c r="A4" s="53" t="s">
        <v>1</v>
      </c>
      <c r="B4" s="202"/>
      <c r="D4" s="55" t="s">
        <v>2</v>
      </c>
    </row>
    <row r="5" ht="17.25" customHeight="1" spans="1:4">
      <c r="A5" s="203" t="s">
        <v>3</v>
      </c>
      <c r="B5" s="204"/>
      <c r="C5" s="203" t="s">
        <v>4</v>
      </c>
      <c r="D5" s="204"/>
    </row>
    <row r="6" ht="18.75" customHeight="1" spans="1:4">
      <c r="A6" s="203" t="s">
        <v>5</v>
      </c>
      <c r="B6" s="203" t="s">
        <v>6</v>
      </c>
      <c r="C6" s="203" t="s">
        <v>7</v>
      </c>
      <c r="D6" s="203" t="s">
        <v>6</v>
      </c>
    </row>
    <row r="7" ht="16.5" customHeight="1" spans="1:4">
      <c r="A7" s="205" t="s">
        <v>114</v>
      </c>
      <c r="B7" s="135">
        <v>43510712.18</v>
      </c>
      <c r="C7" s="205" t="s">
        <v>115</v>
      </c>
      <c r="D7" s="135">
        <v>43510712.18</v>
      </c>
    </row>
    <row r="8" ht="16.5" customHeight="1" spans="1:4">
      <c r="A8" s="205" t="s">
        <v>116</v>
      </c>
      <c r="B8" s="135">
        <v>43510712.18</v>
      </c>
      <c r="C8" s="205" t="s">
        <v>117</v>
      </c>
      <c r="D8" s="135"/>
    </row>
    <row r="9" ht="16.5" customHeight="1" spans="1:4">
      <c r="A9" s="205" t="s">
        <v>118</v>
      </c>
      <c r="B9" s="93"/>
      <c r="C9" s="205" t="s">
        <v>119</v>
      </c>
      <c r="D9" s="135"/>
    </row>
    <row r="10" ht="16.5" customHeight="1" spans="1:4">
      <c r="A10" s="205" t="s">
        <v>120</v>
      </c>
      <c r="B10" s="93"/>
      <c r="C10" s="205" t="s">
        <v>121</v>
      </c>
      <c r="D10" s="135"/>
    </row>
    <row r="11" ht="16.5" customHeight="1" spans="1:4">
      <c r="A11" s="205" t="s">
        <v>122</v>
      </c>
      <c r="B11" s="93"/>
      <c r="C11" s="205" t="s">
        <v>123</v>
      </c>
      <c r="D11" s="135"/>
    </row>
    <row r="12" ht="16.5" customHeight="1" spans="1:4">
      <c r="A12" s="205" t="s">
        <v>116</v>
      </c>
      <c r="B12" s="93"/>
      <c r="C12" s="205" t="s">
        <v>124</v>
      </c>
      <c r="D12" s="135"/>
    </row>
    <row r="13" ht="16.5" customHeight="1" spans="1:4">
      <c r="A13" s="22" t="s">
        <v>118</v>
      </c>
      <c r="B13" s="93"/>
      <c r="C13" s="82" t="s">
        <v>125</v>
      </c>
      <c r="D13" s="135"/>
    </row>
    <row r="14" ht="16.5" customHeight="1" spans="1:4">
      <c r="A14" s="22" t="s">
        <v>120</v>
      </c>
      <c r="B14" s="93"/>
      <c r="C14" s="82" t="s">
        <v>126</v>
      </c>
      <c r="D14" s="135"/>
    </row>
    <row r="15" ht="16.5" customHeight="1" spans="1:4">
      <c r="A15" s="206"/>
      <c r="B15" s="93"/>
      <c r="C15" s="82" t="s">
        <v>127</v>
      </c>
      <c r="D15" s="135">
        <v>10942880.77</v>
      </c>
    </row>
    <row r="16" ht="16.5" customHeight="1" spans="1:4">
      <c r="A16" s="206"/>
      <c r="B16" s="93"/>
      <c r="C16" s="82" t="s">
        <v>128</v>
      </c>
      <c r="D16" s="135">
        <v>29067947.41</v>
      </c>
    </row>
    <row r="17" ht="16.5" customHeight="1" spans="1:4">
      <c r="A17" s="206"/>
      <c r="B17" s="93"/>
      <c r="C17" s="82" t="s">
        <v>129</v>
      </c>
      <c r="D17" s="135"/>
    </row>
    <row r="18" ht="16.5" customHeight="1" spans="1:4">
      <c r="A18" s="206"/>
      <c r="B18" s="93"/>
      <c r="C18" s="82" t="s">
        <v>130</v>
      </c>
      <c r="D18" s="135"/>
    </row>
    <row r="19" ht="16.5" customHeight="1" spans="1:4">
      <c r="A19" s="206"/>
      <c r="B19" s="93"/>
      <c r="C19" s="82" t="s">
        <v>131</v>
      </c>
      <c r="D19" s="135"/>
    </row>
    <row r="20" ht="16.5" customHeight="1" spans="1:4">
      <c r="A20" s="206"/>
      <c r="B20" s="93"/>
      <c r="C20" s="82" t="s">
        <v>132</v>
      </c>
      <c r="D20" s="135"/>
    </row>
    <row r="21" ht="16.5" customHeight="1" spans="1:4">
      <c r="A21" s="206"/>
      <c r="B21" s="93"/>
      <c r="C21" s="82" t="s">
        <v>133</v>
      </c>
      <c r="D21" s="135"/>
    </row>
    <row r="22" ht="16.5" customHeight="1" spans="1:4">
      <c r="A22" s="206"/>
      <c r="B22" s="93"/>
      <c r="C22" s="82" t="s">
        <v>134</v>
      </c>
      <c r="D22" s="135"/>
    </row>
    <row r="23" ht="16.5" customHeight="1" spans="1:4">
      <c r="A23" s="206"/>
      <c r="B23" s="93"/>
      <c r="C23" s="82" t="s">
        <v>135</v>
      </c>
      <c r="D23" s="135"/>
    </row>
    <row r="24" ht="16.5" customHeight="1" spans="1:4">
      <c r="A24" s="206"/>
      <c r="B24" s="93"/>
      <c r="C24" s="82" t="s">
        <v>136</v>
      </c>
      <c r="D24" s="135"/>
    </row>
    <row r="25" ht="16.5" customHeight="1" spans="1:4">
      <c r="A25" s="206"/>
      <c r="B25" s="93"/>
      <c r="C25" s="82" t="s">
        <v>137</v>
      </c>
      <c r="D25" s="135"/>
    </row>
    <row r="26" ht="16.5" customHeight="1" spans="1:4">
      <c r="A26" s="206"/>
      <c r="B26" s="93"/>
      <c r="C26" s="82" t="s">
        <v>138</v>
      </c>
      <c r="D26" s="135">
        <v>3499884</v>
      </c>
    </row>
    <row r="27" ht="16.5" customHeight="1" spans="1:4">
      <c r="A27" s="206"/>
      <c r="B27" s="93"/>
      <c r="C27" s="82" t="s">
        <v>139</v>
      </c>
      <c r="D27" s="135"/>
    </row>
    <row r="28" ht="16.5" customHeight="1" spans="1:4">
      <c r="A28" s="206"/>
      <c r="B28" s="93"/>
      <c r="C28" s="82" t="s">
        <v>140</v>
      </c>
      <c r="D28" s="135"/>
    </row>
    <row r="29" ht="16.5" customHeight="1" spans="1:4">
      <c r="A29" s="206"/>
      <c r="B29" s="93"/>
      <c r="C29" s="82" t="s">
        <v>141</v>
      </c>
      <c r="D29" s="135"/>
    </row>
    <row r="30" ht="16.5" customHeight="1" spans="1:4">
      <c r="A30" s="206"/>
      <c r="B30" s="93"/>
      <c r="C30" s="82" t="s">
        <v>142</v>
      </c>
      <c r="D30" s="135"/>
    </row>
    <row r="31" ht="16.5" customHeight="1" spans="1:4">
      <c r="A31" s="206"/>
      <c r="B31" s="93"/>
      <c r="C31" s="82" t="s">
        <v>143</v>
      </c>
      <c r="D31" s="135"/>
    </row>
    <row r="32" ht="16.5" customHeight="1" spans="1:4">
      <c r="A32" s="206"/>
      <c r="B32" s="93"/>
      <c r="C32" s="22" t="s">
        <v>144</v>
      </c>
      <c r="D32" s="135"/>
    </row>
    <row r="33" ht="16.5" customHeight="1" spans="1:4">
      <c r="A33" s="206"/>
      <c r="B33" s="93"/>
      <c r="C33" s="22" t="s">
        <v>145</v>
      </c>
      <c r="D33" s="135"/>
    </row>
    <row r="34" ht="16.5" customHeight="1" spans="1:4">
      <c r="A34" s="206"/>
      <c r="B34" s="93"/>
      <c r="C34" s="36" t="s">
        <v>146</v>
      </c>
      <c r="D34" s="135"/>
    </row>
    <row r="35" ht="15" customHeight="1" spans="1:4">
      <c r="A35" s="207" t="s">
        <v>51</v>
      </c>
      <c r="B35" s="208">
        <v>43510712.18</v>
      </c>
      <c r="C35" s="207" t="s">
        <v>52</v>
      </c>
      <c r="D35" s="208">
        <v>43510712.18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H10" sqref="H10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66"/>
      <c r="F2" s="85"/>
      <c r="G2" s="173" t="s">
        <v>147</v>
      </c>
    </row>
    <row r="3" ht="41.25" customHeight="1" spans="1:7">
      <c r="A3" s="152" t="str">
        <f>"2025"&amp;"年一般公共预算支出预算表（按功能科目分类）"</f>
        <v>2025年一般公共预算支出预算表（按功能科目分类）</v>
      </c>
      <c r="B3" s="152"/>
      <c r="C3" s="152"/>
      <c r="D3" s="152"/>
      <c r="E3" s="152"/>
      <c r="F3" s="152"/>
      <c r="G3" s="152"/>
    </row>
    <row r="4" ht="18" customHeight="1" spans="1:7">
      <c r="A4" s="5" t="s">
        <v>1</v>
      </c>
      <c r="F4" s="149"/>
      <c r="G4" s="173" t="s">
        <v>2</v>
      </c>
    </row>
    <row r="5" ht="20.25" customHeight="1" spans="1:7">
      <c r="A5" s="195" t="s">
        <v>148</v>
      </c>
      <c r="B5" s="196"/>
      <c r="C5" s="153" t="s">
        <v>56</v>
      </c>
      <c r="D5" s="181" t="s">
        <v>76</v>
      </c>
      <c r="E5" s="12"/>
      <c r="F5" s="13"/>
      <c r="G5" s="170" t="s">
        <v>77</v>
      </c>
    </row>
    <row r="6" ht="20.25" customHeight="1" spans="1:7">
      <c r="A6" s="197" t="s">
        <v>73</v>
      </c>
      <c r="B6" s="197" t="s">
        <v>74</v>
      </c>
      <c r="C6" s="19"/>
      <c r="D6" s="158" t="s">
        <v>58</v>
      </c>
      <c r="E6" s="158" t="s">
        <v>149</v>
      </c>
      <c r="F6" s="158" t="s">
        <v>150</v>
      </c>
      <c r="G6" s="172"/>
    </row>
    <row r="7" ht="15" customHeight="1" spans="1:7">
      <c r="A7" s="198">
        <v>1</v>
      </c>
      <c r="B7" s="198">
        <v>2</v>
      </c>
      <c r="C7" s="198">
        <v>3</v>
      </c>
      <c r="D7" s="198">
        <v>4</v>
      </c>
      <c r="E7" s="198">
        <v>5</v>
      </c>
      <c r="F7" s="198">
        <v>6</v>
      </c>
      <c r="G7" s="198">
        <v>7</v>
      </c>
    </row>
    <row r="8" s="124" customFormat="1" ht="18" customHeight="1" spans="1:7">
      <c r="A8" s="162" t="s">
        <v>83</v>
      </c>
      <c r="B8" s="162" t="s">
        <v>84</v>
      </c>
      <c r="C8" s="135">
        <v>10942880.77</v>
      </c>
      <c r="D8" s="135">
        <v>10942880.77</v>
      </c>
      <c r="E8" s="135">
        <v>10262880.77</v>
      </c>
      <c r="F8" s="135">
        <v>680000</v>
      </c>
      <c r="G8" s="135"/>
    </row>
    <row r="9" s="124" customFormat="1" ht="18" customHeight="1" spans="1:7">
      <c r="A9" s="165" t="s">
        <v>85</v>
      </c>
      <c r="B9" s="165" t="s">
        <v>86</v>
      </c>
      <c r="C9" s="135">
        <v>10942880.77</v>
      </c>
      <c r="D9" s="135">
        <v>10942880.77</v>
      </c>
      <c r="E9" s="135">
        <v>10262880.77</v>
      </c>
      <c r="F9" s="135">
        <v>680000</v>
      </c>
      <c r="G9" s="135"/>
    </row>
    <row r="10" s="124" customFormat="1" ht="18" customHeight="1" spans="1:7">
      <c r="A10" s="199" t="s">
        <v>87</v>
      </c>
      <c r="B10" s="199" t="s">
        <v>88</v>
      </c>
      <c r="C10" s="135">
        <v>4760000</v>
      </c>
      <c r="D10" s="135">
        <v>4760000</v>
      </c>
      <c r="E10" s="135">
        <v>4080000</v>
      </c>
      <c r="F10" s="135">
        <v>680000</v>
      </c>
      <c r="G10" s="135"/>
    </row>
    <row r="11" s="124" customFormat="1" ht="18" customHeight="1" spans="1:7">
      <c r="A11" s="199" t="s">
        <v>89</v>
      </c>
      <c r="B11" s="199" t="s">
        <v>90</v>
      </c>
      <c r="C11" s="135">
        <v>4121920.51</v>
      </c>
      <c r="D11" s="135">
        <v>4121920.51</v>
      </c>
      <c r="E11" s="135">
        <v>4121920.51</v>
      </c>
      <c r="F11" s="135"/>
      <c r="G11" s="135"/>
    </row>
    <row r="12" s="124" customFormat="1" ht="18" customHeight="1" spans="1:7">
      <c r="A12" s="199" t="s">
        <v>91</v>
      </c>
      <c r="B12" s="199" t="s">
        <v>92</v>
      </c>
      <c r="C12" s="135">
        <v>2060960.26</v>
      </c>
      <c r="D12" s="135">
        <v>2060960.26</v>
      </c>
      <c r="E12" s="135">
        <v>2060960.26</v>
      </c>
      <c r="F12" s="135"/>
      <c r="G12" s="135"/>
    </row>
    <row r="13" s="124" customFormat="1" ht="18" customHeight="1" spans="1:7">
      <c r="A13" s="162" t="s">
        <v>93</v>
      </c>
      <c r="B13" s="162" t="s">
        <v>94</v>
      </c>
      <c r="C13" s="135">
        <v>29067947.41</v>
      </c>
      <c r="D13" s="135">
        <v>29067947.41</v>
      </c>
      <c r="E13" s="135">
        <v>27897947.41</v>
      </c>
      <c r="F13" s="135">
        <v>1170000</v>
      </c>
      <c r="G13" s="135"/>
    </row>
    <row r="14" s="124" customFormat="1" ht="18" customHeight="1" spans="1:7">
      <c r="A14" s="165" t="s">
        <v>95</v>
      </c>
      <c r="B14" s="165" t="s">
        <v>96</v>
      </c>
      <c r="C14" s="135">
        <v>25755281.64</v>
      </c>
      <c r="D14" s="135">
        <v>25755281.64</v>
      </c>
      <c r="E14" s="135">
        <v>24585281.64</v>
      </c>
      <c r="F14" s="135">
        <v>1170000</v>
      </c>
      <c r="G14" s="135"/>
    </row>
    <row r="15" s="124" customFormat="1" ht="18" customHeight="1" spans="1:7">
      <c r="A15" s="199" t="s">
        <v>97</v>
      </c>
      <c r="B15" s="199" t="s">
        <v>98</v>
      </c>
      <c r="C15" s="135">
        <v>25755281.64</v>
      </c>
      <c r="D15" s="135">
        <v>25755281.64</v>
      </c>
      <c r="E15" s="135">
        <v>24585281.64</v>
      </c>
      <c r="F15" s="135">
        <v>1170000</v>
      </c>
      <c r="G15" s="135"/>
    </row>
    <row r="16" s="124" customFormat="1" ht="18" customHeight="1" spans="1:7">
      <c r="A16" s="165" t="s">
        <v>99</v>
      </c>
      <c r="B16" s="165" t="s">
        <v>100</v>
      </c>
      <c r="C16" s="135">
        <v>3312665.77</v>
      </c>
      <c r="D16" s="135">
        <v>3312665.77</v>
      </c>
      <c r="E16" s="135">
        <v>3312665.77</v>
      </c>
      <c r="F16" s="135"/>
      <c r="G16" s="135"/>
    </row>
    <row r="17" s="124" customFormat="1" ht="18" customHeight="1" spans="1:7">
      <c r="A17" s="199" t="s">
        <v>101</v>
      </c>
      <c r="B17" s="199" t="s">
        <v>102</v>
      </c>
      <c r="C17" s="135">
        <v>1538088.97</v>
      </c>
      <c r="D17" s="135">
        <v>1538088.97</v>
      </c>
      <c r="E17" s="135">
        <v>1538088.97</v>
      </c>
      <c r="F17" s="135"/>
      <c r="G17" s="135"/>
    </row>
    <row r="18" s="124" customFormat="1" ht="18" customHeight="1" spans="1:7">
      <c r="A18" s="199" t="s">
        <v>103</v>
      </c>
      <c r="B18" s="199" t="s">
        <v>104</v>
      </c>
      <c r="C18" s="135">
        <v>1532058.48</v>
      </c>
      <c r="D18" s="135">
        <v>1532058.48</v>
      </c>
      <c r="E18" s="135">
        <v>1532058.48</v>
      </c>
      <c r="F18" s="135"/>
      <c r="G18" s="135"/>
    </row>
    <row r="19" s="124" customFormat="1" ht="18" customHeight="1" spans="1:7">
      <c r="A19" s="199" t="s">
        <v>105</v>
      </c>
      <c r="B19" s="199" t="s">
        <v>106</v>
      </c>
      <c r="C19" s="135">
        <v>242518.32</v>
      </c>
      <c r="D19" s="135">
        <v>242518.32</v>
      </c>
      <c r="E19" s="135">
        <v>242518.32</v>
      </c>
      <c r="F19" s="135"/>
      <c r="G19" s="135"/>
    </row>
    <row r="20" s="124" customFormat="1" ht="18" customHeight="1" spans="1:7">
      <c r="A20" s="162" t="s">
        <v>107</v>
      </c>
      <c r="B20" s="162" t="s">
        <v>108</v>
      </c>
      <c r="C20" s="135">
        <v>3499884</v>
      </c>
      <c r="D20" s="135">
        <v>3499884</v>
      </c>
      <c r="E20" s="135">
        <v>3499884</v>
      </c>
      <c r="F20" s="135"/>
      <c r="G20" s="135"/>
    </row>
    <row r="21" s="124" customFormat="1" ht="18" customHeight="1" spans="1:7">
      <c r="A21" s="165" t="s">
        <v>109</v>
      </c>
      <c r="B21" s="165" t="s">
        <v>110</v>
      </c>
      <c r="C21" s="135">
        <v>3499884</v>
      </c>
      <c r="D21" s="135">
        <v>3499884</v>
      </c>
      <c r="E21" s="135">
        <v>3499884</v>
      </c>
      <c r="F21" s="135"/>
      <c r="G21" s="135"/>
    </row>
    <row r="22" s="124" customFormat="1" ht="18" customHeight="1" spans="1:7">
      <c r="A22" s="199" t="s">
        <v>111</v>
      </c>
      <c r="B22" s="199" t="s">
        <v>112</v>
      </c>
      <c r="C22" s="135">
        <v>3499884</v>
      </c>
      <c r="D22" s="135">
        <v>3499884</v>
      </c>
      <c r="E22" s="135">
        <v>3499884</v>
      </c>
      <c r="F22" s="135"/>
      <c r="G22" s="135"/>
    </row>
    <row r="23" s="124" customFormat="1" ht="18" customHeight="1" spans="1:7">
      <c r="A23" s="200" t="s">
        <v>151</v>
      </c>
      <c r="B23" s="201" t="s">
        <v>151</v>
      </c>
      <c r="C23" s="135">
        <v>43510712.18</v>
      </c>
      <c r="D23" s="135">
        <v>43510712.18</v>
      </c>
      <c r="E23" s="135">
        <v>41660712.18</v>
      </c>
      <c r="F23" s="135">
        <v>1850000</v>
      </c>
      <c r="G23" s="135"/>
    </row>
  </sheetData>
  <mergeCells count="6">
    <mergeCell ref="A3:G3"/>
    <mergeCell ref="A5:B5"/>
    <mergeCell ref="D5:F5"/>
    <mergeCell ref="A23:B23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10.4259259259259" defaultRowHeight="14.25" customHeight="1" outlineLevelCol="5"/>
  <cols>
    <col min="1" max="6" width="28.138888888888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51"/>
      <c r="B2" s="51"/>
      <c r="C2" s="51"/>
      <c r="D2" s="51"/>
      <c r="E2" s="50"/>
      <c r="F2" s="187" t="s">
        <v>152</v>
      </c>
    </row>
    <row r="3" ht="41.25" customHeight="1" spans="1:6">
      <c r="A3" s="188" t="str">
        <f>"2025"&amp;"年一般公共预算“三公”经费支出预算表"</f>
        <v>2025年一般公共预算“三公”经费支出预算表</v>
      </c>
      <c r="B3" s="51"/>
      <c r="C3" s="51"/>
      <c r="D3" s="51"/>
      <c r="E3" s="50"/>
      <c r="F3" s="51"/>
    </row>
    <row r="4" customHeight="1" spans="1:6">
      <c r="A4" s="126" t="s">
        <v>1</v>
      </c>
      <c r="B4" s="189"/>
      <c r="D4" s="51"/>
      <c r="E4" s="50"/>
      <c r="F4" s="69" t="s">
        <v>2</v>
      </c>
    </row>
    <row r="5" ht="27" customHeight="1" spans="1:6">
      <c r="A5" s="56" t="s">
        <v>153</v>
      </c>
      <c r="B5" s="56" t="s">
        <v>154</v>
      </c>
      <c r="C5" s="58" t="s">
        <v>155</v>
      </c>
      <c r="D5" s="56"/>
      <c r="E5" s="57"/>
      <c r="F5" s="56" t="s">
        <v>156</v>
      </c>
    </row>
    <row r="6" ht="28.5" customHeight="1" spans="1:6">
      <c r="A6" s="190"/>
      <c r="B6" s="61"/>
      <c r="C6" s="57" t="s">
        <v>58</v>
      </c>
      <c r="D6" s="57" t="s">
        <v>157</v>
      </c>
      <c r="E6" s="57" t="s">
        <v>158</v>
      </c>
      <c r="F6" s="60"/>
    </row>
    <row r="7" ht="17.25" customHeight="1" spans="1:6">
      <c r="A7" s="191">
        <v>1</v>
      </c>
      <c r="B7" s="191">
        <v>2</v>
      </c>
      <c r="C7" s="191">
        <v>3</v>
      </c>
      <c r="D7" s="191">
        <v>4</v>
      </c>
      <c r="E7" s="191">
        <v>5</v>
      </c>
      <c r="F7" s="191">
        <v>6</v>
      </c>
    </row>
    <row r="8" s="186" customFormat="1" ht="17.25" customHeight="1" spans="1:6">
      <c r="A8" s="192">
        <v>0</v>
      </c>
      <c r="B8" s="192">
        <v>0</v>
      </c>
      <c r="C8" s="192">
        <v>0</v>
      </c>
      <c r="D8" s="192">
        <v>0</v>
      </c>
      <c r="E8" s="192">
        <v>0</v>
      </c>
      <c r="F8" s="192">
        <v>0</v>
      </c>
    </row>
    <row r="9" ht="22" customHeight="1" spans="1:6">
      <c r="A9" s="193" t="s">
        <v>159</v>
      </c>
      <c r="B9" s="193"/>
      <c r="C9" s="193"/>
      <c r="D9" s="193"/>
      <c r="E9" s="193"/>
      <c r="F9" s="193"/>
    </row>
    <row r="10" ht="17" customHeight="1" spans="1:6">
      <c r="A10" s="194" t="s">
        <v>160</v>
      </c>
      <c r="B10" s="194"/>
      <c r="C10" s="194"/>
      <c r="D10" s="194"/>
      <c r="E10" s="194"/>
      <c r="F10" s="194"/>
    </row>
  </sheetData>
  <mergeCells count="8">
    <mergeCell ref="A3:F3"/>
    <mergeCell ref="A4:B4"/>
    <mergeCell ref="C5:E5"/>
    <mergeCell ref="A9:F9"/>
    <mergeCell ref="A10:F10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28"/>
  <sheetViews>
    <sheetView showZeros="0" workbookViewId="0">
      <pane ySplit="1" topLeftCell="A2" activePane="bottomLeft" state="frozen"/>
      <selection/>
      <selection pane="bottomLeft" activeCell="I23" sqref="I23"/>
    </sheetView>
  </sheetViews>
  <sheetFormatPr defaultColWidth="9.13888888888889" defaultRowHeight="14.25" customHeight="1"/>
  <cols>
    <col min="1" max="1" width="26.6666666666667" customWidth="1"/>
    <col min="2" max="2" width="22.5555555555556" customWidth="1"/>
    <col min="3" max="3" width="22.1111111111111" customWidth="1"/>
    <col min="4" max="4" width="31.287037037037" customWidth="1"/>
    <col min="5" max="5" width="10.1388888888889" customWidth="1"/>
    <col min="6" max="6" width="31.8888888888889" customWidth="1"/>
    <col min="7" max="7" width="10.287037037037" customWidth="1"/>
    <col min="8" max="8" width="27.4444444444444" customWidth="1"/>
    <col min="9" max="24" width="18.71296296296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66"/>
      <c r="C2" s="174"/>
      <c r="E2" s="175"/>
      <c r="F2" s="175"/>
      <c r="G2" s="175"/>
      <c r="H2" s="175"/>
      <c r="I2" s="97"/>
      <c r="J2" s="97"/>
      <c r="K2" s="97"/>
      <c r="L2" s="97"/>
      <c r="M2" s="97"/>
      <c r="N2" s="97"/>
      <c r="R2" s="97"/>
      <c r="V2" s="174"/>
      <c r="X2" s="3" t="s">
        <v>161</v>
      </c>
    </row>
    <row r="3" ht="45.75" customHeight="1" spans="1:24">
      <c r="A3" s="79" t="str">
        <f>"2025"&amp;"年部门基本支出预算表"</f>
        <v>2025年部门基本支出预算表</v>
      </c>
      <c r="B3" s="4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4"/>
      <c r="P3" s="4"/>
      <c r="Q3" s="4"/>
      <c r="R3" s="79"/>
      <c r="S3" s="79"/>
      <c r="T3" s="79"/>
      <c r="U3" s="79"/>
      <c r="V3" s="79"/>
      <c r="W3" s="79"/>
      <c r="X3" s="79"/>
    </row>
    <row r="4" ht="18.75" customHeight="1" spans="1:24">
      <c r="A4" s="5" t="s">
        <v>1</v>
      </c>
      <c r="B4" s="6"/>
      <c r="C4" s="176"/>
      <c r="D4" s="176"/>
      <c r="E4" s="176"/>
      <c r="F4" s="176"/>
      <c r="G4" s="176"/>
      <c r="H4" s="176"/>
      <c r="I4" s="99"/>
      <c r="J4" s="99"/>
      <c r="K4" s="99"/>
      <c r="L4" s="99"/>
      <c r="M4" s="99"/>
      <c r="N4" s="99"/>
      <c r="O4" s="7"/>
      <c r="P4" s="7"/>
      <c r="Q4" s="7"/>
      <c r="R4" s="99"/>
      <c r="V4" s="174"/>
      <c r="X4" s="3" t="s">
        <v>2</v>
      </c>
    </row>
    <row r="5" ht="18" customHeight="1" spans="1:24">
      <c r="A5" s="9" t="s">
        <v>162</v>
      </c>
      <c r="B5" s="9" t="s">
        <v>163</v>
      </c>
      <c r="C5" s="9" t="s">
        <v>164</v>
      </c>
      <c r="D5" s="9" t="s">
        <v>165</v>
      </c>
      <c r="E5" s="9" t="s">
        <v>166</v>
      </c>
      <c r="F5" s="9" t="s">
        <v>167</v>
      </c>
      <c r="G5" s="9" t="s">
        <v>168</v>
      </c>
      <c r="H5" s="9" t="s">
        <v>169</v>
      </c>
      <c r="I5" s="181" t="s">
        <v>170</v>
      </c>
      <c r="J5" s="94" t="s">
        <v>170</v>
      </c>
      <c r="K5" s="94"/>
      <c r="L5" s="94"/>
      <c r="M5" s="94"/>
      <c r="N5" s="94"/>
      <c r="O5" s="12"/>
      <c r="P5" s="12"/>
      <c r="Q5" s="12"/>
      <c r="R5" s="115" t="s">
        <v>62</v>
      </c>
      <c r="S5" s="94" t="s">
        <v>63</v>
      </c>
      <c r="T5" s="94"/>
      <c r="U5" s="94"/>
      <c r="V5" s="94"/>
      <c r="W5" s="94"/>
      <c r="X5" s="95"/>
    </row>
    <row r="6" ht="18" customHeight="1" spans="1:24">
      <c r="A6" s="14"/>
      <c r="B6" s="35"/>
      <c r="C6" s="155"/>
      <c r="D6" s="14"/>
      <c r="E6" s="14"/>
      <c r="F6" s="14"/>
      <c r="G6" s="14"/>
      <c r="H6" s="14"/>
      <c r="I6" s="153" t="s">
        <v>171</v>
      </c>
      <c r="J6" s="181" t="s">
        <v>59</v>
      </c>
      <c r="K6" s="94"/>
      <c r="L6" s="94"/>
      <c r="M6" s="94"/>
      <c r="N6" s="95"/>
      <c r="O6" s="11" t="s">
        <v>172</v>
      </c>
      <c r="P6" s="12"/>
      <c r="Q6" s="13"/>
      <c r="R6" s="9" t="s">
        <v>62</v>
      </c>
      <c r="S6" s="181" t="s">
        <v>63</v>
      </c>
      <c r="T6" s="115" t="s">
        <v>65</v>
      </c>
      <c r="U6" s="94" t="s">
        <v>63</v>
      </c>
      <c r="V6" s="115" t="s">
        <v>67</v>
      </c>
      <c r="W6" s="115" t="s">
        <v>68</v>
      </c>
      <c r="X6" s="185" t="s">
        <v>69</v>
      </c>
    </row>
    <row r="7" ht="19.5" customHeight="1" spans="1:24">
      <c r="A7" s="35"/>
      <c r="B7" s="35"/>
      <c r="C7" s="35"/>
      <c r="D7" s="35"/>
      <c r="E7" s="35"/>
      <c r="F7" s="35"/>
      <c r="G7" s="35"/>
      <c r="H7" s="35"/>
      <c r="I7" s="35"/>
      <c r="J7" s="182" t="s">
        <v>173</v>
      </c>
      <c r="K7" s="9" t="s">
        <v>174</v>
      </c>
      <c r="L7" s="9" t="s">
        <v>175</v>
      </c>
      <c r="M7" s="9" t="s">
        <v>176</v>
      </c>
      <c r="N7" s="9" t="s">
        <v>177</v>
      </c>
      <c r="O7" s="9" t="s">
        <v>59</v>
      </c>
      <c r="P7" s="9" t="s">
        <v>60</v>
      </c>
      <c r="Q7" s="9" t="s">
        <v>61</v>
      </c>
      <c r="R7" s="35"/>
      <c r="S7" s="9" t="s">
        <v>58</v>
      </c>
      <c r="T7" s="9" t="s">
        <v>65</v>
      </c>
      <c r="U7" s="9" t="s">
        <v>178</v>
      </c>
      <c r="V7" s="9" t="s">
        <v>67</v>
      </c>
      <c r="W7" s="9" t="s">
        <v>68</v>
      </c>
      <c r="X7" s="9" t="s">
        <v>69</v>
      </c>
    </row>
    <row r="8" ht="37.5" customHeight="1" spans="1:24">
      <c r="A8" s="177"/>
      <c r="B8" s="19"/>
      <c r="C8" s="177"/>
      <c r="D8" s="177"/>
      <c r="E8" s="177"/>
      <c r="F8" s="177"/>
      <c r="G8" s="177"/>
      <c r="H8" s="177"/>
      <c r="I8" s="177"/>
      <c r="J8" s="183" t="s">
        <v>58</v>
      </c>
      <c r="K8" s="17" t="s">
        <v>179</v>
      </c>
      <c r="L8" s="17" t="s">
        <v>175</v>
      </c>
      <c r="M8" s="17" t="s">
        <v>176</v>
      </c>
      <c r="N8" s="17" t="s">
        <v>177</v>
      </c>
      <c r="O8" s="17" t="s">
        <v>175</v>
      </c>
      <c r="P8" s="17" t="s">
        <v>176</v>
      </c>
      <c r="Q8" s="17" t="s">
        <v>177</v>
      </c>
      <c r="R8" s="17" t="s">
        <v>62</v>
      </c>
      <c r="S8" s="17" t="s">
        <v>58</v>
      </c>
      <c r="T8" s="17" t="s">
        <v>65</v>
      </c>
      <c r="U8" s="17" t="s">
        <v>178</v>
      </c>
      <c r="V8" s="17" t="s">
        <v>67</v>
      </c>
      <c r="W8" s="17" t="s">
        <v>68</v>
      </c>
      <c r="X8" s="17" t="s">
        <v>69</v>
      </c>
    </row>
    <row r="9" customHeight="1" spans="1:24">
      <c r="A9" s="41">
        <v>1</v>
      </c>
      <c r="B9" s="41">
        <v>2</v>
      </c>
      <c r="C9" s="41">
        <v>3</v>
      </c>
      <c r="D9" s="41">
        <v>4</v>
      </c>
      <c r="E9" s="41">
        <v>5</v>
      </c>
      <c r="F9" s="41">
        <v>6</v>
      </c>
      <c r="G9" s="41">
        <v>7</v>
      </c>
      <c r="H9" s="41">
        <v>8</v>
      </c>
      <c r="I9" s="41">
        <v>9</v>
      </c>
      <c r="J9" s="41">
        <v>10</v>
      </c>
      <c r="K9" s="41">
        <v>11</v>
      </c>
      <c r="L9" s="41">
        <v>12</v>
      </c>
      <c r="M9" s="41">
        <v>13</v>
      </c>
      <c r="N9" s="41">
        <v>14</v>
      </c>
      <c r="O9" s="41">
        <v>15</v>
      </c>
      <c r="P9" s="41">
        <v>16</v>
      </c>
      <c r="Q9" s="41">
        <v>17</v>
      </c>
      <c r="R9" s="41">
        <v>18</v>
      </c>
      <c r="S9" s="41">
        <v>19</v>
      </c>
      <c r="T9" s="41">
        <v>20</v>
      </c>
      <c r="U9" s="41">
        <v>21</v>
      </c>
      <c r="V9" s="41">
        <v>22</v>
      </c>
      <c r="W9" s="41">
        <v>23</v>
      </c>
      <c r="X9" s="41">
        <v>24</v>
      </c>
    </row>
    <row r="10" s="124" customFormat="1" ht="20.25" customHeight="1" spans="1:24">
      <c r="A10" s="178" t="s">
        <v>180</v>
      </c>
      <c r="B10" s="178" t="s">
        <v>71</v>
      </c>
      <c r="C10" s="178" t="s">
        <v>181</v>
      </c>
      <c r="D10" s="178" t="s">
        <v>182</v>
      </c>
      <c r="E10" s="178" t="s">
        <v>97</v>
      </c>
      <c r="F10" s="178" t="s">
        <v>98</v>
      </c>
      <c r="G10" s="178" t="s">
        <v>183</v>
      </c>
      <c r="H10" s="178" t="s">
        <v>184</v>
      </c>
      <c r="I10" s="135">
        <v>10132236</v>
      </c>
      <c r="J10" s="135">
        <v>10132236</v>
      </c>
      <c r="K10" s="135"/>
      <c r="L10" s="135"/>
      <c r="M10" s="135">
        <v>10132236</v>
      </c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</row>
    <row r="11" s="124" customFormat="1" ht="20.25" customHeight="1" spans="1:24">
      <c r="A11" s="178" t="s">
        <v>180</v>
      </c>
      <c r="B11" s="178" t="s">
        <v>71</v>
      </c>
      <c r="C11" s="178" t="s">
        <v>181</v>
      </c>
      <c r="D11" s="178" t="s">
        <v>182</v>
      </c>
      <c r="E11" s="178" t="s">
        <v>97</v>
      </c>
      <c r="F11" s="178" t="s">
        <v>98</v>
      </c>
      <c r="G11" s="178" t="s">
        <v>185</v>
      </c>
      <c r="H11" s="178" t="s">
        <v>186</v>
      </c>
      <c r="I11" s="135">
        <v>4068172.8</v>
      </c>
      <c r="J11" s="135">
        <v>4068172.8</v>
      </c>
      <c r="K11" s="184"/>
      <c r="L11" s="184"/>
      <c r="M11" s="135">
        <v>4068172.8</v>
      </c>
      <c r="N11" s="184"/>
      <c r="O11" s="135"/>
      <c r="P11" s="135"/>
      <c r="Q11" s="135"/>
      <c r="R11" s="135"/>
      <c r="S11" s="135"/>
      <c r="T11" s="135"/>
      <c r="U11" s="135"/>
      <c r="V11" s="135"/>
      <c r="W11" s="135"/>
      <c r="X11" s="135"/>
    </row>
    <row r="12" s="124" customFormat="1" ht="20.25" customHeight="1" spans="1:24">
      <c r="A12" s="178" t="s">
        <v>180</v>
      </c>
      <c r="B12" s="178" t="s">
        <v>71</v>
      </c>
      <c r="C12" s="178" t="s">
        <v>181</v>
      </c>
      <c r="D12" s="178" t="s">
        <v>182</v>
      </c>
      <c r="E12" s="178" t="s">
        <v>97</v>
      </c>
      <c r="F12" s="178" t="s">
        <v>98</v>
      </c>
      <c r="G12" s="178" t="s">
        <v>187</v>
      </c>
      <c r="H12" s="178" t="s">
        <v>188</v>
      </c>
      <c r="I12" s="135">
        <v>844353</v>
      </c>
      <c r="J12" s="135">
        <v>844353</v>
      </c>
      <c r="K12" s="184"/>
      <c r="L12" s="184"/>
      <c r="M12" s="135">
        <v>844353</v>
      </c>
      <c r="N12" s="184"/>
      <c r="O12" s="135"/>
      <c r="P12" s="135"/>
      <c r="Q12" s="135"/>
      <c r="R12" s="135"/>
      <c r="S12" s="135"/>
      <c r="T12" s="135"/>
      <c r="U12" s="135"/>
      <c r="V12" s="135"/>
      <c r="W12" s="135"/>
      <c r="X12" s="135"/>
    </row>
    <row r="13" s="124" customFormat="1" ht="20.25" customHeight="1" spans="1:24">
      <c r="A13" s="178" t="s">
        <v>180</v>
      </c>
      <c r="B13" s="178" t="s">
        <v>71</v>
      </c>
      <c r="C13" s="178" t="s">
        <v>181</v>
      </c>
      <c r="D13" s="178" t="s">
        <v>182</v>
      </c>
      <c r="E13" s="178" t="s">
        <v>97</v>
      </c>
      <c r="F13" s="178" t="s">
        <v>98</v>
      </c>
      <c r="G13" s="178" t="s">
        <v>189</v>
      </c>
      <c r="H13" s="178" t="s">
        <v>190</v>
      </c>
      <c r="I13" s="135">
        <v>3097008</v>
      </c>
      <c r="J13" s="135">
        <v>3097008</v>
      </c>
      <c r="K13" s="184"/>
      <c r="L13" s="184"/>
      <c r="M13" s="135">
        <v>3097008</v>
      </c>
      <c r="N13" s="184"/>
      <c r="O13" s="135"/>
      <c r="P13" s="135"/>
      <c r="Q13" s="135"/>
      <c r="R13" s="135"/>
      <c r="S13" s="135"/>
      <c r="T13" s="135"/>
      <c r="U13" s="135"/>
      <c r="V13" s="135"/>
      <c r="W13" s="135"/>
      <c r="X13" s="135"/>
    </row>
    <row r="14" s="124" customFormat="1" ht="20.25" customHeight="1" spans="1:24">
      <c r="A14" s="178" t="s">
        <v>180</v>
      </c>
      <c r="B14" s="178" t="s">
        <v>71</v>
      </c>
      <c r="C14" s="178" t="s">
        <v>181</v>
      </c>
      <c r="D14" s="178" t="s">
        <v>182</v>
      </c>
      <c r="E14" s="178" t="s">
        <v>97</v>
      </c>
      <c r="F14" s="178" t="s">
        <v>98</v>
      </c>
      <c r="G14" s="178" t="s">
        <v>189</v>
      </c>
      <c r="H14" s="178" t="s">
        <v>190</v>
      </c>
      <c r="I14" s="135">
        <v>2772576</v>
      </c>
      <c r="J14" s="135">
        <v>2772576</v>
      </c>
      <c r="K14" s="184"/>
      <c r="L14" s="184"/>
      <c r="M14" s="135">
        <v>2772576</v>
      </c>
      <c r="N14" s="184"/>
      <c r="O14" s="135"/>
      <c r="P14" s="135"/>
      <c r="Q14" s="135"/>
      <c r="R14" s="135"/>
      <c r="S14" s="135"/>
      <c r="T14" s="135"/>
      <c r="U14" s="135"/>
      <c r="V14" s="135"/>
      <c r="W14" s="135"/>
      <c r="X14" s="135"/>
    </row>
    <row r="15" s="124" customFormat="1" ht="20.25" customHeight="1" spans="1:24">
      <c r="A15" s="178" t="s">
        <v>180</v>
      </c>
      <c r="B15" s="178" t="s">
        <v>71</v>
      </c>
      <c r="C15" s="178" t="s">
        <v>191</v>
      </c>
      <c r="D15" s="178" t="s">
        <v>192</v>
      </c>
      <c r="E15" s="178" t="s">
        <v>89</v>
      </c>
      <c r="F15" s="178" t="s">
        <v>90</v>
      </c>
      <c r="G15" s="178" t="s">
        <v>193</v>
      </c>
      <c r="H15" s="178" t="s">
        <v>194</v>
      </c>
      <c r="I15" s="135">
        <v>4121920.51</v>
      </c>
      <c r="J15" s="135">
        <v>4121920.51</v>
      </c>
      <c r="K15" s="184"/>
      <c r="L15" s="184"/>
      <c r="M15" s="135">
        <v>4121920.51</v>
      </c>
      <c r="N15" s="184"/>
      <c r="O15" s="135"/>
      <c r="P15" s="135"/>
      <c r="Q15" s="135"/>
      <c r="R15" s="135"/>
      <c r="S15" s="135"/>
      <c r="T15" s="135"/>
      <c r="U15" s="135"/>
      <c r="V15" s="135"/>
      <c r="W15" s="135"/>
      <c r="X15" s="135"/>
    </row>
    <row r="16" s="124" customFormat="1" ht="20.25" customHeight="1" spans="1:24">
      <c r="A16" s="178" t="s">
        <v>180</v>
      </c>
      <c r="B16" s="178" t="s">
        <v>71</v>
      </c>
      <c r="C16" s="178" t="s">
        <v>191</v>
      </c>
      <c r="D16" s="178" t="s">
        <v>192</v>
      </c>
      <c r="E16" s="178" t="s">
        <v>91</v>
      </c>
      <c r="F16" s="178" t="s">
        <v>92</v>
      </c>
      <c r="G16" s="178" t="s">
        <v>195</v>
      </c>
      <c r="H16" s="178" t="s">
        <v>196</v>
      </c>
      <c r="I16" s="135">
        <v>2060960.26</v>
      </c>
      <c r="J16" s="135">
        <v>2060960.26</v>
      </c>
      <c r="K16" s="184"/>
      <c r="L16" s="184"/>
      <c r="M16" s="135">
        <v>2060960.26</v>
      </c>
      <c r="N16" s="184"/>
      <c r="O16" s="135"/>
      <c r="P16" s="135"/>
      <c r="Q16" s="135"/>
      <c r="R16" s="135"/>
      <c r="S16" s="135"/>
      <c r="T16" s="135"/>
      <c r="U16" s="135"/>
      <c r="V16" s="135"/>
      <c r="W16" s="135"/>
      <c r="X16" s="135"/>
    </row>
    <row r="17" s="124" customFormat="1" ht="20.25" customHeight="1" spans="1:24">
      <c r="A17" s="178" t="s">
        <v>180</v>
      </c>
      <c r="B17" s="178" t="s">
        <v>71</v>
      </c>
      <c r="C17" s="178" t="s">
        <v>191</v>
      </c>
      <c r="D17" s="178" t="s">
        <v>192</v>
      </c>
      <c r="E17" s="178" t="s">
        <v>101</v>
      </c>
      <c r="F17" s="178" t="s">
        <v>102</v>
      </c>
      <c r="G17" s="178" t="s">
        <v>197</v>
      </c>
      <c r="H17" s="178" t="s">
        <v>198</v>
      </c>
      <c r="I17" s="135">
        <v>1538088.97</v>
      </c>
      <c r="J17" s="135">
        <v>1538088.97</v>
      </c>
      <c r="K17" s="184"/>
      <c r="L17" s="184"/>
      <c r="M17" s="135">
        <v>1538088.97</v>
      </c>
      <c r="N17" s="184"/>
      <c r="O17" s="135"/>
      <c r="P17" s="135"/>
      <c r="Q17" s="135"/>
      <c r="R17" s="135"/>
      <c r="S17" s="135"/>
      <c r="T17" s="135"/>
      <c r="U17" s="135"/>
      <c r="V17" s="135"/>
      <c r="W17" s="135"/>
      <c r="X17" s="135"/>
    </row>
    <row r="18" s="124" customFormat="1" ht="20.25" customHeight="1" spans="1:24">
      <c r="A18" s="178" t="s">
        <v>180</v>
      </c>
      <c r="B18" s="178" t="s">
        <v>71</v>
      </c>
      <c r="C18" s="178" t="s">
        <v>191</v>
      </c>
      <c r="D18" s="178" t="s">
        <v>192</v>
      </c>
      <c r="E18" s="178" t="s">
        <v>103</v>
      </c>
      <c r="F18" s="178" t="s">
        <v>104</v>
      </c>
      <c r="G18" s="178" t="s">
        <v>199</v>
      </c>
      <c r="H18" s="178" t="s">
        <v>200</v>
      </c>
      <c r="I18" s="135">
        <v>1532058.48</v>
      </c>
      <c r="J18" s="135">
        <v>1532058.48</v>
      </c>
      <c r="K18" s="184"/>
      <c r="L18" s="184"/>
      <c r="M18" s="135">
        <v>1532058.48</v>
      </c>
      <c r="N18" s="184"/>
      <c r="O18" s="135"/>
      <c r="P18" s="135"/>
      <c r="Q18" s="135"/>
      <c r="R18" s="135"/>
      <c r="S18" s="135"/>
      <c r="T18" s="135"/>
      <c r="U18" s="135"/>
      <c r="V18" s="135"/>
      <c r="W18" s="135"/>
      <c r="X18" s="135"/>
    </row>
    <row r="19" s="124" customFormat="1" ht="20.25" customHeight="1" spans="1:24">
      <c r="A19" s="178" t="s">
        <v>180</v>
      </c>
      <c r="B19" s="178" t="s">
        <v>71</v>
      </c>
      <c r="C19" s="178" t="s">
        <v>191</v>
      </c>
      <c r="D19" s="178" t="s">
        <v>192</v>
      </c>
      <c r="E19" s="178" t="s">
        <v>97</v>
      </c>
      <c r="F19" s="178" t="s">
        <v>98</v>
      </c>
      <c r="G19" s="178" t="s">
        <v>201</v>
      </c>
      <c r="H19" s="178" t="s">
        <v>202</v>
      </c>
      <c r="I19" s="135">
        <v>74535.84</v>
      </c>
      <c r="J19" s="135">
        <v>74535.84</v>
      </c>
      <c r="K19" s="184"/>
      <c r="L19" s="184"/>
      <c r="M19" s="135">
        <v>74535.84</v>
      </c>
      <c r="N19" s="184"/>
      <c r="O19" s="135"/>
      <c r="P19" s="135"/>
      <c r="Q19" s="135"/>
      <c r="R19" s="135"/>
      <c r="S19" s="135"/>
      <c r="T19" s="135"/>
      <c r="U19" s="135"/>
      <c r="V19" s="135"/>
      <c r="W19" s="135"/>
      <c r="X19" s="135"/>
    </row>
    <row r="20" s="124" customFormat="1" ht="20.25" customHeight="1" spans="1:24">
      <c r="A20" s="178" t="s">
        <v>180</v>
      </c>
      <c r="B20" s="178" t="s">
        <v>71</v>
      </c>
      <c r="C20" s="178" t="s">
        <v>191</v>
      </c>
      <c r="D20" s="178" t="s">
        <v>192</v>
      </c>
      <c r="E20" s="178" t="s">
        <v>105</v>
      </c>
      <c r="F20" s="178" t="s">
        <v>106</v>
      </c>
      <c r="G20" s="178" t="s">
        <v>201</v>
      </c>
      <c r="H20" s="178" t="s">
        <v>202</v>
      </c>
      <c r="I20" s="135">
        <v>242518.32</v>
      </c>
      <c r="J20" s="135">
        <v>242518.32</v>
      </c>
      <c r="K20" s="184"/>
      <c r="L20" s="184"/>
      <c r="M20" s="135">
        <v>242518.32</v>
      </c>
      <c r="N20" s="184"/>
      <c r="O20" s="135"/>
      <c r="P20" s="135"/>
      <c r="Q20" s="135"/>
      <c r="R20" s="135"/>
      <c r="S20" s="135"/>
      <c r="T20" s="135"/>
      <c r="U20" s="135"/>
      <c r="V20" s="135"/>
      <c r="W20" s="135"/>
      <c r="X20" s="135"/>
    </row>
    <row r="21" s="124" customFormat="1" ht="20.25" customHeight="1" spans="1:24">
      <c r="A21" s="178" t="s">
        <v>180</v>
      </c>
      <c r="B21" s="178" t="s">
        <v>71</v>
      </c>
      <c r="C21" s="178" t="s">
        <v>203</v>
      </c>
      <c r="D21" s="178" t="s">
        <v>112</v>
      </c>
      <c r="E21" s="178" t="s">
        <v>111</v>
      </c>
      <c r="F21" s="178" t="s">
        <v>112</v>
      </c>
      <c r="G21" s="178" t="s">
        <v>204</v>
      </c>
      <c r="H21" s="178" t="s">
        <v>112</v>
      </c>
      <c r="I21" s="135">
        <v>3499884</v>
      </c>
      <c r="J21" s="135">
        <v>3499884</v>
      </c>
      <c r="K21" s="184"/>
      <c r="L21" s="184"/>
      <c r="M21" s="135">
        <v>3499884</v>
      </c>
      <c r="N21" s="184"/>
      <c r="O21" s="135"/>
      <c r="P21" s="135"/>
      <c r="Q21" s="135"/>
      <c r="R21" s="135"/>
      <c r="S21" s="135"/>
      <c r="T21" s="135"/>
      <c r="U21" s="135"/>
      <c r="V21" s="135"/>
      <c r="W21" s="135"/>
      <c r="X21" s="135"/>
    </row>
    <row r="22" s="124" customFormat="1" ht="20.25" customHeight="1" spans="1:24">
      <c r="A22" s="178" t="s">
        <v>180</v>
      </c>
      <c r="B22" s="178" t="s">
        <v>71</v>
      </c>
      <c r="C22" s="178" t="s">
        <v>205</v>
      </c>
      <c r="D22" s="178" t="s">
        <v>206</v>
      </c>
      <c r="E22" s="178" t="s">
        <v>87</v>
      </c>
      <c r="F22" s="178" t="s">
        <v>88</v>
      </c>
      <c r="G22" s="178" t="s">
        <v>207</v>
      </c>
      <c r="H22" s="178" t="s">
        <v>208</v>
      </c>
      <c r="I22" s="135">
        <v>480000</v>
      </c>
      <c r="J22" s="135">
        <v>480000</v>
      </c>
      <c r="K22" s="184"/>
      <c r="L22" s="184"/>
      <c r="M22" s="135">
        <v>480000</v>
      </c>
      <c r="N22" s="184"/>
      <c r="O22" s="135"/>
      <c r="P22" s="135"/>
      <c r="Q22" s="135"/>
      <c r="R22" s="135"/>
      <c r="S22" s="135"/>
      <c r="T22" s="135"/>
      <c r="U22" s="135"/>
      <c r="V22" s="135"/>
      <c r="W22" s="135"/>
      <c r="X22" s="135"/>
    </row>
    <row r="23" s="124" customFormat="1" ht="20.25" customHeight="1" spans="1:24">
      <c r="A23" s="178" t="s">
        <v>180</v>
      </c>
      <c r="B23" s="178" t="s">
        <v>71</v>
      </c>
      <c r="C23" s="178" t="s">
        <v>205</v>
      </c>
      <c r="D23" s="178" t="s">
        <v>206</v>
      </c>
      <c r="E23" s="178" t="s">
        <v>87</v>
      </c>
      <c r="F23" s="178" t="s">
        <v>88</v>
      </c>
      <c r="G23" s="178" t="s">
        <v>209</v>
      </c>
      <c r="H23" s="178" t="s">
        <v>210</v>
      </c>
      <c r="I23" s="135">
        <v>120000</v>
      </c>
      <c r="J23" s="135">
        <v>120000</v>
      </c>
      <c r="K23" s="184"/>
      <c r="L23" s="184"/>
      <c r="M23" s="135">
        <v>120000</v>
      </c>
      <c r="N23" s="184"/>
      <c r="O23" s="135"/>
      <c r="P23" s="135"/>
      <c r="Q23" s="135"/>
      <c r="R23" s="135"/>
      <c r="S23" s="135"/>
      <c r="T23" s="135"/>
      <c r="U23" s="135"/>
      <c r="V23" s="135"/>
      <c r="W23" s="135"/>
      <c r="X23" s="135"/>
    </row>
    <row r="24" s="124" customFormat="1" ht="20.25" customHeight="1" spans="1:24">
      <c r="A24" s="178" t="s">
        <v>180</v>
      </c>
      <c r="B24" s="178" t="s">
        <v>71</v>
      </c>
      <c r="C24" s="178" t="s">
        <v>211</v>
      </c>
      <c r="D24" s="178" t="s">
        <v>212</v>
      </c>
      <c r="E24" s="178" t="s">
        <v>87</v>
      </c>
      <c r="F24" s="178" t="s">
        <v>88</v>
      </c>
      <c r="G24" s="178" t="s">
        <v>213</v>
      </c>
      <c r="H24" s="178" t="s">
        <v>214</v>
      </c>
      <c r="I24" s="135">
        <v>4080000</v>
      </c>
      <c r="J24" s="135">
        <v>4080000</v>
      </c>
      <c r="K24" s="184"/>
      <c r="L24" s="184"/>
      <c r="M24" s="135">
        <v>4080000</v>
      </c>
      <c r="N24" s="184"/>
      <c r="O24" s="135"/>
      <c r="P24" s="135"/>
      <c r="Q24" s="135"/>
      <c r="R24" s="135"/>
      <c r="S24" s="135"/>
      <c r="T24" s="135"/>
      <c r="U24" s="135"/>
      <c r="V24" s="135"/>
      <c r="W24" s="135"/>
      <c r="X24" s="135"/>
    </row>
    <row r="25" s="124" customFormat="1" ht="20.25" customHeight="1" spans="1:24">
      <c r="A25" s="178" t="s">
        <v>180</v>
      </c>
      <c r="B25" s="178" t="s">
        <v>71</v>
      </c>
      <c r="C25" s="178" t="s">
        <v>215</v>
      </c>
      <c r="D25" s="178" t="s">
        <v>216</v>
      </c>
      <c r="E25" s="178" t="s">
        <v>97</v>
      </c>
      <c r="F25" s="178" t="s">
        <v>98</v>
      </c>
      <c r="G25" s="178" t="s">
        <v>189</v>
      </c>
      <c r="H25" s="178" t="s">
        <v>190</v>
      </c>
      <c r="I25" s="135">
        <v>3596400</v>
      </c>
      <c r="J25" s="135">
        <v>3596400</v>
      </c>
      <c r="K25" s="184"/>
      <c r="L25" s="184"/>
      <c r="M25" s="135">
        <v>3596400</v>
      </c>
      <c r="N25" s="184"/>
      <c r="O25" s="135"/>
      <c r="P25" s="135"/>
      <c r="Q25" s="135"/>
      <c r="R25" s="135"/>
      <c r="S25" s="135"/>
      <c r="T25" s="135"/>
      <c r="U25" s="135"/>
      <c r="V25" s="135"/>
      <c r="W25" s="135"/>
      <c r="X25" s="135"/>
    </row>
    <row r="26" s="124" customFormat="1" ht="20.25" customHeight="1" spans="1:24">
      <c r="A26" s="178" t="s">
        <v>180</v>
      </c>
      <c r="B26" s="178" t="s">
        <v>71</v>
      </c>
      <c r="C26" s="178" t="s">
        <v>217</v>
      </c>
      <c r="D26" s="178" t="s">
        <v>218</v>
      </c>
      <c r="E26" s="178" t="s">
        <v>87</v>
      </c>
      <c r="F26" s="178" t="s">
        <v>88</v>
      </c>
      <c r="G26" s="178" t="s">
        <v>207</v>
      </c>
      <c r="H26" s="178" t="s">
        <v>208</v>
      </c>
      <c r="I26" s="135">
        <v>80000</v>
      </c>
      <c r="J26" s="135">
        <v>80000</v>
      </c>
      <c r="K26" s="184"/>
      <c r="L26" s="184"/>
      <c r="M26" s="135">
        <v>80000</v>
      </c>
      <c r="N26" s="184"/>
      <c r="O26" s="135"/>
      <c r="P26" s="135"/>
      <c r="Q26" s="135"/>
      <c r="R26" s="135"/>
      <c r="S26" s="135"/>
      <c r="T26" s="135"/>
      <c r="U26" s="135"/>
      <c r="V26" s="135"/>
      <c r="W26" s="135"/>
      <c r="X26" s="135"/>
    </row>
    <row r="27" s="124" customFormat="1" ht="20.25" customHeight="1" spans="1:24">
      <c r="A27" s="178" t="s">
        <v>180</v>
      </c>
      <c r="B27" s="178" t="s">
        <v>71</v>
      </c>
      <c r="C27" s="178" t="s">
        <v>219</v>
      </c>
      <c r="D27" s="178" t="s">
        <v>220</v>
      </c>
      <c r="E27" s="178" t="s">
        <v>97</v>
      </c>
      <c r="F27" s="178" t="s">
        <v>98</v>
      </c>
      <c r="G27" s="178" t="s">
        <v>221</v>
      </c>
      <c r="H27" s="178" t="s">
        <v>222</v>
      </c>
      <c r="I27" s="135">
        <v>1170000</v>
      </c>
      <c r="J27" s="135">
        <v>1170000</v>
      </c>
      <c r="K27" s="184"/>
      <c r="L27" s="184"/>
      <c r="M27" s="135">
        <v>1170000</v>
      </c>
      <c r="N27" s="184"/>
      <c r="O27" s="135"/>
      <c r="P27" s="135"/>
      <c r="Q27" s="135"/>
      <c r="R27" s="135"/>
      <c r="S27" s="135"/>
      <c r="T27" s="135"/>
      <c r="U27" s="135"/>
      <c r="V27" s="135"/>
      <c r="W27" s="135"/>
      <c r="X27" s="135"/>
    </row>
    <row r="28" s="124" customFormat="1" ht="17.25" customHeight="1" spans="1:24">
      <c r="A28" s="167" t="s">
        <v>151</v>
      </c>
      <c r="B28" s="168"/>
      <c r="C28" s="179"/>
      <c r="D28" s="179"/>
      <c r="E28" s="179"/>
      <c r="F28" s="179"/>
      <c r="G28" s="179"/>
      <c r="H28" s="180"/>
      <c r="I28" s="135">
        <v>43510712.18</v>
      </c>
      <c r="J28" s="135">
        <v>43510712.18</v>
      </c>
      <c r="K28" s="135"/>
      <c r="L28" s="135"/>
      <c r="M28" s="135">
        <v>43510712.18</v>
      </c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</row>
  </sheetData>
  <mergeCells count="31">
    <mergeCell ref="A3:X3"/>
    <mergeCell ref="A4:H4"/>
    <mergeCell ref="I5:X5"/>
    <mergeCell ref="J6:N6"/>
    <mergeCell ref="O6:Q6"/>
    <mergeCell ref="S6:X6"/>
    <mergeCell ref="A28:H28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51"/>
  <sheetViews>
    <sheetView showZeros="0" topLeftCell="B1" workbookViewId="0">
      <pane ySplit="1" topLeftCell="A2" activePane="bottomLeft" state="frozen"/>
      <selection/>
      <selection pane="bottomLeft" activeCell="T49" sqref="T49"/>
    </sheetView>
  </sheetViews>
  <sheetFormatPr defaultColWidth="9.13888888888889" defaultRowHeight="14.25" customHeight="1"/>
  <cols>
    <col min="1" max="1" width="19.6666666666667" customWidth="1"/>
    <col min="2" max="2" width="25" customWidth="1"/>
    <col min="3" max="3" width="45.2222222222222" customWidth="1"/>
    <col min="4" max="4" width="23.8518518518519" customWidth="1"/>
    <col min="5" max="5" width="16" customWidth="1"/>
    <col min="6" max="6" width="32.3333333333333" customWidth="1"/>
    <col min="7" max="7" width="9.66666666666667" customWidth="1"/>
    <col min="8" max="8" width="29.3333333333333" customWidth="1"/>
    <col min="9" max="13" width="20" customWidth="1"/>
    <col min="14" max="14" width="12.287037037037" customWidth="1"/>
    <col min="15" max="15" width="12.7037037037037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66"/>
      <c r="E2" s="2"/>
      <c r="F2" s="2"/>
      <c r="G2" s="2"/>
      <c r="H2" s="2"/>
      <c r="U2" s="166"/>
      <c r="W2" s="173" t="s">
        <v>223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66"/>
      <c r="W4" s="146" t="s">
        <v>2</v>
      </c>
    </row>
    <row r="5" ht="21.75" customHeight="1" spans="1:23">
      <c r="A5" s="9" t="s">
        <v>224</v>
      </c>
      <c r="B5" s="10" t="s">
        <v>164</v>
      </c>
      <c r="C5" s="9" t="s">
        <v>165</v>
      </c>
      <c r="D5" s="9" t="s">
        <v>225</v>
      </c>
      <c r="E5" s="10" t="s">
        <v>166</v>
      </c>
      <c r="F5" s="10" t="s">
        <v>167</v>
      </c>
      <c r="G5" s="10" t="s">
        <v>226</v>
      </c>
      <c r="H5" s="10" t="s">
        <v>227</v>
      </c>
      <c r="I5" s="34" t="s">
        <v>56</v>
      </c>
      <c r="J5" s="11" t="s">
        <v>228</v>
      </c>
      <c r="K5" s="12"/>
      <c r="L5" s="12"/>
      <c r="M5" s="13"/>
      <c r="N5" s="11" t="s">
        <v>172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35"/>
      <c r="C6" s="14"/>
      <c r="D6" s="14"/>
      <c r="E6" s="15"/>
      <c r="F6" s="15"/>
      <c r="G6" s="15"/>
      <c r="H6" s="15"/>
      <c r="I6" s="35"/>
      <c r="J6" s="169" t="s">
        <v>59</v>
      </c>
      <c r="K6" s="170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178</v>
      </c>
      <c r="U6" s="10" t="s">
        <v>67</v>
      </c>
      <c r="V6" s="10" t="s">
        <v>68</v>
      </c>
      <c r="W6" s="10" t="s">
        <v>69</v>
      </c>
    </row>
    <row r="7" ht="21" customHeight="1" spans="1:23">
      <c r="A7" s="35"/>
      <c r="B7" s="35"/>
      <c r="C7" s="35"/>
      <c r="D7" s="35"/>
      <c r="E7" s="35"/>
      <c r="F7" s="35"/>
      <c r="G7" s="35"/>
      <c r="H7" s="35"/>
      <c r="I7" s="35"/>
      <c r="J7" s="171" t="s">
        <v>58</v>
      </c>
      <c r="K7" s="172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80" t="s">
        <v>58</v>
      </c>
      <c r="K8" s="80" t="s">
        <v>229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41">
        <v>12</v>
      </c>
      <c r="M9" s="41">
        <v>13</v>
      </c>
      <c r="N9" s="41">
        <v>14</v>
      </c>
      <c r="O9" s="41">
        <v>15</v>
      </c>
      <c r="P9" s="41">
        <v>16</v>
      </c>
      <c r="Q9" s="41">
        <v>17</v>
      </c>
      <c r="R9" s="41">
        <v>18</v>
      </c>
      <c r="S9" s="41">
        <v>19</v>
      </c>
      <c r="T9" s="41">
        <v>20</v>
      </c>
      <c r="U9" s="20">
        <v>21</v>
      </c>
      <c r="V9" s="41">
        <v>22</v>
      </c>
      <c r="W9" s="20">
        <v>23</v>
      </c>
    </row>
    <row r="10" s="124" customFormat="1" ht="21.75" customHeight="1" spans="1:23">
      <c r="A10" s="163" t="s">
        <v>230</v>
      </c>
      <c r="B10" s="163" t="s">
        <v>231</v>
      </c>
      <c r="C10" s="163" t="s">
        <v>232</v>
      </c>
      <c r="D10" s="163" t="s">
        <v>71</v>
      </c>
      <c r="E10" s="163" t="s">
        <v>97</v>
      </c>
      <c r="F10" s="163" t="s">
        <v>98</v>
      </c>
      <c r="G10" s="163" t="s">
        <v>183</v>
      </c>
      <c r="H10" s="163" t="s">
        <v>184</v>
      </c>
      <c r="I10" s="135">
        <v>6754824</v>
      </c>
      <c r="J10" s="135"/>
      <c r="K10" s="135"/>
      <c r="L10" s="135"/>
      <c r="M10" s="135"/>
      <c r="N10" s="135"/>
      <c r="O10" s="135"/>
      <c r="P10" s="135"/>
      <c r="Q10" s="135"/>
      <c r="R10" s="135">
        <v>6754824</v>
      </c>
      <c r="S10" s="135">
        <v>6754824</v>
      </c>
      <c r="T10" s="135"/>
      <c r="U10" s="135"/>
      <c r="V10" s="135"/>
      <c r="W10" s="135"/>
    </row>
    <row r="11" s="124" customFormat="1" ht="21.75" customHeight="1" spans="1:23">
      <c r="A11" s="163" t="s">
        <v>230</v>
      </c>
      <c r="B11" s="163" t="s">
        <v>231</v>
      </c>
      <c r="C11" s="163" t="s">
        <v>232</v>
      </c>
      <c r="D11" s="163" t="s">
        <v>71</v>
      </c>
      <c r="E11" s="163" t="s">
        <v>97</v>
      </c>
      <c r="F11" s="163" t="s">
        <v>98</v>
      </c>
      <c r="G11" s="163" t="s">
        <v>185</v>
      </c>
      <c r="H11" s="163" t="s">
        <v>186</v>
      </c>
      <c r="I11" s="135">
        <v>2712115.2</v>
      </c>
      <c r="J11" s="135"/>
      <c r="K11" s="135"/>
      <c r="L11" s="135"/>
      <c r="M11" s="135"/>
      <c r="N11" s="135"/>
      <c r="O11" s="135"/>
      <c r="P11" s="135"/>
      <c r="Q11" s="135"/>
      <c r="R11" s="135">
        <v>2712115.2</v>
      </c>
      <c r="S11" s="135">
        <v>2712115.2</v>
      </c>
      <c r="T11" s="135"/>
      <c r="U11" s="135"/>
      <c r="V11" s="135"/>
      <c r="W11" s="135"/>
    </row>
    <row r="12" s="124" customFormat="1" ht="21.75" customHeight="1" spans="1:23">
      <c r="A12" s="163" t="s">
        <v>230</v>
      </c>
      <c r="B12" s="163" t="s">
        <v>231</v>
      </c>
      <c r="C12" s="163" t="s">
        <v>232</v>
      </c>
      <c r="D12" s="163" t="s">
        <v>71</v>
      </c>
      <c r="E12" s="163" t="s">
        <v>97</v>
      </c>
      <c r="F12" s="163" t="s">
        <v>98</v>
      </c>
      <c r="G12" s="163" t="s">
        <v>187</v>
      </c>
      <c r="H12" s="163" t="s">
        <v>188</v>
      </c>
      <c r="I12" s="135">
        <v>562902</v>
      </c>
      <c r="J12" s="135"/>
      <c r="K12" s="135"/>
      <c r="L12" s="135"/>
      <c r="M12" s="135"/>
      <c r="N12" s="135"/>
      <c r="O12" s="135"/>
      <c r="P12" s="135"/>
      <c r="Q12" s="135"/>
      <c r="R12" s="135">
        <v>562902</v>
      </c>
      <c r="S12" s="135">
        <v>562902</v>
      </c>
      <c r="T12" s="135"/>
      <c r="U12" s="135"/>
      <c r="V12" s="135"/>
      <c r="W12" s="135"/>
    </row>
    <row r="13" s="124" customFormat="1" ht="21.75" customHeight="1" spans="1:23">
      <c r="A13" s="163" t="s">
        <v>230</v>
      </c>
      <c r="B13" s="163" t="s">
        <v>231</v>
      </c>
      <c r="C13" s="163" t="s">
        <v>232</v>
      </c>
      <c r="D13" s="163" t="s">
        <v>71</v>
      </c>
      <c r="E13" s="163" t="s">
        <v>97</v>
      </c>
      <c r="F13" s="163" t="s">
        <v>98</v>
      </c>
      <c r="G13" s="163" t="s">
        <v>189</v>
      </c>
      <c r="H13" s="163" t="s">
        <v>190</v>
      </c>
      <c r="I13" s="135">
        <v>6310656</v>
      </c>
      <c r="J13" s="135"/>
      <c r="K13" s="135"/>
      <c r="L13" s="135"/>
      <c r="M13" s="135"/>
      <c r="N13" s="135"/>
      <c r="O13" s="135"/>
      <c r="P13" s="135"/>
      <c r="Q13" s="135"/>
      <c r="R13" s="135">
        <v>6310656</v>
      </c>
      <c r="S13" s="135">
        <v>6310656</v>
      </c>
      <c r="T13" s="135"/>
      <c r="U13" s="135"/>
      <c r="V13" s="135"/>
      <c r="W13" s="135"/>
    </row>
    <row r="14" s="124" customFormat="1" ht="21.75" customHeight="1" spans="1:23">
      <c r="A14" s="163" t="s">
        <v>230</v>
      </c>
      <c r="B14" s="163" t="s">
        <v>231</v>
      </c>
      <c r="C14" s="163" t="s">
        <v>232</v>
      </c>
      <c r="D14" s="163" t="s">
        <v>71</v>
      </c>
      <c r="E14" s="163" t="s">
        <v>97</v>
      </c>
      <c r="F14" s="163" t="s">
        <v>98</v>
      </c>
      <c r="G14" s="163" t="s">
        <v>233</v>
      </c>
      <c r="H14" s="163" t="s">
        <v>234</v>
      </c>
      <c r="I14" s="135">
        <v>19740643.44</v>
      </c>
      <c r="J14" s="135"/>
      <c r="K14" s="135"/>
      <c r="L14" s="135"/>
      <c r="M14" s="135"/>
      <c r="N14" s="135"/>
      <c r="O14" s="135"/>
      <c r="P14" s="135"/>
      <c r="Q14" s="135"/>
      <c r="R14" s="135">
        <v>19740643.44</v>
      </c>
      <c r="S14" s="135">
        <v>19740643.44</v>
      </c>
      <c r="T14" s="135"/>
      <c r="U14" s="135"/>
      <c r="V14" s="135"/>
      <c r="W14" s="135"/>
    </row>
    <row r="15" s="124" customFormat="1" ht="21.75" customHeight="1" spans="1:23">
      <c r="A15" s="163" t="s">
        <v>192</v>
      </c>
      <c r="B15" s="163" t="s">
        <v>235</v>
      </c>
      <c r="C15" s="163" t="s">
        <v>236</v>
      </c>
      <c r="D15" s="163" t="s">
        <v>71</v>
      </c>
      <c r="E15" s="163" t="s">
        <v>89</v>
      </c>
      <c r="F15" s="163" t="s">
        <v>90</v>
      </c>
      <c r="G15" s="163" t="s">
        <v>193</v>
      </c>
      <c r="H15" s="163" t="s">
        <v>194</v>
      </c>
      <c r="I15" s="135">
        <v>2021484.28</v>
      </c>
      <c r="J15" s="135"/>
      <c r="K15" s="135"/>
      <c r="L15" s="135"/>
      <c r="M15" s="135"/>
      <c r="N15" s="135"/>
      <c r="O15" s="135"/>
      <c r="P15" s="135"/>
      <c r="Q15" s="135"/>
      <c r="R15" s="135">
        <v>2021484.28</v>
      </c>
      <c r="S15" s="135">
        <v>2021484.28</v>
      </c>
      <c r="T15" s="135"/>
      <c r="U15" s="135"/>
      <c r="V15" s="135"/>
      <c r="W15" s="135"/>
    </row>
    <row r="16" s="124" customFormat="1" ht="21.75" customHeight="1" spans="1:23">
      <c r="A16" s="163" t="s">
        <v>192</v>
      </c>
      <c r="B16" s="163" t="s">
        <v>235</v>
      </c>
      <c r="C16" s="163" t="s">
        <v>236</v>
      </c>
      <c r="D16" s="163" t="s">
        <v>71</v>
      </c>
      <c r="E16" s="163" t="s">
        <v>91</v>
      </c>
      <c r="F16" s="163" t="s">
        <v>92</v>
      </c>
      <c r="G16" s="163" t="s">
        <v>195</v>
      </c>
      <c r="H16" s="163" t="s">
        <v>196</v>
      </c>
      <c r="I16" s="135">
        <v>1010742.15</v>
      </c>
      <c r="J16" s="135"/>
      <c r="K16" s="135"/>
      <c r="L16" s="135"/>
      <c r="M16" s="135"/>
      <c r="N16" s="135"/>
      <c r="O16" s="135"/>
      <c r="P16" s="135"/>
      <c r="Q16" s="135"/>
      <c r="R16" s="135">
        <v>1010742.15</v>
      </c>
      <c r="S16" s="135">
        <v>1010742.15</v>
      </c>
      <c r="T16" s="135"/>
      <c r="U16" s="135"/>
      <c r="V16" s="135"/>
      <c r="W16" s="135"/>
    </row>
    <row r="17" s="124" customFormat="1" ht="21.75" customHeight="1" spans="1:23">
      <c r="A17" s="163" t="s">
        <v>192</v>
      </c>
      <c r="B17" s="163" t="s">
        <v>235</v>
      </c>
      <c r="C17" s="163" t="s">
        <v>236</v>
      </c>
      <c r="D17" s="163" t="s">
        <v>71</v>
      </c>
      <c r="E17" s="163" t="s">
        <v>101</v>
      </c>
      <c r="F17" s="163" t="s">
        <v>102</v>
      </c>
      <c r="G17" s="163" t="s">
        <v>197</v>
      </c>
      <c r="H17" s="163" t="s">
        <v>198</v>
      </c>
      <c r="I17" s="135">
        <v>793563.31</v>
      </c>
      <c r="J17" s="135"/>
      <c r="K17" s="135"/>
      <c r="L17" s="135"/>
      <c r="M17" s="135"/>
      <c r="N17" s="135"/>
      <c r="O17" s="135"/>
      <c r="P17" s="135"/>
      <c r="Q17" s="135"/>
      <c r="R17" s="135">
        <v>793563.31</v>
      </c>
      <c r="S17" s="135">
        <v>793563.31</v>
      </c>
      <c r="T17" s="135"/>
      <c r="U17" s="135"/>
      <c r="V17" s="135"/>
      <c r="W17" s="135"/>
    </row>
    <row r="18" s="124" customFormat="1" ht="21.75" customHeight="1" spans="1:23">
      <c r="A18" s="163" t="s">
        <v>192</v>
      </c>
      <c r="B18" s="163" t="s">
        <v>235</v>
      </c>
      <c r="C18" s="163" t="s">
        <v>236</v>
      </c>
      <c r="D18" s="163" t="s">
        <v>71</v>
      </c>
      <c r="E18" s="163" t="s">
        <v>103</v>
      </c>
      <c r="F18" s="163" t="s">
        <v>104</v>
      </c>
      <c r="G18" s="163" t="s">
        <v>199</v>
      </c>
      <c r="H18" s="163" t="s">
        <v>200</v>
      </c>
      <c r="I18" s="135">
        <v>517668.72</v>
      </c>
      <c r="J18" s="135"/>
      <c r="K18" s="135"/>
      <c r="L18" s="135"/>
      <c r="M18" s="135"/>
      <c r="N18" s="135"/>
      <c r="O18" s="135"/>
      <c r="P18" s="135"/>
      <c r="Q18" s="135"/>
      <c r="R18" s="135">
        <v>517668.72</v>
      </c>
      <c r="S18" s="135">
        <v>517668.72</v>
      </c>
      <c r="T18" s="135"/>
      <c r="U18" s="135"/>
      <c r="V18" s="135"/>
      <c r="W18" s="135"/>
    </row>
    <row r="19" s="124" customFormat="1" ht="21.75" customHeight="1" spans="1:23">
      <c r="A19" s="163" t="s">
        <v>192</v>
      </c>
      <c r="B19" s="163" t="s">
        <v>235</v>
      </c>
      <c r="C19" s="163" t="s">
        <v>236</v>
      </c>
      <c r="D19" s="163" t="s">
        <v>71</v>
      </c>
      <c r="E19" s="163" t="s">
        <v>97</v>
      </c>
      <c r="F19" s="163" t="s">
        <v>98</v>
      </c>
      <c r="G19" s="163" t="s">
        <v>201</v>
      </c>
      <c r="H19" s="163" t="s">
        <v>202</v>
      </c>
      <c r="I19" s="135">
        <v>49690.56</v>
      </c>
      <c r="J19" s="135"/>
      <c r="K19" s="135"/>
      <c r="L19" s="135"/>
      <c r="M19" s="135"/>
      <c r="N19" s="135"/>
      <c r="O19" s="135"/>
      <c r="P19" s="135"/>
      <c r="Q19" s="135"/>
      <c r="R19" s="135">
        <v>49690.56</v>
      </c>
      <c r="S19" s="135">
        <v>49690.56</v>
      </c>
      <c r="T19" s="135"/>
      <c r="U19" s="135"/>
      <c r="V19" s="135"/>
      <c r="W19" s="135"/>
    </row>
    <row r="20" s="124" customFormat="1" ht="21.75" customHeight="1" spans="1:23">
      <c r="A20" s="163" t="s">
        <v>192</v>
      </c>
      <c r="B20" s="163" t="s">
        <v>235</v>
      </c>
      <c r="C20" s="163" t="s">
        <v>236</v>
      </c>
      <c r="D20" s="163" t="s">
        <v>71</v>
      </c>
      <c r="E20" s="163" t="s">
        <v>105</v>
      </c>
      <c r="F20" s="163" t="s">
        <v>106</v>
      </c>
      <c r="G20" s="163" t="s">
        <v>201</v>
      </c>
      <c r="H20" s="163" t="s">
        <v>202</v>
      </c>
      <c r="I20" s="135">
        <v>143718.87</v>
      </c>
      <c r="J20" s="135"/>
      <c r="K20" s="135"/>
      <c r="L20" s="135"/>
      <c r="M20" s="135"/>
      <c r="N20" s="135"/>
      <c r="O20" s="135"/>
      <c r="P20" s="135"/>
      <c r="Q20" s="135"/>
      <c r="R20" s="135">
        <v>143718.87</v>
      </c>
      <c r="S20" s="135">
        <v>143718.87</v>
      </c>
      <c r="T20" s="135"/>
      <c r="U20" s="135"/>
      <c r="V20" s="135"/>
      <c r="W20" s="135"/>
    </row>
    <row r="21" s="124" customFormat="1" ht="21.75" customHeight="1" spans="1:23">
      <c r="A21" s="163" t="s">
        <v>112</v>
      </c>
      <c r="B21" s="163" t="s">
        <v>237</v>
      </c>
      <c r="C21" s="163" t="s">
        <v>238</v>
      </c>
      <c r="D21" s="163" t="s">
        <v>71</v>
      </c>
      <c r="E21" s="163" t="s">
        <v>111</v>
      </c>
      <c r="F21" s="163" t="s">
        <v>112</v>
      </c>
      <c r="G21" s="163" t="s">
        <v>204</v>
      </c>
      <c r="H21" s="163" t="s">
        <v>112</v>
      </c>
      <c r="I21" s="135">
        <v>2333256</v>
      </c>
      <c r="J21" s="135"/>
      <c r="K21" s="135"/>
      <c r="L21" s="135"/>
      <c r="M21" s="135"/>
      <c r="N21" s="135"/>
      <c r="O21" s="135"/>
      <c r="P21" s="135"/>
      <c r="Q21" s="135"/>
      <c r="R21" s="135">
        <v>2333256</v>
      </c>
      <c r="S21" s="135">
        <v>2333256</v>
      </c>
      <c r="T21" s="135"/>
      <c r="U21" s="135"/>
      <c r="V21" s="135"/>
      <c r="W21" s="135"/>
    </row>
    <row r="22" s="124" customFormat="1" ht="21.75" customHeight="1" spans="1:23">
      <c r="A22" s="163" t="s">
        <v>239</v>
      </c>
      <c r="B22" s="163" t="s">
        <v>240</v>
      </c>
      <c r="C22" s="163" t="s">
        <v>241</v>
      </c>
      <c r="D22" s="163" t="s">
        <v>71</v>
      </c>
      <c r="E22" s="163" t="s">
        <v>97</v>
      </c>
      <c r="F22" s="163" t="s">
        <v>98</v>
      </c>
      <c r="G22" s="163" t="s">
        <v>242</v>
      </c>
      <c r="H22" s="163" t="s">
        <v>243</v>
      </c>
      <c r="I22" s="135">
        <v>400000</v>
      </c>
      <c r="J22" s="135"/>
      <c r="K22" s="135"/>
      <c r="L22" s="135"/>
      <c r="M22" s="135"/>
      <c r="N22" s="135"/>
      <c r="O22" s="135"/>
      <c r="P22" s="135"/>
      <c r="Q22" s="135"/>
      <c r="R22" s="135">
        <v>400000</v>
      </c>
      <c r="S22" s="135">
        <v>400000</v>
      </c>
      <c r="T22" s="135"/>
      <c r="U22" s="135"/>
      <c r="V22" s="135"/>
      <c r="W22" s="135"/>
    </row>
    <row r="23" s="124" customFormat="1" ht="21.75" customHeight="1" spans="1:23">
      <c r="A23" s="163" t="s">
        <v>239</v>
      </c>
      <c r="B23" s="163" t="s">
        <v>240</v>
      </c>
      <c r="C23" s="163" t="s">
        <v>241</v>
      </c>
      <c r="D23" s="163" t="s">
        <v>71</v>
      </c>
      <c r="E23" s="163" t="s">
        <v>97</v>
      </c>
      <c r="F23" s="163" t="s">
        <v>98</v>
      </c>
      <c r="G23" s="163" t="s">
        <v>244</v>
      </c>
      <c r="H23" s="163" t="s">
        <v>245</v>
      </c>
      <c r="I23" s="135">
        <v>11000</v>
      </c>
      <c r="J23" s="135"/>
      <c r="K23" s="135"/>
      <c r="L23" s="135"/>
      <c r="M23" s="135"/>
      <c r="N23" s="135"/>
      <c r="O23" s="135"/>
      <c r="P23" s="135"/>
      <c r="Q23" s="135"/>
      <c r="R23" s="135">
        <v>11000</v>
      </c>
      <c r="S23" s="135">
        <v>11000</v>
      </c>
      <c r="T23" s="135"/>
      <c r="U23" s="135"/>
      <c r="V23" s="135"/>
      <c r="W23" s="135"/>
    </row>
    <row r="24" s="124" customFormat="1" ht="21.75" customHeight="1" spans="1:23">
      <c r="A24" s="163" t="s">
        <v>239</v>
      </c>
      <c r="B24" s="163" t="s">
        <v>240</v>
      </c>
      <c r="C24" s="163" t="s">
        <v>241</v>
      </c>
      <c r="D24" s="163" t="s">
        <v>71</v>
      </c>
      <c r="E24" s="163" t="s">
        <v>97</v>
      </c>
      <c r="F24" s="163" t="s">
        <v>98</v>
      </c>
      <c r="G24" s="163" t="s">
        <v>246</v>
      </c>
      <c r="H24" s="163" t="s">
        <v>247</v>
      </c>
      <c r="I24" s="135">
        <v>1180000</v>
      </c>
      <c r="J24" s="135"/>
      <c r="K24" s="135"/>
      <c r="L24" s="135"/>
      <c r="M24" s="135"/>
      <c r="N24" s="135"/>
      <c r="O24" s="135"/>
      <c r="P24" s="135"/>
      <c r="Q24" s="135"/>
      <c r="R24" s="135">
        <v>1180000</v>
      </c>
      <c r="S24" s="135">
        <v>1180000</v>
      </c>
      <c r="T24" s="135"/>
      <c r="U24" s="135"/>
      <c r="V24" s="135"/>
      <c r="W24" s="135"/>
    </row>
    <row r="25" s="124" customFormat="1" ht="21.75" customHeight="1" spans="1:23">
      <c r="A25" s="163" t="s">
        <v>239</v>
      </c>
      <c r="B25" s="163" t="s">
        <v>240</v>
      </c>
      <c r="C25" s="163" t="s">
        <v>241</v>
      </c>
      <c r="D25" s="163" t="s">
        <v>71</v>
      </c>
      <c r="E25" s="163" t="s">
        <v>97</v>
      </c>
      <c r="F25" s="163" t="s">
        <v>98</v>
      </c>
      <c r="G25" s="163" t="s">
        <v>248</v>
      </c>
      <c r="H25" s="163" t="s">
        <v>249</v>
      </c>
      <c r="I25" s="135">
        <v>4550000</v>
      </c>
      <c r="J25" s="135"/>
      <c r="K25" s="135"/>
      <c r="L25" s="135"/>
      <c r="M25" s="135"/>
      <c r="N25" s="135"/>
      <c r="O25" s="135"/>
      <c r="P25" s="135"/>
      <c r="Q25" s="135"/>
      <c r="R25" s="135">
        <v>4550000</v>
      </c>
      <c r="S25" s="135">
        <v>4550000</v>
      </c>
      <c r="T25" s="135"/>
      <c r="U25" s="135"/>
      <c r="V25" s="135"/>
      <c r="W25" s="135"/>
    </row>
    <row r="26" s="124" customFormat="1" ht="21.75" customHeight="1" spans="1:23">
      <c r="A26" s="163" t="s">
        <v>239</v>
      </c>
      <c r="B26" s="163" t="s">
        <v>240</v>
      </c>
      <c r="C26" s="163" t="s">
        <v>241</v>
      </c>
      <c r="D26" s="163" t="s">
        <v>71</v>
      </c>
      <c r="E26" s="163" t="s">
        <v>97</v>
      </c>
      <c r="F26" s="163" t="s">
        <v>98</v>
      </c>
      <c r="G26" s="163" t="s">
        <v>250</v>
      </c>
      <c r="H26" s="163" t="s">
        <v>251</v>
      </c>
      <c r="I26" s="135">
        <v>240200</v>
      </c>
      <c r="J26" s="135"/>
      <c r="K26" s="135"/>
      <c r="L26" s="135"/>
      <c r="M26" s="135"/>
      <c r="N26" s="135"/>
      <c r="O26" s="135"/>
      <c r="P26" s="135"/>
      <c r="Q26" s="135"/>
      <c r="R26" s="135">
        <v>240200</v>
      </c>
      <c r="S26" s="135">
        <v>240200</v>
      </c>
      <c r="T26" s="135"/>
      <c r="U26" s="135"/>
      <c r="V26" s="135"/>
      <c r="W26" s="135"/>
    </row>
    <row r="27" s="124" customFormat="1" ht="21.75" customHeight="1" spans="1:23">
      <c r="A27" s="163" t="s">
        <v>239</v>
      </c>
      <c r="B27" s="163" t="s">
        <v>240</v>
      </c>
      <c r="C27" s="163" t="s">
        <v>241</v>
      </c>
      <c r="D27" s="163" t="s">
        <v>71</v>
      </c>
      <c r="E27" s="163" t="s">
        <v>97</v>
      </c>
      <c r="F27" s="163" t="s">
        <v>98</v>
      </c>
      <c r="G27" s="163" t="s">
        <v>252</v>
      </c>
      <c r="H27" s="163" t="s">
        <v>253</v>
      </c>
      <c r="I27" s="135">
        <v>200000</v>
      </c>
      <c r="J27" s="135"/>
      <c r="K27" s="135"/>
      <c r="L27" s="135"/>
      <c r="M27" s="135"/>
      <c r="N27" s="135"/>
      <c r="O27" s="135"/>
      <c r="P27" s="135"/>
      <c r="Q27" s="135"/>
      <c r="R27" s="135">
        <v>200000</v>
      </c>
      <c r="S27" s="135">
        <v>200000</v>
      </c>
      <c r="T27" s="135"/>
      <c r="U27" s="135"/>
      <c r="V27" s="135"/>
      <c r="W27" s="135"/>
    </row>
    <row r="28" s="124" customFormat="1" ht="21.75" customHeight="1" spans="1:23">
      <c r="A28" s="163" t="s">
        <v>239</v>
      </c>
      <c r="B28" s="163" t="s">
        <v>240</v>
      </c>
      <c r="C28" s="163" t="s">
        <v>241</v>
      </c>
      <c r="D28" s="163" t="s">
        <v>71</v>
      </c>
      <c r="E28" s="163" t="s">
        <v>97</v>
      </c>
      <c r="F28" s="163" t="s">
        <v>98</v>
      </c>
      <c r="G28" s="163" t="s">
        <v>254</v>
      </c>
      <c r="H28" s="163" t="s">
        <v>255</v>
      </c>
      <c r="I28" s="135">
        <v>50000</v>
      </c>
      <c r="J28" s="135"/>
      <c r="K28" s="135"/>
      <c r="L28" s="135"/>
      <c r="M28" s="135"/>
      <c r="N28" s="135"/>
      <c r="O28" s="135"/>
      <c r="P28" s="135"/>
      <c r="Q28" s="135"/>
      <c r="R28" s="135">
        <v>50000</v>
      </c>
      <c r="S28" s="135">
        <v>50000</v>
      </c>
      <c r="T28" s="135"/>
      <c r="U28" s="135"/>
      <c r="V28" s="135"/>
      <c r="W28" s="135"/>
    </row>
    <row r="29" s="124" customFormat="1" ht="21.75" customHeight="1" spans="1:23">
      <c r="A29" s="163" t="s">
        <v>239</v>
      </c>
      <c r="B29" s="163" t="s">
        <v>240</v>
      </c>
      <c r="C29" s="163" t="s">
        <v>241</v>
      </c>
      <c r="D29" s="163" t="s">
        <v>71</v>
      </c>
      <c r="E29" s="163" t="s">
        <v>97</v>
      </c>
      <c r="F29" s="163" t="s">
        <v>98</v>
      </c>
      <c r="G29" s="163" t="s">
        <v>256</v>
      </c>
      <c r="H29" s="163" t="s">
        <v>257</v>
      </c>
      <c r="I29" s="135">
        <v>49257629.3</v>
      </c>
      <c r="J29" s="135"/>
      <c r="K29" s="135"/>
      <c r="L29" s="135"/>
      <c r="M29" s="135"/>
      <c r="N29" s="135"/>
      <c r="O29" s="135"/>
      <c r="P29" s="135"/>
      <c r="Q29" s="135"/>
      <c r="R29" s="135">
        <v>49257629.3</v>
      </c>
      <c r="S29" s="135">
        <v>49257629.3</v>
      </c>
      <c r="T29" s="135"/>
      <c r="U29" s="135"/>
      <c r="V29" s="135"/>
      <c r="W29" s="135"/>
    </row>
    <row r="30" s="124" customFormat="1" ht="21.75" customHeight="1" spans="1:23">
      <c r="A30" s="163" t="s">
        <v>239</v>
      </c>
      <c r="B30" s="163" t="s">
        <v>240</v>
      </c>
      <c r="C30" s="163" t="s">
        <v>241</v>
      </c>
      <c r="D30" s="163" t="s">
        <v>71</v>
      </c>
      <c r="E30" s="163" t="s">
        <v>97</v>
      </c>
      <c r="F30" s="163" t="s">
        <v>98</v>
      </c>
      <c r="G30" s="163" t="s">
        <v>258</v>
      </c>
      <c r="H30" s="163" t="s">
        <v>259</v>
      </c>
      <c r="I30" s="135">
        <v>10000</v>
      </c>
      <c r="J30" s="135"/>
      <c r="K30" s="135"/>
      <c r="L30" s="135"/>
      <c r="M30" s="135"/>
      <c r="N30" s="135"/>
      <c r="O30" s="135"/>
      <c r="P30" s="135"/>
      <c r="Q30" s="135"/>
      <c r="R30" s="135">
        <v>10000</v>
      </c>
      <c r="S30" s="135">
        <v>10000</v>
      </c>
      <c r="T30" s="135"/>
      <c r="U30" s="135"/>
      <c r="V30" s="135"/>
      <c r="W30" s="135"/>
    </row>
    <row r="31" s="124" customFormat="1" ht="21.75" customHeight="1" spans="1:23">
      <c r="A31" s="163" t="s">
        <v>239</v>
      </c>
      <c r="B31" s="163" t="s">
        <v>240</v>
      </c>
      <c r="C31" s="163" t="s">
        <v>241</v>
      </c>
      <c r="D31" s="163" t="s">
        <v>71</v>
      </c>
      <c r="E31" s="163" t="s">
        <v>97</v>
      </c>
      <c r="F31" s="163" t="s">
        <v>98</v>
      </c>
      <c r="G31" s="163" t="s">
        <v>260</v>
      </c>
      <c r="H31" s="163" t="s">
        <v>261</v>
      </c>
      <c r="I31" s="135">
        <v>2350000</v>
      </c>
      <c r="J31" s="135"/>
      <c r="K31" s="135"/>
      <c r="L31" s="135"/>
      <c r="M31" s="135"/>
      <c r="N31" s="135"/>
      <c r="O31" s="135"/>
      <c r="P31" s="135"/>
      <c r="Q31" s="135"/>
      <c r="R31" s="135">
        <v>2350000</v>
      </c>
      <c r="S31" s="135">
        <v>2350000</v>
      </c>
      <c r="T31" s="135"/>
      <c r="U31" s="135"/>
      <c r="V31" s="135"/>
      <c r="W31" s="135"/>
    </row>
    <row r="32" s="124" customFormat="1" ht="21.75" customHeight="1" spans="1:23">
      <c r="A32" s="163" t="s">
        <v>239</v>
      </c>
      <c r="B32" s="163" t="s">
        <v>240</v>
      </c>
      <c r="C32" s="163" t="s">
        <v>241</v>
      </c>
      <c r="D32" s="163" t="s">
        <v>71</v>
      </c>
      <c r="E32" s="163" t="s">
        <v>97</v>
      </c>
      <c r="F32" s="163" t="s">
        <v>98</v>
      </c>
      <c r="G32" s="163" t="s">
        <v>262</v>
      </c>
      <c r="H32" s="163" t="s">
        <v>263</v>
      </c>
      <c r="I32" s="135">
        <v>1760000</v>
      </c>
      <c r="J32" s="135"/>
      <c r="K32" s="135"/>
      <c r="L32" s="135"/>
      <c r="M32" s="135"/>
      <c r="N32" s="135"/>
      <c r="O32" s="135"/>
      <c r="P32" s="135"/>
      <c r="Q32" s="135"/>
      <c r="R32" s="135">
        <v>1760000</v>
      </c>
      <c r="S32" s="135">
        <v>1760000</v>
      </c>
      <c r="T32" s="135"/>
      <c r="U32" s="135"/>
      <c r="V32" s="135"/>
      <c r="W32" s="135"/>
    </row>
    <row r="33" s="124" customFormat="1" ht="21.75" customHeight="1" spans="1:23">
      <c r="A33" s="163" t="s">
        <v>239</v>
      </c>
      <c r="B33" s="163" t="s">
        <v>240</v>
      </c>
      <c r="C33" s="163" t="s">
        <v>241</v>
      </c>
      <c r="D33" s="163" t="s">
        <v>71</v>
      </c>
      <c r="E33" s="163" t="s">
        <v>97</v>
      </c>
      <c r="F33" s="163" t="s">
        <v>98</v>
      </c>
      <c r="G33" s="163" t="s">
        <v>264</v>
      </c>
      <c r="H33" s="163" t="s">
        <v>265</v>
      </c>
      <c r="I33" s="135">
        <v>540000</v>
      </c>
      <c r="J33" s="135"/>
      <c r="K33" s="135"/>
      <c r="L33" s="135"/>
      <c r="M33" s="135"/>
      <c r="N33" s="135"/>
      <c r="O33" s="135"/>
      <c r="P33" s="135"/>
      <c r="Q33" s="135"/>
      <c r="R33" s="135">
        <v>540000</v>
      </c>
      <c r="S33" s="135">
        <v>540000</v>
      </c>
      <c r="T33" s="135"/>
      <c r="U33" s="135"/>
      <c r="V33" s="135"/>
      <c r="W33" s="135"/>
    </row>
    <row r="34" s="124" customFormat="1" ht="21.75" customHeight="1" spans="1:23">
      <c r="A34" s="163" t="s">
        <v>239</v>
      </c>
      <c r="B34" s="163" t="s">
        <v>240</v>
      </c>
      <c r="C34" s="163" t="s">
        <v>241</v>
      </c>
      <c r="D34" s="163" t="s">
        <v>71</v>
      </c>
      <c r="E34" s="163" t="s">
        <v>97</v>
      </c>
      <c r="F34" s="163" t="s">
        <v>98</v>
      </c>
      <c r="G34" s="163" t="s">
        <v>266</v>
      </c>
      <c r="H34" s="163" t="s">
        <v>267</v>
      </c>
      <c r="I34" s="135">
        <v>7000</v>
      </c>
      <c r="J34" s="135"/>
      <c r="K34" s="135"/>
      <c r="L34" s="135"/>
      <c r="M34" s="135"/>
      <c r="N34" s="135"/>
      <c r="O34" s="135"/>
      <c r="P34" s="135"/>
      <c r="Q34" s="135"/>
      <c r="R34" s="135">
        <v>7000</v>
      </c>
      <c r="S34" s="135">
        <v>7000</v>
      </c>
      <c r="T34" s="135"/>
      <c r="U34" s="135"/>
      <c r="V34" s="135"/>
      <c r="W34" s="135"/>
    </row>
    <row r="35" s="124" customFormat="1" ht="21.75" customHeight="1" spans="1:23">
      <c r="A35" s="163" t="s">
        <v>239</v>
      </c>
      <c r="B35" s="163" t="s">
        <v>240</v>
      </c>
      <c r="C35" s="163" t="s">
        <v>241</v>
      </c>
      <c r="D35" s="163" t="s">
        <v>71</v>
      </c>
      <c r="E35" s="163" t="s">
        <v>97</v>
      </c>
      <c r="F35" s="163" t="s">
        <v>98</v>
      </c>
      <c r="G35" s="163" t="s">
        <v>268</v>
      </c>
      <c r="H35" s="163" t="s">
        <v>269</v>
      </c>
      <c r="I35" s="135">
        <v>382657.65</v>
      </c>
      <c r="J35" s="135"/>
      <c r="K35" s="135"/>
      <c r="L35" s="135"/>
      <c r="M35" s="135"/>
      <c r="N35" s="135"/>
      <c r="O35" s="135"/>
      <c r="P35" s="135"/>
      <c r="Q35" s="135"/>
      <c r="R35" s="135">
        <v>382657.65</v>
      </c>
      <c r="S35" s="135">
        <v>382657.65</v>
      </c>
      <c r="T35" s="135"/>
      <c r="U35" s="135"/>
      <c r="V35" s="135"/>
      <c r="W35" s="135"/>
    </row>
    <row r="36" s="124" customFormat="1" ht="21.75" customHeight="1" spans="1:23">
      <c r="A36" s="163" t="s">
        <v>239</v>
      </c>
      <c r="B36" s="163" t="s">
        <v>240</v>
      </c>
      <c r="C36" s="163" t="s">
        <v>241</v>
      </c>
      <c r="D36" s="163" t="s">
        <v>71</v>
      </c>
      <c r="E36" s="163" t="s">
        <v>97</v>
      </c>
      <c r="F36" s="163" t="s">
        <v>98</v>
      </c>
      <c r="G36" s="163" t="s">
        <v>209</v>
      </c>
      <c r="H36" s="163" t="s">
        <v>210</v>
      </c>
      <c r="I36" s="135">
        <v>44597250.94</v>
      </c>
      <c r="J36" s="135"/>
      <c r="K36" s="135"/>
      <c r="L36" s="135"/>
      <c r="M36" s="135"/>
      <c r="N36" s="135"/>
      <c r="O36" s="135"/>
      <c r="P36" s="135"/>
      <c r="Q36" s="135"/>
      <c r="R36" s="135">
        <v>44597250.94</v>
      </c>
      <c r="S36" s="135">
        <v>44597250.94</v>
      </c>
      <c r="T36" s="135"/>
      <c r="U36" s="135"/>
      <c r="V36" s="135"/>
      <c r="W36" s="135"/>
    </row>
    <row r="37" s="124" customFormat="1" ht="21.75" customHeight="1" spans="1:23">
      <c r="A37" s="163" t="s">
        <v>270</v>
      </c>
      <c r="B37" s="163" t="s">
        <v>271</v>
      </c>
      <c r="C37" s="163" t="s">
        <v>272</v>
      </c>
      <c r="D37" s="163" t="s">
        <v>71</v>
      </c>
      <c r="E37" s="163" t="s">
        <v>97</v>
      </c>
      <c r="F37" s="163" t="s">
        <v>98</v>
      </c>
      <c r="G37" s="163" t="s">
        <v>242</v>
      </c>
      <c r="H37" s="163" t="s">
        <v>243</v>
      </c>
      <c r="I37" s="135">
        <v>565368.29</v>
      </c>
      <c r="J37" s="135"/>
      <c r="K37" s="135"/>
      <c r="L37" s="135"/>
      <c r="M37" s="135"/>
      <c r="N37" s="135"/>
      <c r="O37" s="135"/>
      <c r="P37" s="135"/>
      <c r="Q37" s="135"/>
      <c r="R37" s="135">
        <v>565368.29</v>
      </c>
      <c r="S37" s="135">
        <v>565368.29</v>
      </c>
      <c r="T37" s="135"/>
      <c r="U37" s="135"/>
      <c r="V37" s="135"/>
      <c r="W37" s="135"/>
    </row>
    <row r="38" s="124" customFormat="1" ht="21.75" customHeight="1" spans="1:23">
      <c r="A38" s="163" t="s">
        <v>270</v>
      </c>
      <c r="B38" s="163" t="s">
        <v>271</v>
      </c>
      <c r="C38" s="163" t="s">
        <v>272</v>
      </c>
      <c r="D38" s="163" t="s">
        <v>71</v>
      </c>
      <c r="E38" s="163" t="s">
        <v>97</v>
      </c>
      <c r="F38" s="163" t="s">
        <v>98</v>
      </c>
      <c r="G38" s="163" t="s">
        <v>273</v>
      </c>
      <c r="H38" s="163" t="s">
        <v>274</v>
      </c>
      <c r="I38" s="135">
        <v>400000</v>
      </c>
      <c r="J38" s="135"/>
      <c r="K38" s="135"/>
      <c r="L38" s="135"/>
      <c r="M38" s="135"/>
      <c r="N38" s="135"/>
      <c r="O38" s="135"/>
      <c r="P38" s="135"/>
      <c r="Q38" s="135"/>
      <c r="R38" s="135">
        <v>400000</v>
      </c>
      <c r="S38" s="135">
        <v>400000</v>
      </c>
      <c r="T38" s="135"/>
      <c r="U38" s="135"/>
      <c r="V38" s="135"/>
      <c r="W38" s="135"/>
    </row>
    <row r="39" s="124" customFormat="1" ht="21.75" customHeight="1" spans="1:23">
      <c r="A39" s="163" t="s">
        <v>270</v>
      </c>
      <c r="B39" s="163" t="s">
        <v>275</v>
      </c>
      <c r="C39" s="163" t="s">
        <v>276</v>
      </c>
      <c r="D39" s="163" t="s">
        <v>71</v>
      </c>
      <c r="E39" s="163" t="s">
        <v>97</v>
      </c>
      <c r="F39" s="163" t="s">
        <v>98</v>
      </c>
      <c r="G39" s="163" t="s">
        <v>242</v>
      </c>
      <c r="H39" s="163" t="s">
        <v>243</v>
      </c>
      <c r="I39" s="135">
        <v>300000</v>
      </c>
      <c r="J39" s="135"/>
      <c r="K39" s="135"/>
      <c r="L39" s="135"/>
      <c r="M39" s="135"/>
      <c r="N39" s="135"/>
      <c r="O39" s="135"/>
      <c r="P39" s="135"/>
      <c r="Q39" s="135"/>
      <c r="R39" s="135">
        <v>300000</v>
      </c>
      <c r="S39" s="135">
        <v>300000</v>
      </c>
      <c r="T39" s="135"/>
      <c r="U39" s="135"/>
      <c r="V39" s="135"/>
      <c r="W39" s="135"/>
    </row>
    <row r="40" s="124" customFormat="1" ht="21.75" customHeight="1" spans="1:23">
      <c r="A40" s="163" t="s">
        <v>270</v>
      </c>
      <c r="B40" s="163" t="s">
        <v>275</v>
      </c>
      <c r="C40" s="163" t="s">
        <v>276</v>
      </c>
      <c r="D40" s="163" t="s">
        <v>71</v>
      </c>
      <c r="E40" s="163" t="s">
        <v>97</v>
      </c>
      <c r="F40" s="163" t="s">
        <v>98</v>
      </c>
      <c r="G40" s="163" t="s">
        <v>256</v>
      </c>
      <c r="H40" s="163" t="s">
        <v>257</v>
      </c>
      <c r="I40" s="135">
        <v>45436762</v>
      </c>
      <c r="J40" s="135"/>
      <c r="K40" s="135"/>
      <c r="L40" s="135"/>
      <c r="M40" s="135"/>
      <c r="N40" s="135"/>
      <c r="O40" s="135"/>
      <c r="P40" s="135"/>
      <c r="Q40" s="135"/>
      <c r="R40" s="135">
        <v>45436762</v>
      </c>
      <c r="S40" s="135">
        <v>45436762</v>
      </c>
      <c r="T40" s="135"/>
      <c r="U40" s="135"/>
      <c r="V40" s="135"/>
      <c r="W40" s="135"/>
    </row>
    <row r="41" s="124" customFormat="1" ht="21.75" customHeight="1" spans="1:23">
      <c r="A41" s="163" t="s">
        <v>270</v>
      </c>
      <c r="B41" s="163" t="s">
        <v>275</v>
      </c>
      <c r="C41" s="163" t="s">
        <v>276</v>
      </c>
      <c r="D41" s="163" t="s">
        <v>71</v>
      </c>
      <c r="E41" s="163" t="s">
        <v>97</v>
      </c>
      <c r="F41" s="163" t="s">
        <v>98</v>
      </c>
      <c r="G41" s="163" t="s">
        <v>207</v>
      </c>
      <c r="H41" s="163" t="s">
        <v>208</v>
      </c>
      <c r="I41" s="135">
        <v>1211200</v>
      </c>
      <c r="J41" s="135"/>
      <c r="K41" s="135"/>
      <c r="L41" s="135"/>
      <c r="M41" s="135"/>
      <c r="N41" s="135"/>
      <c r="O41" s="135"/>
      <c r="P41" s="135"/>
      <c r="Q41" s="135"/>
      <c r="R41" s="135">
        <v>1211200</v>
      </c>
      <c r="S41" s="135">
        <v>1211200</v>
      </c>
      <c r="T41" s="135"/>
      <c r="U41" s="135"/>
      <c r="V41" s="135"/>
      <c r="W41" s="135"/>
    </row>
    <row r="42" s="124" customFormat="1" ht="21.75" customHeight="1" spans="1:23">
      <c r="A42" s="163" t="s">
        <v>277</v>
      </c>
      <c r="B42" s="163" t="s">
        <v>278</v>
      </c>
      <c r="C42" s="163" t="s">
        <v>279</v>
      </c>
      <c r="D42" s="163" t="s">
        <v>71</v>
      </c>
      <c r="E42" s="163" t="s">
        <v>97</v>
      </c>
      <c r="F42" s="163" t="s">
        <v>98</v>
      </c>
      <c r="G42" s="163" t="s">
        <v>280</v>
      </c>
      <c r="H42" s="163" t="s">
        <v>281</v>
      </c>
      <c r="I42" s="135">
        <v>34696520</v>
      </c>
      <c r="J42" s="135"/>
      <c r="K42" s="135"/>
      <c r="L42" s="135"/>
      <c r="M42" s="135"/>
      <c r="N42" s="135"/>
      <c r="O42" s="135"/>
      <c r="P42" s="135"/>
      <c r="Q42" s="135"/>
      <c r="R42" s="135">
        <v>34696520</v>
      </c>
      <c r="S42" s="135">
        <v>34696520</v>
      </c>
      <c r="T42" s="135"/>
      <c r="U42" s="135"/>
      <c r="V42" s="135"/>
      <c r="W42" s="135"/>
    </row>
    <row r="43" s="124" customFormat="1" ht="21.75" customHeight="1" spans="1:23">
      <c r="A43" s="163" t="s">
        <v>277</v>
      </c>
      <c r="B43" s="163" t="s">
        <v>282</v>
      </c>
      <c r="C43" s="163" t="s">
        <v>283</v>
      </c>
      <c r="D43" s="163" t="s">
        <v>71</v>
      </c>
      <c r="E43" s="163" t="s">
        <v>97</v>
      </c>
      <c r="F43" s="163" t="s">
        <v>98</v>
      </c>
      <c r="G43" s="163" t="s">
        <v>284</v>
      </c>
      <c r="H43" s="163" t="s">
        <v>285</v>
      </c>
      <c r="I43" s="135">
        <v>400000</v>
      </c>
      <c r="J43" s="135"/>
      <c r="K43" s="135"/>
      <c r="L43" s="135"/>
      <c r="M43" s="135"/>
      <c r="N43" s="135"/>
      <c r="O43" s="135"/>
      <c r="P43" s="135"/>
      <c r="Q43" s="135"/>
      <c r="R43" s="135">
        <v>400000</v>
      </c>
      <c r="S43" s="135">
        <v>400000</v>
      </c>
      <c r="T43" s="135"/>
      <c r="U43" s="135"/>
      <c r="V43" s="135"/>
      <c r="W43" s="135"/>
    </row>
    <row r="44" s="124" customFormat="1" ht="21.75" customHeight="1" spans="1:23">
      <c r="A44" s="163" t="s">
        <v>277</v>
      </c>
      <c r="B44" s="163" t="s">
        <v>282</v>
      </c>
      <c r="C44" s="163" t="s">
        <v>283</v>
      </c>
      <c r="D44" s="163" t="s">
        <v>71</v>
      </c>
      <c r="E44" s="163" t="s">
        <v>97</v>
      </c>
      <c r="F44" s="163" t="s">
        <v>98</v>
      </c>
      <c r="G44" s="163" t="s">
        <v>286</v>
      </c>
      <c r="H44" s="163" t="s">
        <v>287</v>
      </c>
      <c r="I44" s="135">
        <v>13000000</v>
      </c>
      <c r="J44" s="135"/>
      <c r="K44" s="135"/>
      <c r="L44" s="135"/>
      <c r="M44" s="135"/>
      <c r="N44" s="135"/>
      <c r="O44" s="135"/>
      <c r="P44" s="135"/>
      <c r="Q44" s="135"/>
      <c r="R44" s="135">
        <v>13000000</v>
      </c>
      <c r="S44" s="135">
        <v>13000000</v>
      </c>
      <c r="T44" s="135"/>
      <c r="U44" s="135"/>
      <c r="V44" s="135"/>
      <c r="W44" s="135"/>
    </row>
    <row r="45" s="124" customFormat="1" ht="21.75" customHeight="1" spans="1:23">
      <c r="A45" s="163" t="s">
        <v>277</v>
      </c>
      <c r="B45" s="163" t="s">
        <v>282</v>
      </c>
      <c r="C45" s="163" t="s">
        <v>283</v>
      </c>
      <c r="D45" s="163" t="s">
        <v>71</v>
      </c>
      <c r="E45" s="163" t="s">
        <v>97</v>
      </c>
      <c r="F45" s="163" t="s">
        <v>98</v>
      </c>
      <c r="G45" s="163" t="s">
        <v>288</v>
      </c>
      <c r="H45" s="163" t="s">
        <v>289</v>
      </c>
      <c r="I45" s="135">
        <v>9203842</v>
      </c>
      <c r="J45" s="135"/>
      <c r="K45" s="135"/>
      <c r="L45" s="135"/>
      <c r="M45" s="135"/>
      <c r="N45" s="135"/>
      <c r="O45" s="135"/>
      <c r="P45" s="135"/>
      <c r="Q45" s="135"/>
      <c r="R45" s="135">
        <v>9203842</v>
      </c>
      <c r="S45" s="135">
        <v>9203842</v>
      </c>
      <c r="T45" s="135"/>
      <c r="U45" s="135"/>
      <c r="V45" s="135"/>
      <c r="W45" s="135"/>
    </row>
    <row r="46" s="124" customFormat="1" ht="21.75" customHeight="1" spans="1:23">
      <c r="A46" s="163" t="s">
        <v>277</v>
      </c>
      <c r="B46" s="163" t="s">
        <v>282</v>
      </c>
      <c r="C46" s="163" t="s">
        <v>283</v>
      </c>
      <c r="D46" s="163" t="s">
        <v>71</v>
      </c>
      <c r="E46" s="163" t="s">
        <v>97</v>
      </c>
      <c r="F46" s="163" t="s">
        <v>98</v>
      </c>
      <c r="G46" s="163" t="s">
        <v>262</v>
      </c>
      <c r="H46" s="163" t="s">
        <v>263</v>
      </c>
      <c r="I46" s="135">
        <v>1930000</v>
      </c>
      <c r="J46" s="135"/>
      <c r="K46" s="135"/>
      <c r="L46" s="135"/>
      <c r="M46" s="135"/>
      <c r="N46" s="135"/>
      <c r="O46" s="135"/>
      <c r="P46" s="135"/>
      <c r="Q46" s="135"/>
      <c r="R46" s="135">
        <v>1930000</v>
      </c>
      <c r="S46" s="135">
        <v>1930000</v>
      </c>
      <c r="T46" s="135"/>
      <c r="U46" s="135"/>
      <c r="V46" s="135"/>
      <c r="W46" s="135"/>
    </row>
    <row r="47" s="124" customFormat="1" ht="21.75" customHeight="1" spans="1:23">
      <c r="A47" s="163" t="s">
        <v>277</v>
      </c>
      <c r="B47" s="163" t="s">
        <v>282</v>
      </c>
      <c r="C47" s="163" t="s">
        <v>283</v>
      </c>
      <c r="D47" s="163" t="s">
        <v>71</v>
      </c>
      <c r="E47" s="163" t="s">
        <v>97</v>
      </c>
      <c r="F47" s="163" t="s">
        <v>98</v>
      </c>
      <c r="G47" s="163" t="s">
        <v>266</v>
      </c>
      <c r="H47" s="163" t="s">
        <v>267</v>
      </c>
      <c r="I47" s="135">
        <v>225000</v>
      </c>
      <c r="J47" s="135"/>
      <c r="K47" s="135"/>
      <c r="L47" s="135"/>
      <c r="M47" s="135"/>
      <c r="N47" s="135"/>
      <c r="O47" s="135"/>
      <c r="P47" s="135"/>
      <c r="Q47" s="135"/>
      <c r="R47" s="135">
        <v>225000</v>
      </c>
      <c r="S47" s="135">
        <v>225000</v>
      </c>
      <c r="T47" s="135"/>
      <c r="U47" s="135"/>
      <c r="V47" s="135"/>
      <c r="W47" s="135"/>
    </row>
    <row r="48" s="124" customFormat="1" ht="21.75" customHeight="1" spans="1:23">
      <c r="A48" s="163" t="s">
        <v>277</v>
      </c>
      <c r="B48" s="163" t="s">
        <v>290</v>
      </c>
      <c r="C48" s="163" t="s">
        <v>291</v>
      </c>
      <c r="D48" s="163" t="s">
        <v>71</v>
      </c>
      <c r="E48" s="163" t="s">
        <v>97</v>
      </c>
      <c r="F48" s="163" t="s">
        <v>98</v>
      </c>
      <c r="G48" s="163" t="s">
        <v>292</v>
      </c>
      <c r="H48" s="163" t="s">
        <v>293</v>
      </c>
      <c r="I48" s="135">
        <v>1702912</v>
      </c>
      <c r="J48" s="135"/>
      <c r="K48" s="135"/>
      <c r="L48" s="135"/>
      <c r="M48" s="135"/>
      <c r="N48" s="135"/>
      <c r="O48" s="135"/>
      <c r="P48" s="135"/>
      <c r="Q48" s="135"/>
      <c r="R48" s="135">
        <v>1702912</v>
      </c>
      <c r="S48" s="135">
        <v>1702912</v>
      </c>
      <c r="T48" s="135"/>
      <c r="U48" s="135"/>
      <c r="V48" s="135"/>
      <c r="W48" s="135"/>
    </row>
    <row r="49" s="124" customFormat="1" ht="21.75" customHeight="1" spans="1:23">
      <c r="A49" s="163" t="s">
        <v>277</v>
      </c>
      <c r="B49" s="163" t="s">
        <v>290</v>
      </c>
      <c r="C49" s="163" t="s">
        <v>291</v>
      </c>
      <c r="D49" s="163" t="s">
        <v>71</v>
      </c>
      <c r="E49" s="163" t="s">
        <v>97</v>
      </c>
      <c r="F49" s="163" t="s">
        <v>98</v>
      </c>
      <c r="G49" s="163" t="s">
        <v>294</v>
      </c>
      <c r="H49" s="163" t="s">
        <v>295</v>
      </c>
      <c r="I49" s="135">
        <v>640000</v>
      </c>
      <c r="J49" s="135"/>
      <c r="K49" s="135"/>
      <c r="L49" s="135"/>
      <c r="M49" s="135"/>
      <c r="N49" s="135"/>
      <c r="O49" s="135"/>
      <c r="P49" s="135"/>
      <c r="Q49" s="135"/>
      <c r="R49" s="135">
        <v>640000</v>
      </c>
      <c r="S49" s="135">
        <v>640000</v>
      </c>
      <c r="T49" s="135"/>
      <c r="U49" s="135"/>
      <c r="V49" s="135"/>
      <c r="W49" s="135"/>
    </row>
    <row r="50" s="124" customFormat="1" ht="21.75" customHeight="1" spans="1:23">
      <c r="A50" s="163" t="s">
        <v>277</v>
      </c>
      <c r="B50" s="163" t="s">
        <v>290</v>
      </c>
      <c r="C50" s="163" t="s">
        <v>291</v>
      </c>
      <c r="D50" s="163" t="s">
        <v>71</v>
      </c>
      <c r="E50" s="163" t="s">
        <v>97</v>
      </c>
      <c r="F50" s="163" t="s">
        <v>98</v>
      </c>
      <c r="G50" s="163" t="s">
        <v>296</v>
      </c>
      <c r="H50" s="163" t="s">
        <v>297</v>
      </c>
      <c r="I50" s="135">
        <v>1100000</v>
      </c>
      <c r="J50" s="135"/>
      <c r="K50" s="135"/>
      <c r="L50" s="135"/>
      <c r="M50" s="135"/>
      <c r="N50" s="135"/>
      <c r="O50" s="135"/>
      <c r="P50" s="135"/>
      <c r="Q50" s="135"/>
      <c r="R50" s="135">
        <v>1100000</v>
      </c>
      <c r="S50" s="135">
        <v>1100000</v>
      </c>
      <c r="T50" s="135"/>
      <c r="U50" s="135"/>
      <c r="V50" s="135"/>
      <c r="W50" s="135"/>
    </row>
    <row r="51" s="124" customFormat="1" ht="18.75" customHeight="1" spans="1:23">
      <c r="A51" s="167" t="s">
        <v>151</v>
      </c>
      <c r="B51" s="168"/>
      <c r="C51" s="168"/>
      <c r="D51" s="168"/>
      <c r="E51" s="168"/>
      <c r="F51" s="168"/>
      <c r="G51" s="168"/>
      <c r="H51" s="40"/>
      <c r="I51" s="135">
        <v>259298606.71</v>
      </c>
      <c r="J51" s="135"/>
      <c r="K51" s="135"/>
      <c r="L51" s="135"/>
      <c r="M51" s="135"/>
      <c r="N51" s="135"/>
      <c r="O51" s="135"/>
      <c r="P51" s="135"/>
      <c r="Q51" s="135"/>
      <c r="R51" s="135">
        <v>259298606.71</v>
      </c>
      <c r="S51" s="135">
        <v>259298606.71</v>
      </c>
      <c r="T51" s="135"/>
      <c r="U51" s="135"/>
      <c r="V51" s="135"/>
      <c r="W51" s="135"/>
    </row>
  </sheetData>
  <mergeCells count="28">
    <mergeCell ref="A3:W3"/>
    <mergeCell ref="A4:H4"/>
    <mergeCell ref="J5:M5"/>
    <mergeCell ref="N5:P5"/>
    <mergeCell ref="R5:W5"/>
    <mergeCell ref="A51:H5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75"/>
  <sheetViews>
    <sheetView showZeros="0" workbookViewId="0">
      <pane ySplit="1" topLeftCell="A2" activePane="bottomLeft" state="frozen"/>
      <selection/>
      <selection pane="bottomLeft" activeCell="C7" sqref="C7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4" width="23.5740740740741" customWidth="1"/>
    <col min="5" max="5" width="34.111111111111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39.1111111111111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298</v>
      </c>
    </row>
    <row r="3" ht="39.75" customHeight="1" spans="1:10">
      <c r="A3" s="78" t="str">
        <f>"2025"&amp;"年部门项目支出绩效目标表"</f>
        <v>2025年部门项目支出绩效目标表</v>
      </c>
      <c r="B3" s="4"/>
      <c r="C3" s="4"/>
      <c r="D3" s="4"/>
      <c r="E3" s="4"/>
      <c r="F3" s="79"/>
      <c r="G3" s="4"/>
      <c r="H3" s="79"/>
      <c r="I3" s="79"/>
      <c r="J3" s="4"/>
    </row>
    <row r="4" ht="17.25" customHeight="1" spans="1:1">
      <c r="A4" s="5" t="s">
        <v>1</v>
      </c>
    </row>
    <row r="5" ht="44.25" customHeight="1" spans="1:10">
      <c r="A5" s="80" t="s">
        <v>165</v>
      </c>
      <c r="B5" s="80" t="s">
        <v>299</v>
      </c>
      <c r="C5" s="80" t="s">
        <v>300</v>
      </c>
      <c r="D5" s="80" t="s">
        <v>301</v>
      </c>
      <c r="E5" s="80" t="s">
        <v>302</v>
      </c>
      <c r="F5" s="81" t="s">
        <v>303</v>
      </c>
      <c r="G5" s="80" t="s">
        <v>304</v>
      </c>
      <c r="H5" s="81" t="s">
        <v>305</v>
      </c>
      <c r="I5" s="81" t="s">
        <v>306</v>
      </c>
      <c r="J5" s="80" t="s">
        <v>307</v>
      </c>
    </row>
    <row r="6" ht="18.75" customHeight="1" spans="1:10">
      <c r="A6" s="161">
        <v>1</v>
      </c>
      <c r="B6" s="161">
        <v>2</v>
      </c>
      <c r="C6" s="161">
        <v>3</v>
      </c>
      <c r="D6" s="161">
        <v>4</v>
      </c>
      <c r="E6" s="161">
        <v>5</v>
      </c>
      <c r="F6" s="41">
        <v>6</v>
      </c>
      <c r="G6" s="161">
        <v>7</v>
      </c>
      <c r="H6" s="41">
        <v>8</v>
      </c>
      <c r="I6" s="41">
        <v>9</v>
      </c>
      <c r="J6" s="161">
        <v>10</v>
      </c>
    </row>
    <row r="7" s="124" customFormat="1" ht="42" customHeight="1" spans="1:10">
      <c r="A7" s="162" t="s">
        <v>71</v>
      </c>
      <c r="B7" s="163"/>
      <c r="C7" s="163"/>
      <c r="D7" s="163"/>
      <c r="E7" s="164"/>
      <c r="F7" s="83"/>
      <c r="G7" s="164"/>
      <c r="H7" s="83"/>
      <c r="I7" s="83"/>
      <c r="J7" s="164"/>
    </row>
    <row r="8" s="124" customFormat="1" ht="64" customHeight="1" spans="1:10">
      <c r="A8" s="165" t="s">
        <v>279</v>
      </c>
      <c r="B8" s="29" t="s">
        <v>308</v>
      </c>
      <c r="C8" s="29" t="s">
        <v>309</v>
      </c>
      <c r="D8" s="29" t="s">
        <v>310</v>
      </c>
      <c r="E8" s="162" t="s">
        <v>311</v>
      </c>
      <c r="F8" s="29" t="s">
        <v>312</v>
      </c>
      <c r="G8" s="162" t="s">
        <v>313</v>
      </c>
      <c r="H8" s="29" t="s">
        <v>314</v>
      </c>
      <c r="I8" s="29" t="s">
        <v>315</v>
      </c>
      <c r="J8" s="162" t="s">
        <v>316</v>
      </c>
    </row>
    <row r="9" s="124" customFormat="1" ht="42" customHeight="1" spans="1:10">
      <c r="A9" s="165" t="s">
        <v>279</v>
      </c>
      <c r="B9" s="29" t="s">
        <v>308</v>
      </c>
      <c r="C9" s="29" t="s">
        <v>309</v>
      </c>
      <c r="D9" s="29" t="s">
        <v>317</v>
      </c>
      <c r="E9" s="162" t="s">
        <v>318</v>
      </c>
      <c r="F9" s="29" t="s">
        <v>319</v>
      </c>
      <c r="G9" s="162" t="s">
        <v>320</v>
      </c>
      <c r="H9" s="29" t="s">
        <v>314</v>
      </c>
      <c r="I9" s="29" t="s">
        <v>315</v>
      </c>
      <c r="J9" s="162" t="s">
        <v>321</v>
      </c>
    </row>
    <row r="10" s="124" customFormat="1" ht="42" customHeight="1" spans="1:10">
      <c r="A10" s="165" t="s">
        <v>279</v>
      </c>
      <c r="B10" s="29" t="s">
        <v>308</v>
      </c>
      <c r="C10" s="29" t="s">
        <v>309</v>
      </c>
      <c r="D10" s="29" t="s">
        <v>317</v>
      </c>
      <c r="E10" s="162" t="s">
        <v>322</v>
      </c>
      <c r="F10" s="29" t="s">
        <v>312</v>
      </c>
      <c r="G10" s="162" t="s">
        <v>313</v>
      </c>
      <c r="H10" s="29" t="s">
        <v>314</v>
      </c>
      <c r="I10" s="29" t="s">
        <v>315</v>
      </c>
      <c r="J10" s="162" t="s">
        <v>323</v>
      </c>
    </row>
    <row r="11" s="124" customFormat="1" ht="42" customHeight="1" spans="1:10">
      <c r="A11" s="165" t="s">
        <v>279</v>
      </c>
      <c r="B11" s="29" t="s">
        <v>308</v>
      </c>
      <c r="C11" s="29" t="s">
        <v>309</v>
      </c>
      <c r="D11" s="29" t="s">
        <v>324</v>
      </c>
      <c r="E11" s="162" t="s">
        <v>325</v>
      </c>
      <c r="F11" s="29" t="s">
        <v>312</v>
      </c>
      <c r="G11" s="162" t="s">
        <v>326</v>
      </c>
      <c r="H11" s="29" t="s">
        <v>327</v>
      </c>
      <c r="I11" s="29" t="s">
        <v>315</v>
      </c>
      <c r="J11" s="162" t="s">
        <v>328</v>
      </c>
    </row>
    <row r="12" s="124" customFormat="1" ht="42" customHeight="1" spans="1:10">
      <c r="A12" s="165" t="s">
        <v>279</v>
      </c>
      <c r="B12" s="29" t="s">
        <v>308</v>
      </c>
      <c r="C12" s="29" t="s">
        <v>329</v>
      </c>
      <c r="D12" s="29" t="s">
        <v>330</v>
      </c>
      <c r="E12" s="162" t="s">
        <v>331</v>
      </c>
      <c r="F12" s="29" t="s">
        <v>312</v>
      </c>
      <c r="G12" s="162" t="s">
        <v>332</v>
      </c>
      <c r="H12" s="29" t="s">
        <v>333</v>
      </c>
      <c r="I12" s="29" t="s">
        <v>334</v>
      </c>
      <c r="J12" s="162" t="s">
        <v>335</v>
      </c>
    </row>
    <row r="13" s="124" customFormat="1" ht="42" customHeight="1" spans="1:10">
      <c r="A13" s="165" t="s">
        <v>279</v>
      </c>
      <c r="B13" s="29" t="s">
        <v>308</v>
      </c>
      <c r="C13" s="29" t="s">
        <v>329</v>
      </c>
      <c r="D13" s="29" t="s">
        <v>336</v>
      </c>
      <c r="E13" s="162" t="s">
        <v>337</v>
      </c>
      <c r="F13" s="29" t="s">
        <v>319</v>
      </c>
      <c r="G13" s="162" t="s">
        <v>320</v>
      </c>
      <c r="H13" s="29" t="s">
        <v>314</v>
      </c>
      <c r="I13" s="29" t="s">
        <v>315</v>
      </c>
      <c r="J13" s="162" t="s">
        <v>338</v>
      </c>
    </row>
    <row r="14" s="124" customFormat="1" ht="42" customHeight="1" spans="1:10">
      <c r="A14" s="165" t="s">
        <v>279</v>
      </c>
      <c r="B14" s="29" t="s">
        <v>308</v>
      </c>
      <c r="C14" s="29" t="s">
        <v>329</v>
      </c>
      <c r="D14" s="29" t="s">
        <v>339</v>
      </c>
      <c r="E14" s="162" t="s">
        <v>340</v>
      </c>
      <c r="F14" s="29" t="s">
        <v>312</v>
      </c>
      <c r="G14" s="162" t="s">
        <v>341</v>
      </c>
      <c r="H14" s="29" t="s">
        <v>327</v>
      </c>
      <c r="I14" s="29" t="s">
        <v>334</v>
      </c>
      <c r="J14" s="162" t="s">
        <v>342</v>
      </c>
    </row>
    <row r="15" s="124" customFormat="1" ht="42" customHeight="1" spans="1:10">
      <c r="A15" s="165" t="s">
        <v>279</v>
      </c>
      <c r="B15" s="29" t="s">
        <v>308</v>
      </c>
      <c r="C15" s="29" t="s">
        <v>343</v>
      </c>
      <c r="D15" s="29" t="s">
        <v>344</v>
      </c>
      <c r="E15" s="162" t="s">
        <v>345</v>
      </c>
      <c r="F15" s="29" t="s">
        <v>319</v>
      </c>
      <c r="G15" s="162" t="s">
        <v>346</v>
      </c>
      <c r="H15" s="29" t="s">
        <v>314</v>
      </c>
      <c r="I15" s="29" t="s">
        <v>315</v>
      </c>
      <c r="J15" s="162" t="s">
        <v>347</v>
      </c>
    </row>
    <row r="16" s="124" customFormat="1" ht="42" customHeight="1" spans="1:10">
      <c r="A16" s="165" t="s">
        <v>279</v>
      </c>
      <c r="B16" s="29" t="s">
        <v>308</v>
      </c>
      <c r="C16" s="29" t="s">
        <v>343</v>
      </c>
      <c r="D16" s="29" t="s">
        <v>344</v>
      </c>
      <c r="E16" s="162" t="s">
        <v>348</v>
      </c>
      <c r="F16" s="29" t="s">
        <v>319</v>
      </c>
      <c r="G16" s="162" t="s">
        <v>349</v>
      </c>
      <c r="H16" s="29" t="s">
        <v>314</v>
      </c>
      <c r="I16" s="29" t="s">
        <v>315</v>
      </c>
      <c r="J16" s="162" t="s">
        <v>350</v>
      </c>
    </row>
    <row r="17" s="124" customFormat="1" ht="58" customHeight="1" spans="1:10">
      <c r="A17" s="165" t="s">
        <v>276</v>
      </c>
      <c r="B17" s="29" t="s">
        <v>351</v>
      </c>
      <c r="C17" s="29" t="s">
        <v>309</v>
      </c>
      <c r="D17" s="29" t="s">
        <v>310</v>
      </c>
      <c r="E17" s="162" t="s">
        <v>311</v>
      </c>
      <c r="F17" s="29" t="s">
        <v>312</v>
      </c>
      <c r="G17" s="162" t="s">
        <v>313</v>
      </c>
      <c r="H17" s="29" t="s">
        <v>314</v>
      </c>
      <c r="I17" s="29" t="s">
        <v>315</v>
      </c>
      <c r="J17" s="162" t="s">
        <v>352</v>
      </c>
    </row>
    <row r="18" s="124" customFormat="1" ht="42" customHeight="1" spans="1:10">
      <c r="A18" s="165" t="s">
        <v>276</v>
      </c>
      <c r="B18" s="29" t="s">
        <v>351</v>
      </c>
      <c r="C18" s="29" t="s">
        <v>309</v>
      </c>
      <c r="D18" s="29" t="s">
        <v>317</v>
      </c>
      <c r="E18" s="162" t="s">
        <v>353</v>
      </c>
      <c r="F18" s="29" t="s">
        <v>312</v>
      </c>
      <c r="G18" s="162" t="s">
        <v>313</v>
      </c>
      <c r="H18" s="29" t="s">
        <v>314</v>
      </c>
      <c r="I18" s="29" t="s">
        <v>315</v>
      </c>
      <c r="J18" s="162" t="s">
        <v>354</v>
      </c>
    </row>
    <row r="19" s="124" customFormat="1" ht="42" customHeight="1" spans="1:10">
      <c r="A19" s="165" t="s">
        <v>276</v>
      </c>
      <c r="B19" s="29" t="s">
        <v>351</v>
      </c>
      <c r="C19" s="29" t="s">
        <v>309</v>
      </c>
      <c r="D19" s="29" t="s">
        <v>317</v>
      </c>
      <c r="E19" s="162" t="s">
        <v>355</v>
      </c>
      <c r="F19" s="29" t="s">
        <v>312</v>
      </c>
      <c r="G19" s="162" t="s">
        <v>313</v>
      </c>
      <c r="H19" s="29" t="s">
        <v>314</v>
      </c>
      <c r="I19" s="29" t="s">
        <v>315</v>
      </c>
      <c r="J19" s="162" t="s">
        <v>356</v>
      </c>
    </row>
    <row r="20" s="124" customFormat="1" ht="42" customHeight="1" spans="1:10">
      <c r="A20" s="165" t="s">
        <v>276</v>
      </c>
      <c r="B20" s="29" t="s">
        <v>351</v>
      </c>
      <c r="C20" s="29" t="s">
        <v>309</v>
      </c>
      <c r="D20" s="29" t="s">
        <v>324</v>
      </c>
      <c r="E20" s="162" t="s">
        <v>325</v>
      </c>
      <c r="F20" s="29" t="s">
        <v>312</v>
      </c>
      <c r="G20" s="162" t="s">
        <v>326</v>
      </c>
      <c r="H20" s="29" t="s">
        <v>327</v>
      </c>
      <c r="I20" s="29" t="s">
        <v>315</v>
      </c>
      <c r="J20" s="162" t="s">
        <v>328</v>
      </c>
    </row>
    <row r="21" s="124" customFormat="1" ht="42" customHeight="1" spans="1:10">
      <c r="A21" s="165" t="s">
        <v>276</v>
      </c>
      <c r="B21" s="29" t="s">
        <v>351</v>
      </c>
      <c r="C21" s="29" t="s">
        <v>309</v>
      </c>
      <c r="D21" s="29" t="s">
        <v>324</v>
      </c>
      <c r="E21" s="162" t="s">
        <v>357</v>
      </c>
      <c r="F21" s="29" t="s">
        <v>312</v>
      </c>
      <c r="G21" s="162" t="s">
        <v>313</v>
      </c>
      <c r="H21" s="29" t="s">
        <v>314</v>
      </c>
      <c r="I21" s="29" t="s">
        <v>315</v>
      </c>
      <c r="J21" s="162" t="s">
        <v>358</v>
      </c>
    </row>
    <row r="22" s="124" customFormat="1" ht="42" customHeight="1" spans="1:10">
      <c r="A22" s="165" t="s">
        <v>276</v>
      </c>
      <c r="B22" s="29" t="s">
        <v>351</v>
      </c>
      <c r="C22" s="29" t="s">
        <v>329</v>
      </c>
      <c r="D22" s="29" t="s">
        <v>330</v>
      </c>
      <c r="E22" s="162" t="s">
        <v>331</v>
      </c>
      <c r="F22" s="29" t="s">
        <v>312</v>
      </c>
      <c r="G22" s="162" t="s">
        <v>359</v>
      </c>
      <c r="H22" s="29"/>
      <c r="I22" s="29" t="s">
        <v>334</v>
      </c>
      <c r="J22" s="162" t="s">
        <v>335</v>
      </c>
    </row>
    <row r="23" s="124" customFormat="1" ht="42" customHeight="1" spans="1:10">
      <c r="A23" s="165" t="s">
        <v>276</v>
      </c>
      <c r="B23" s="29" t="s">
        <v>351</v>
      </c>
      <c r="C23" s="29" t="s">
        <v>329</v>
      </c>
      <c r="D23" s="29" t="s">
        <v>336</v>
      </c>
      <c r="E23" s="162" t="s">
        <v>360</v>
      </c>
      <c r="F23" s="29" t="s">
        <v>319</v>
      </c>
      <c r="G23" s="162" t="s">
        <v>361</v>
      </c>
      <c r="H23" s="29" t="s">
        <v>314</v>
      </c>
      <c r="I23" s="29" t="s">
        <v>315</v>
      </c>
      <c r="J23" s="162" t="s">
        <v>362</v>
      </c>
    </row>
    <row r="24" s="124" customFormat="1" ht="42" customHeight="1" spans="1:10">
      <c r="A24" s="165" t="s">
        <v>276</v>
      </c>
      <c r="B24" s="29" t="s">
        <v>351</v>
      </c>
      <c r="C24" s="29" t="s">
        <v>343</v>
      </c>
      <c r="D24" s="29" t="s">
        <v>344</v>
      </c>
      <c r="E24" s="162" t="s">
        <v>345</v>
      </c>
      <c r="F24" s="29" t="s">
        <v>319</v>
      </c>
      <c r="G24" s="162" t="s">
        <v>346</v>
      </c>
      <c r="H24" s="29" t="s">
        <v>314</v>
      </c>
      <c r="I24" s="29" t="s">
        <v>315</v>
      </c>
      <c r="J24" s="162" t="s">
        <v>347</v>
      </c>
    </row>
    <row r="25" s="124" customFormat="1" ht="42" customHeight="1" spans="1:10">
      <c r="A25" s="165" t="s">
        <v>276</v>
      </c>
      <c r="B25" s="29" t="s">
        <v>351</v>
      </c>
      <c r="C25" s="29" t="s">
        <v>343</v>
      </c>
      <c r="D25" s="29" t="s">
        <v>344</v>
      </c>
      <c r="E25" s="162" t="s">
        <v>363</v>
      </c>
      <c r="F25" s="29" t="s">
        <v>319</v>
      </c>
      <c r="G25" s="162" t="s">
        <v>349</v>
      </c>
      <c r="H25" s="29" t="s">
        <v>314</v>
      </c>
      <c r="I25" s="29" t="s">
        <v>315</v>
      </c>
      <c r="J25" s="162" t="s">
        <v>364</v>
      </c>
    </row>
    <row r="26" s="124" customFormat="1" ht="60" customHeight="1" spans="1:10">
      <c r="A26" s="165" t="s">
        <v>291</v>
      </c>
      <c r="B26" s="29" t="s">
        <v>365</v>
      </c>
      <c r="C26" s="29" t="s">
        <v>309</v>
      </c>
      <c r="D26" s="29" t="s">
        <v>310</v>
      </c>
      <c r="E26" s="162" t="s">
        <v>311</v>
      </c>
      <c r="F26" s="29" t="s">
        <v>312</v>
      </c>
      <c r="G26" s="162" t="s">
        <v>313</v>
      </c>
      <c r="H26" s="29" t="s">
        <v>314</v>
      </c>
      <c r="I26" s="29" t="s">
        <v>315</v>
      </c>
      <c r="J26" s="162" t="s">
        <v>316</v>
      </c>
    </row>
    <row r="27" s="124" customFormat="1" ht="42" customHeight="1" spans="1:10">
      <c r="A27" s="165" t="s">
        <v>291</v>
      </c>
      <c r="B27" s="29" t="s">
        <v>365</v>
      </c>
      <c r="C27" s="29" t="s">
        <v>309</v>
      </c>
      <c r="D27" s="29" t="s">
        <v>317</v>
      </c>
      <c r="E27" s="162" t="s">
        <v>353</v>
      </c>
      <c r="F27" s="29" t="s">
        <v>312</v>
      </c>
      <c r="G27" s="162" t="s">
        <v>313</v>
      </c>
      <c r="H27" s="29" t="s">
        <v>314</v>
      </c>
      <c r="I27" s="29" t="s">
        <v>315</v>
      </c>
      <c r="J27" s="162" t="s">
        <v>354</v>
      </c>
    </row>
    <row r="28" s="124" customFormat="1" ht="42" customHeight="1" spans="1:10">
      <c r="A28" s="165" t="s">
        <v>291</v>
      </c>
      <c r="B28" s="29" t="s">
        <v>365</v>
      </c>
      <c r="C28" s="29" t="s">
        <v>309</v>
      </c>
      <c r="D28" s="29" t="s">
        <v>317</v>
      </c>
      <c r="E28" s="162" t="s">
        <v>322</v>
      </c>
      <c r="F28" s="29" t="s">
        <v>312</v>
      </c>
      <c r="G28" s="162" t="s">
        <v>313</v>
      </c>
      <c r="H28" s="29" t="s">
        <v>314</v>
      </c>
      <c r="I28" s="29" t="s">
        <v>315</v>
      </c>
      <c r="J28" s="162" t="s">
        <v>323</v>
      </c>
    </row>
    <row r="29" s="124" customFormat="1" ht="42" customHeight="1" spans="1:10">
      <c r="A29" s="165" t="s">
        <v>291</v>
      </c>
      <c r="B29" s="29" t="s">
        <v>365</v>
      </c>
      <c r="C29" s="29" t="s">
        <v>309</v>
      </c>
      <c r="D29" s="29" t="s">
        <v>324</v>
      </c>
      <c r="E29" s="162" t="s">
        <v>325</v>
      </c>
      <c r="F29" s="29" t="s">
        <v>312</v>
      </c>
      <c r="G29" s="162" t="s">
        <v>326</v>
      </c>
      <c r="H29" s="29" t="s">
        <v>327</v>
      </c>
      <c r="I29" s="29" t="s">
        <v>315</v>
      </c>
      <c r="J29" s="162" t="s">
        <v>328</v>
      </c>
    </row>
    <row r="30" s="124" customFormat="1" ht="42" customHeight="1" spans="1:10">
      <c r="A30" s="165" t="s">
        <v>291</v>
      </c>
      <c r="B30" s="29" t="s">
        <v>365</v>
      </c>
      <c r="C30" s="29" t="s">
        <v>309</v>
      </c>
      <c r="D30" s="29" t="s">
        <v>324</v>
      </c>
      <c r="E30" s="162" t="s">
        <v>366</v>
      </c>
      <c r="F30" s="29" t="s">
        <v>312</v>
      </c>
      <c r="G30" s="162" t="s">
        <v>313</v>
      </c>
      <c r="H30" s="29" t="s">
        <v>314</v>
      </c>
      <c r="I30" s="29" t="s">
        <v>315</v>
      </c>
      <c r="J30" s="162" t="s">
        <v>367</v>
      </c>
    </row>
    <row r="31" s="124" customFormat="1" ht="42" customHeight="1" spans="1:10">
      <c r="A31" s="165" t="s">
        <v>291</v>
      </c>
      <c r="B31" s="29" t="s">
        <v>365</v>
      </c>
      <c r="C31" s="29" t="s">
        <v>329</v>
      </c>
      <c r="D31" s="29" t="s">
        <v>330</v>
      </c>
      <c r="E31" s="162" t="s">
        <v>331</v>
      </c>
      <c r="F31" s="29" t="s">
        <v>312</v>
      </c>
      <c r="G31" s="162" t="s">
        <v>368</v>
      </c>
      <c r="H31" s="29" t="s">
        <v>333</v>
      </c>
      <c r="I31" s="29" t="s">
        <v>334</v>
      </c>
      <c r="J31" s="162" t="s">
        <v>335</v>
      </c>
    </row>
    <row r="32" s="124" customFormat="1" ht="42" customHeight="1" spans="1:10">
      <c r="A32" s="165" t="s">
        <v>291</v>
      </c>
      <c r="B32" s="29" t="s">
        <v>365</v>
      </c>
      <c r="C32" s="29" t="s">
        <v>329</v>
      </c>
      <c r="D32" s="29" t="s">
        <v>336</v>
      </c>
      <c r="E32" s="162" t="s">
        <v>337</v>
      </c>
      <c r="F32" s="29" t="s">
        <v>319</v>
      </c>
      <c r="G32" s="162" t="s">
        <v>320</v>
      </c>
      <c r="H32" s="29" t="s">
        <v>314</v>
      </c>
      <c r="I32" s="29" t="s">
        <v>315</v>
      </c>
      <c r="J32" s="162" t="s">
        <v>338</v>
      </c>
    </row>
    <row r="33" s="124" customFormat="1" ht="42" customHeight="1" spans="1:10">
      <c r="A33" s="165" t="s">
        <v>291</v>
      </c>
      <c r="B33" s="29" t="s">
        <v>365</v>
      </c>
      <c r="C33" s="29" t="s">
        <v>329</v>
      </c>
      <c r="D33" s="29" t="s">
        <v>339</v>
      </c>
      <c r="E33" s="162" t="s">
        <v>340</v>
      </c>
      <c r="F33" s="29" t="s">
        <v>312</v>
      </c>
      <c r="G33" s="162" t="s">
        <v>369</v>
      </c>
      <c r="H33" s="29" t="s">
        <v>327</v>
      </c>
      <c r="I33" s="29" t="s">
        <v>334</v>
      </c>
      <c r="J33" s="162" t="s">
        <v>342</v>
      </c>
    </row>
    <row r="34" s="124" customFormat="1" ht="42" customHeight="1" spans="1:10">
      <c r="A34" s="165" t="s">
        <v>291</v>
      </c>
      <c r="B34" s="29" t="s">
        <v>365</v>
      </c>
      <c r="C34" s="29" t="s">
        <v>343</v>
      </c>
      <c r="D34" s="29" t="s">
        <v>344</v>
      </c>
      <c r="E34" s="162" t="s">
        <v>363</v>
      </c>
      <c r="F34" s="29" t="s">
        <v>319</v>
      </c>
      <c r="G34" s="162" t="s">
        <v>349</v>
      </c>
      <c r="H34" s="29" t="s">
        <v>314</v>
      </c>
      <c r="I34" s="29" t="s">
        <v>315</v>
      </c>
      <c r="J34" s="162" t="s">
        <v>350</v>
      </c>
    </row>
    <row r="35" s="124" customFormat="1" ht="42" customHeight="1" spans="1:10">
      <c r="A35" s="165" t="s">
        <v>291</v>
      </c>
      <c r="B35" s="29" t="s">
        <v>365</v>
      </c>
      <c r="C35" s="29" t="s">
        <v>343</v>
      </c>
      <c r="D35" s="29" t="s">
        <v>344</v>
      </c>
      <c r="E35" s="162" t="s">
        <v>345</v>
      </c>
      <c r="F35" s="29" t="s">
        <v>319</v>
      </c>
      <c r="G35" s="162" t="s">
        <v>346</v>
      </c>
      <c r="H35" s="29" t="s">
        <v>314</v>
      </c>
      <c r="I35" s="29" t="s">
        <v>315</v>
      </c>
      <c r="J35" s="162" t="s">
        <v>347</v>
      </c>
    </row>
    <row r="36" s="124" customFormat="1" ht="42" customHeight="1" spans="1:10">
      <c r="A36" s="165" t="s">
        <v>232</v>
      </c>
      <c r="B36" s="29" t="s">
        <v>370</v>
      </c>
      <c r="C36" s="29" t="s">
        <v>309</v>
      </c>
      <c r="D36" s="29" t="s">
        <v>310</v>
      </c>
      <c r="E36" s="162" t="s">
        <v>371</v>
      </c>
      <c r="F36" s="29" t="s">
        <v>312</v>
      </c>
      <c r="G36" s="162" t="s">
        <v>372</v>
      </c>
      <c r="H36" s="29" t="s">
        <v>373</v>
      </c>
      <c r="I36" s="29" t="s">
        <v>315</v>
      </c>
      <c r="J36" s="162" t="s">
        <v>374</v>
      </c>
    </row>
    <row r="37" s="124" customFormat="1" ht="42" customHeight="1" spans="1:10">
      <c r="A37" s="165" t="s">
        <v>232</v>
      </c>
      <c r="B37" s="29" t="s">
        <v>370</v>
      </c>
      <c r="C37" s="29" t="s">
        <v>309</v>
      </c>
      <c r="D37" s="29" t="s">
        <v>310</v>
      </c>
      <c r="E37" s="162" t="s">
        <v>375</v>
      </c>
      <c r="F37" s="29" t="s">
        <v>312</v>
      </c>
      <c r="G37" s="162" t="s">
        <v>372</v>
      </c>
      <c r="H37" s="29" t="s">
        <v>373</v>
      </c>
      <c r="I37" s="29" t="s">
        <v>315</v>
      </c>
      <c r="J37" s="162" t="s">
        <v>374</v>
      </c>
    </row>
    <row r="38" s="124" customFormat="1" ht="42" customHeight="1" spans="1:10">
      <c r="A38" s="165" t="s">
        <v>232</v>
      </c>
      <c r="B38" s="29" t="s">
        <v>370</v>
      </c>
      <c r="C38" s="29" t="s">
        <v>329</v>
      </c>
      <c r="D38" s="29" t="s">
        <v>336</v>
      </c>
      <c r="E38" s="162" t="s">
        <v>376</v>
      </c>
      <c r="F38" s="29" t="s">
        <v>312</v>
      </c>
      <c r="G38" s="162" t="s">
        <v>377</v>
      </c>
      <c r="H38" s="29"/>
      <c r="I38" s="29" t="s">
        <v>334</v>
      </c>
      <c r="J38" s="162" t="s">
        <v>378</v>
      </c>
    </row>
    <row r="39" s="124" customFormat="1" ht="42" customHeight="1" spans="1:10">
      <c r="A39" s="165" t="s">
        <v>232</v>
      </c>
      <c r="B39" s="29" t="s">
        <v>370</v>
      </c>
      <c r="C39" s="29" t="s">
        <v>343</v>
      </c>
      <c r="D39" s="29" t="s">
        <v>344</v>
      </c>
      <c r="E39" s="162" t="s">
        <v>379</v>
      </c>
      <c r="F39" s="29" t="s">
        <v>319</v>
      </c>
      <c r="G39" s="162" t="s">
        <v>346</v>
      </c>
      <c r="H39" s="29" t="s">
        <v>314</v>
      </c>
      <c r="I39" s="29" t="s">
        <v>334</v>
      </c>
      <c r="J39" s="162" t="s">
        <v>380</v>
      </c>
    </row>
    <row r="40" s="124" customFormat="1" ht="42" customHeight="1" spans="1:10">
      <c r="A40" s="165" t="s">
        <v>232</v>
      </c>
      <c r="B40" s="29" t="s">
        <v>370</v>
      </c>
      <c r="C40" s="29" t="s">
        <v>343</v>
      </c>
      <c r="D40" s="29" t="s">
        <v>344</v>
      </c>
      <c r="E40" s="162" t="s">
        <v>381</v>
      </c>
      <c r="F40" s="29" t="s">
        <v>319</v>
      </c>
      <c r="G40" s="162" t="s">
        <v>346</v>
      </c>
      <c r="H40" s="29" t="s">
        <v>314</v>
      </c>
      <c r="I40" s="29" t="s">
        <v>334</v>
      </c>
      <c r="J40" s="162" t="s">
        <v>382</v>
      </c>
    </row>
    <row r="41" s="124" customFormat="1" ht="42" customHeight="1" spans="1:10">
      <c r="A41" s="165" t="s">
        <v>272</v>
      </c>
      <c r="B41" s="29" t="s">
        <v>383</v>
      </c>
      <c r="C41" s="29" t="s">
        <v>309</v>
      </c>
      <c r="D41" s="29" t="s">
        <v>310</v>
      </c>
      <c r="E41" s="162" t="s">
        <v>384</v>
      </c>
      <c r="F41" s="29" t="s">
        <v>319</v>
      </c>
      <c r="G41" s="162" t="s">
        <v>385</v>
      </c>
      <c r="H41" s="29" t="s">
        <v>386</v>
      </c>
      <c r="I41" s="29" t="s">
        <v>315</v>
      </c>
      <c r="J41" s="162" t="s">
        <v>387</v>
      </c>
    </row>
    <row r="42" s="124" customFormat="1" ht="42" customHeight="1" spans="1:10">
      <c r="A42" s="165" t="s">
        <v>272</v>
      </c>
      <c r="B42" s="29" t="s">
        <v>383</v>
      </c>
      <c r="C42" s="29" t="s">
        <v>309</v>
      </c>
      <c r="D42" s="29" t="s">
        <v>317</v>
      </c>
      <c r="E42" s="162" t="s">
        <v>388</v>
      </c>
      <c r="F42" s="29" t="s">
        <v>312</v>
      </c>
      <c r="G42" s="162" t="s">
        <v>389</v>
      </c>
      <c r="H42" s="29" t="s">
        <v>314</v>
      </c>
      <c r="I42" s="29" t="s">
        <v>315</v>
      </c>
      <c r="J42" s="162" t="s">
        <v>390</v>
      </c>
    </row>
    <row r="43" s="124" customFormat="1" ht="42" customHeight="1" spans="1:10">
      <c r="A43" s="165" t="s">
        <v>272</v>
      </c>
      <c r="B43" s="29" t="s">
        <v>383</v>
      </c>
      <c r="C43" s="29" t="s">
        <v>309</v>
      </c>
      <c r="D43" s="29" t="s">
        <v>324</v>
      </c>
      <c r="E43" s="162" t="s">
        <v>325</v>
      </c>
      <c r="F43" s="29" t="s">
        <v>312</v>
      </c>
      <c r="G43" s="162" t="s">
        <v>326</v>
      </c>
      <c r="H43" s="29" t="s">
        <v>327</v>
      </c>
      <c r="I43" s="29" t="s">
        <v>315</v>
      </c>
      <c r="J43" s="162" t="s">
        <v>328</v>
      </c>
    </row>
    <row r="44" s="124" customFormat="1" ht="42" customHeight="1" spans="1:10">
      <c r="A44" s="165" t="s">
        <v>272</v>
      </c>
      <c r="B44" s="29" t="s">
        <v>383</v>
      </c>
      <c r="C44" s="29" t="s">
        <v>329</v>
      </c>
      <c r="D44" s="29" t="s">
        <v>336</v>
      </c>
      <c r="E44" s="162" t="s">
        <v>391</v>
      </c>
      <c r="F44" s="29" t="s">
        <v>319</v>
      </c>
      <c r="G44" s="162" t="s">
        <v>392</v>
      </c>
      <c r="H44" s="29" t="s">
        <v>393</v>
      </c>
      <c r="I44" s="29" t="s">
        <v>315</v>
      </c>
      <c r="J44" s="162" t="s">
        <v>394</v>
      </c>
    </row>
    <row r="45" s="124" customFormat="1" ht="42" customHeight="1" spans="1:10">
      <c r="A45" s="165" t="s">
        <v>272</v>
      </c>
      <c r="B45" s="29" t="s">
        <v>383</v>
      </c>
      <c r="C45" s="29" t="s">
        <v>329</v>
      </c>
      <c r="D45" s="29" t="s">
        <v>339</v>
      </c>
      <c r="E45" s="162" t="s">
        <v>395</v>
      </c>
      <c r="F45" s="29" t="s">
        <v>312</v>
      </c>
      <c r="G45" s="162" t="s">
        <v>396</v>
      </c>
      <c r="H45" s="29" t="s">
        <v>327</v>
      </c>
      <c r="I45" s="29" t="s">
        <v>334</v>
      </c>
      <c r="J45" s="162" t="s">
        <v>397</v>
      </c>
    </row>
    <row r="46" s="124" customFormat="1" ht="42" customHeight="1" spans="1:10">
      <c r="A46" s="165" t="s">
        <v>272</v>
      </c>
      <c r="B46" s="29" t="s">
        <v>383</v>
      </c>
      <c r="C46" s="29" t="s">
        <v>343</v>
      </c>
      <c r="D46" s="29" t="s">
        <v>344</v>
      </c>
      <c r="E46" s="162" t="s">
        <v>398</v>
      </c>
      <c r="F46" s="29" t="s">
        <v>319</v>
      </c>
      <c r="G46" s="162" t="s">
        <v>346</v>
      </c>
      <c r="H46" s="29" t="s">
        <v>314</v>
      </c>
      <c r="I46" s="29" t="s">
        <v>315</v>
      </c>
      <c r="J46" s="162" t="s">
        <v>399</v>
      </c>
    </row>
    <row r="47" s="124" customFormat="1" ht="42" customHeight="1" spans="1:10">
      <c r="A47" s="165" t="s">
        <v>272</v>
      </c>
      <c r="B47" s="29" t="s">
        <v>383</v>
      </c>
      <c r="C47" s="29" t="s">
        <v>343</v>
      </c>
      <c r="D47" s="29" t="s">
        <v>344</v>
      </c>
      <c r="E47" s="162" t="s">
        <v>381</v>
      </c>
      <c r="F47" s="29" t="s">
        <v>319</v>
      </c>
      <c r="G47" s="162" t="s">
        <v>349</v>
      </c>
      <c r="H47" s="29" t="s">
        <v>314</v>
      </c>
      <c r="I47" s="29" t="s">
        <v>315</v>
      </c>
      <c r="J47" s="162" t="s">
        <v>397</v>
      </c>
    </row>
    <row r="48" s="124" customFormat="1" ht="77" customHeight="1" spans="1:10">
      <c r="A48" s="165" t="s">
        <v>283</v>
      </c>
      <c r="B48" s="29" t="s">
        <v>400</v>
      </c>
      <c r="C48" s="29" t="s">
        <v>309</v>
      </c>
      <c r="D48" s="29" t="s">
        <v>310</v>
      </c>
      <c r="E48" s="162" t="s">
        <v>311</v>
      </c>
      <c r="F48" s="29" t="s">
        <v>312</v>
      </c>
      <c r="G48" s="162" t="s">
        <v>313</v>
      </c>
      <c r="H48" s="29" t="s">
        <v>314</v>
      </c>
      <c r="I48" s="29" t="s">
        <v>315</v>
      </c>
      <c r="J48" s="162" t="s">
        <v>316</v>
      </c>
    </row>
    <row r="49" s="124" customFormat="1" ht="42" customHeight="1" spans="1:10">
      <c r="A49" s="165" t="s">
        <v>283</v>
      </c>
      <c r="B49" s="29" t="s">
        <v>400</v>
      </c>
      <c r="C49" s="29" t="s">
        <v>309</v>
      </c>
      <c r="D49" s="29" t="s">
        <v>317</v>
      </c>
      <c r="E49" s="162" t="s">
        <v>401</v>
      </c>
      <c r="F49" s="29" t="s">
        <v>319</v>
      </c>
      <c r="G49" s="162" t="s">
        <v>320</v>
      </c>
      <c r="H49" s="29" t="s">
        <v>314</v>
      </c>
      <c r="I49" s="29" t="s">
        <v>315</v>
      </c>
      <c r="J49" s="162" t="s">
        <v>402</v>
      </c>
    </row>
    <row r="50" s="124" customFormat="1" ht="42" customHeight="1" spans="1:10">
      <c r="A50" s="165" t="s">
        <v>283</v>
      </c>
      <c r="B50" s="29" t="s">
        <v>400</v>
      </c>
      <c r="C50" s="29" t="s">
        <v>309</v>
      </c>
      <c r="D50" s="29" t="s">
        <v>317</v>
      </c>
      <c r="E50" s="162" t="s">
        <v>353</v>
      </c>
      <c r="F50" s="29" t="s">
        <v>312</v>
      </c>
      <c r="G50" s="162" t="s">
        <v>313</v>
      </c>
      <c r="H50" s="29" t="s">
        <v>314</v>
      </c>
      <c r="I50" s="29" t="s">
        <v>315</v>
      </c>
      <c r="J50" s="162" t="s">
        <v>354</v>
      </c>
    </row>
    <row r="51" s="124" customFormat="1" ht="42" customHeight="1" spans="1:10">
      <c r="A51" s="165" t="s">
        <v>283</v>
      </c>
      <c r="B51" s="29" t="s">
        <v>400</v>
      </c>
      <c r="C51" s="29" t="s">
        <v>309</v>
      </c>
      <c r="D51" s="29" t="s">
        <v>317</v>
      </c>
      <c r="E51" s="162" t="s">
        <v>322</v>
      </c>
      <c r="F51" s="29" t="s">
        <v>312</v>
      </c>
      <c r="G51" s="162" t="s">
        <v>313</v>
      </c>
      <c r="H51" s="29" t="s">
        <v>314</v>
      </c>
      <c r="I51" s="29" t="s">
        <v>315</v>
      </c>
      <c r="J51" s="162" t="s">
        <v>403</v>
      </c>
    </row>
    <row r="52" s="124" customFormat="1" ht="42" customHeight="1" spans="1:10">
      <c r="A52" s="165" t="s">
        <v>283</v>
      </c>
      <c r="B52" s="29" t="s">
        <v>400</v>
      </c>
      <c r="C52" s="29" t="s">
        <v>309</v>
      </c>
      <c r="D52" s="29" t="s">
        <v>324</v>
      </c>
      <c r="E52" s="162" t="s">
        <v>325</v>
      </c>
      <c r="F52" s="29" t="s">
        <v>312</v>
      </c>
      <c r="G52" s="162" t="s">
        <v>326</v>
      </c>
      <c r="H52" s="29" t="s">
        <v>327</v>
      </c>
      <c r="I52" s="29" t="s">
        <v>315</v>
      </c>
      <c r="J52" s="162" t="s">
        <v>328</v>
      </c>
    </row>
    <row r="53" s="124" customFormat="1" ht="42" customHeight="1" spans="1:10">
      <c r="A53" s="165" t="s">
        <v>283</v>
      </c>
      <c r="B53" s="29" t="s">
        <v>400</v>
      </c>
      <c r="C53" s="29" t="s">
        <v>309</v>
      </c>
      <c r="D53" s="29" t="s">
        <v>324</v>
      </c>
      <c r="E53" s="162" t="s">
        <v>366</v>
      </c>
      <c r="F53" s="29" t="s">
        <v>312</v>
      </c>
      <c r="G53" s="162" t="s">
        <v>313</v>
      </c>
      <c r="H53" s="29" t="s">
        <v>314</v>
      </c>
      <c r="I53" s="29" t="s">
        <v>315</v>
      </c>
      <c r="J53" s="162" t="s">
        <v>367</v>
      </c>
    </row>
    <row r="54" s="124" customFormat="1" ht="42" customHeight="1" spans="1:10">
      <c r="A54" s="165" t="s">
        <v>283</v>
      </c>
      <c r="B54" s="29" t="s">
        <v>400</v>
      </c>
      <c r="C54" s="29" t="s">
        <v>329</v>
      </c>
      <c r="D54" s="29" t="s">
        <v>330</v>
      </c>
      <c r="E54" s="162" t="s">
        <v>331</v>
      </c>
      <c r="F54" s="29" t="s">
        <v>312</v>
      </c>
      <c r="G54" s="162" t="s">
        <v>368</v>
      </c>
      <c r="H54" s="29" t="s">
        <v>333</v>
      </c>
      <c r="I54" s="29" t="s">
        <v>315</v>
      </c>
      <c r="J54" s="162" t="s">
        <v>335</v>
      </c>
    </row>
    <row r="55" s="124" customFormat="1" ht="42" customHeight="1" spans="1:10">
      <c r="A55" s="165" t="s">
        <v>283</v>
      </c>
      <c r="B55" s="29" t="s">
        <v>400</v>
      </c>
      <c r="C55" s="29" t="s">
        <v>329</v>
      </c>
      <c r="D55" s="29" t="s">
        <v>336</v>
      </c>
      <c r="E55" s="162" t="s">
        <v>360</v>
      </c>
      <c r="F55" s="29" t="s">
        <v>319</v>
      </c>
      <c r="G55" s="162" t="s">
        <v>320</v>
      </c>
      <c r="H55" s="29" t="s">
        <v>314</v>
      </c>
      <c r="I55" s="29" t="s">
        <v>315</v>
      </c>
      <c r="J55" s="162" t="s">
        <v>404</v>
      </c>
    </row>
    <row r="56" s="124" customFormat="1" ht="42" customHeight="1" spans="1:10">
      <c r="A56" s="165" t="s">
        <v>283</v>
      </c>
      <c r="B56" s="29" t="s">
        <v>400</v>
      </c>
      <c r="C56" s="29" t="s">
        <v>329</v>
      </c>
      <c r="D56" s="29" t="s">
        <v>339</v>
      </c>
      <c r="E56" s="162" t="s">
        <v>340</v>
      </c>
      <c r="F56" s="29" t="s">
        <v>312</v>
      </c>
      <c r="G56" s="162" t="s">
        <v>369</v>
      </c>
      <c r="H56" s="29" t="s">
        <v>327</v>
      </c>
      <c r="I56" s="29" t="s">
        <v>315</v>
      </c>
      <c r="J56" s="162" t="s">
        <v>342</v>
      </c>
    </row>
    <row r="57" s="124" customFormat="1" ht="42" customHeight="1" spans="1:10">
      <c r="A57" s="165" t="s">
        <v>283</v>
      </c>
      <c r="B57" s="29" t="s">
        <v>400</v>
      </c>
      <c r="C57" s="29" t="s">
        <v>343</v>
      </c>
      <c r="D57" s="29" t="s">
        <v>344</v>
      </c>
      <c r="E57" s="162" t="s">
        <v>345</v>
      </c>
      <c r="F57" s="29" t="s">
        <v>319</v>
      </c>
      <c r="G57" s="162" t="s">
        <v>346</v>
      </c>
      <c r="H57" s="29" t="s">
        <v>314</v>
      </c>
      <c r="I57" s="29" t="s">
        <v>315</v>
      </c>
      <c r="J57" s="162" t="s">
        <v>347</v>
      </c>
    </row>
    <row r="58" s="124" customFormat="1" ht="42" customHeight="1" spans="1:10">
      <c r="A58" s="165" t="s">
        <v>283</v>
      </c>
      <c r="B58" s="29" t="s">
        <v>400</v>
      </c>
      <c r="C58" s="29" t="s">
        <v>343</v>
      </c>
      <c r="D58" s="29" t="s">
        <v>344</v>
      </c>
      <c r="E58" s="162" t="s">
        <v>363</v>
      </c>
      <c r="F58" s="29" t="s">
        <v>319</v>
      </c>
      <c r="G58" s="162" t="s">
        <v>349</v>
      </c>
      <c r="H58" s="29" t="s">
        <v>314</v>
      </c>
      <c r="I58" s="29" t="s">
        <v>315</v>
      </c>
      <c r="J58" s="162" t="s">
        <v>364</v>
      </c>
    </row>
    <row r="59" s="124" customFormat="1" ht="42" customHeight="1" spans="1:10">
      <c r="A59" s="165" t="s">
        <v>241</v>
      </c>
      <c r="B59" s="29" t="s">
        <v>405</v>
      </c>
      <c r="C59" s="29" t="s">
        <v>309</v>
      </c>
      <c r="D59" s="29" t="s">
        <v>310</v>
      </c>
      <c r="E59" s="162" t="s">
        <v>406</v>
      </c>
      <c r="F59" s="29" t="s">
        <v>312</v>
      </c>
      <c r="G59" s="162" t="s">
        <v>313</v>
      </c>
      <c r="H59" s="29" t="s">
        <v>314</v>
      </c>
      <c r="I59" s="29" t="s">
        <v>315</v>
      </c>
      <c r="J59" s="162" t="s">
        <v>407</v>
      </c>
    </row>
    <row r="60" s="124" customFormat="1" ht="42" customHeight="1" spans="1:10">
      <c r="A60" s="165" t="s">
        <v>241</v>
      </c>
      <c r="B60" s="29" t="s">
        <v>405</v>
      </c>
      <c r="C60" s="29" t="s">
        <v>309</v>
      </c>
      <c r="D60" s="29" t="s">
        <v>317</v>
      </c>
      <c r="E60" s="162" t="s">
        <v>408</v>
      </c>
      <c r="F60" s="29" t="s">
        <v>312</v>
      </c>
      <c r="G60" s="162" t="s">
        <v>313</v>
      </c>
      <c r="H60" s="29" t="s">
        <v>314</v>
      </c>
      <c r="I60" s="29" t="s">
        <v>315</v>
      </c>
      <c r="J60" s="162" t="s">
        <v>409</v>
      </c>
    </row>
    <row r="61" s="124" customFormat="1" ht="42" customHeight="1" spans="1:10">
      <c r="A61" s="165" t="s">
        <v>241</v>
      </c>
      <c r="B61" s="29" t="s">
        <v>405</v>
      </c>
      <c r="C61" s="29" t="s">
        <v>309</v>
      </c>
      <c r="D61" s="29" t="s">
        <v>324</v>
      </c>
      <c r="E61" s="162" t="s">
        <v>325</v>
      </c>
      <c r="F61" s="29" t="s">
        <v>312</v>
      </c>
      <c r="G61" s="162" t="s">
        <v>326</v>
      </c>
      <c r="H61" s="29" t="s">
        <v>327</v>
      </c>
      <c r="I61" s="29" t="s">
        <v>334</v>
      </c>
      <c r="J61" s="162" t="s">
        <v>328</v>
      </c>
    </row>
    <row r="62" s="124" customFormat="1" ht="42" customHeight="1" spans="1:10">
      <c r="A62" s="165" t="s">
        <v>241</v>
      </c>
      <c r="B62" s="29" t="s">
        <v>405</v>
      </c>
      <c r="C62" s="29" t="s">
        <v>329</v>
      </c>
      <c r="D62" s="29" t="s">
        <v>336</v>
      </c>
      <c r="E62" s="162" t="s">
        <v>410</v>
      </c>
      <c r="F62" s="29" t="s">
        <v>312</v>
      </c>
      <c r="G62" s="162" t="s">
        <v>389</v>
      </c>
      <c r="H62" s="29"/>
      <c r="I62" s="29" t="s">
        <v>334</v>
      </c>
      <c r="J62" s="162" t="s">
        <v>411</v>
      </c>
    </row>
    <row r="63" s="124" customFormat="1" ht="42" customHeight="1" spans="1:10">
      <c r="A63" s="165" t="s">
        <v>241</v>
      </c>
      <c r="B63" s="29" t="s">
        <v>405</v>
      </c>
      <c r="C63" s="29" t="s">
        <v>329</v>
      </c>
      <c r="D63" s="29" t="s">
        <v>336</v>
      </c>
      <c r="E63" s="162" t="s">
        <v>376</v>
      </c>
      <c r="F63" s="29" t="s">
        <v>312</v>
      </c>
      <c r="G63" s="162" t="s">
        <v>377</v>
      </c>
      <c r="H63" s="29"/>
      <c r="I63" s="29" t="s">
        <v>334</v>
      </c>
      <c r="J63" s="162" t="s">
        <v>378</v>
      </c>
    </row>
    <row r="64" s="124" customFormat="1" ht="42" customHeight="1" spans="1:10">
      <c r="A64" s="165" t="s">
        <v>241</v>
      </c>
      <c r="B64" s="29" t="s">
        <v>405</v>
      </c>
      <c r="C64" s="29" t="s">
        <v>343</v>
      </c>
      <c r="D64" s="29" t="s">
        <v>344</v>
      </c>
      <c r="E64" s="162" t="s">
        <v>379</v>
      </c>
      <c r="F64" s="29" t="s">
        <v>312</v>
      </c>
      <c r="G64" s="162" t="s">
        <v>349</v>
      </c>
      <c r="H64" s="29" t="s">
        <v>314</v>
      </c>
      <c r="I64" s="29" t="s">
        <v>334</v>
      </c>
      <c r="J64" s="162" t="s">
        <v>412</v>
      </c>
    </row>
    <row r="65" s="124" customFormat="1" ht="42" customHeight="1" spans="1:10">
      <c r="A65" s="165" t="s">
        <v>241</v>
      </c>
      <c r="B65" s="29" t="s">
        <v>405</v>
      </c>
      <c r="C65" s="29" t="s">
        <v>343</v>
      </c>
      <c r="D65" s="29" t="s">
        <v>344</v>
      </c>
      <c r="E65" s="162" t="s">
        <v>381</v>
      </c>
      <c r="F65" s="29" t="s">
        <v>312</v>
      </c>
      <c r="G65" s="162" t="s">
        <v>346</v>
      </c>
      <c r="H65" s="29" t="s">
        <v>314</v>
      </c>
      <c r="I65" s="29" t="s">
        <v>334</v>
      </c>
      <c r="J65" s="162" t="s">
        <v>413</v>
      </c>
    </row>
    <row r="66" s="124" customFormat="1" ht="42" customHeight="1" spans="1:10">
      <c r="A66" s="165" t="s">
        <v>238</v>
      </c>
      <c r="B66" s="29" t="s">
        <v>370</v>
      </c>
      <c r="C66" s="29" t="s">
        <v>309</v>
      </c>
      <c r="D66" s="29" t="s">
        <v>310</v>
      </c>
      <c r="E66" s="162" t="s">
        <v>371</v>
      </c>
      <c r="F66" s="29" t="s">
        <v>312</v>
      </c>
      <c r="G66" s="162" t="s">
        <v>372</v>
      </c>
      <c r="H66" s="29" t="s">
        <v>373</v>
      </c>
      <c r="I66" s="29" t="s">
        <v>315</v>
      </c>
      <c r="J66" s="162" t="s">
        <v>374</v>
      </c>
    </row>
    <row r="67" s="124" customFormat="1" ht="42" customHeight="1" spans="1:10">
      <c r="A67" s="165" t="s">
        <v>238</v>
      </c>
      <c r="B67" s="29" t="s">
        <v>370</v>
      </c>
      <c r="C67" s="29" t="s">
        <v>309</v>
      </c>
      <c r="D67" s="29" t="s">
        <v>310</v>
      </c>
      <c r="E67" s="162" t="s">
        <v>375</v>
      </c>
      <c r="F67" s="29" t="s">
        <v>312</v>
      </c>
      <c r="G67" s="162" t="s">
        <v>372</v>
      </c>
      <c r="H67" s="29" t="s">
        <v>373</v>
      </c>
      <c r="I67" s="29" t="s">
        <v>315</v>
      </c>
      <c r="J67" s="162" t="s">
        <v>374</v>
      </c>
    </row>
    <row r="68" s="124" customFormat="1" ht="42" customHeight="1" spans="1:10">
      <c r="A68" s="165" t="s">
        <v>238</v>
      </c>
      <c r="B68" s="29" t="s">
        <v>370</v>
      </c>
      <c r="C68" s="29" t="s">
        <v>329</v>
      </c>
      <c r="D68" s="29" t="s">
        <v>336</v>
      </c>
      <c r="E68" s="162" t="s">
        <v>376</v>
      </c>
      <c r="F68" s="29" t="s">
        <v>312</v>
      </c>
      <c r="G68" s="162" t="s">
        <v>377</v>
      </c>
      <c r="H68" s="29"/>
      <c r="I68" s="29" t="s">
        <v>334</v>
      </c>
      <c r="J68" s="162" t="s">
        <v>378</v>
      </c>
    </row>
    <row r="69" s="124" customFormat="1" ht="42" customHeight="1" spans="1:10">
      <c r="A69" s="165" t="s">
        <v>238</v>
      </c>
      <c r="B69" s="29" t="s">
        <v>370</v>
      </c>
      <c r="C69" s="29" t="s">
        <v>343</v>
      </c>
      <c r="D69" s="29" t="s">
        <v>344</v>
      </c>
      <c r="E69" s="162" t="s">
        <v>379</v>
      </c>
      <c r="F69" s="29" t="s">
        <v>312</v>
      </c>
      <c r="G69" s="162" t="s">
        <v>346</v>
      </c>
      <c r="H69" s="29" t="s">
        <v>314</v>
      </c>
      <c r="I69" s="29" t="s">
        <v>334</v>
      </c>
      <c r="J69" s="162" t="s">
        <v>380</v>
      </c>
    </row>
    <row r="70" s="124" customFormat="1" ht="42" customHeight="1" spans="1:10">
      <c r="A70" s="165" t="s">
        <v>238</v>
      </c>
      <c r="B70" s="29" t="s">
        <v>370</v>
      </c>
      <c r="C70" s="29" t="s">
        <v>343</v>
      </c>
      <c r="D70" s="29" t="s">
        <v>344</v>
      </c>
      <c r="E70" s="162" t="s">
        <v>381</v>
      </c>
      <c r="F70" s="29" t="s">
        <v>312</v>
      </c>
      <c r="G70" s="162" t="s">
        <v>346</v>
      </c>
      <c r="H70" s="29" t="s">
        <v>314</v>
      </c>
      <c r="I70" s="29" t="s">
        <v>334</v>
      </c>
      <c r="J70" s="162" t="s">
        <v>382</v>
      </c>
    </row>
    <row r="71" s="124" customFormat="1" ht="42" customHeight="1" spans="1:10">
      <c r="A71" s="165" t="s">
        <v>236</v>
      </c>
      <c r="B71" s="29" t="s">
        <v>370</v>
      </c>
      <c r="C71" s="29" t="s">
        <v>309</v>
      </c>
      <c r="D71" s="29" t="s">
        <v>310</v>
      </c>
      <c r="E71" s="162" t="s">
        <v>371</v>
      </c>
      <c r="F71" s="29" t="s">
        <v>312</v>
      </c>
      <c r="G71" s="162" t="s">
        <v>372</v>
      </c>
      <c r="H71" s="29" t="s">
        <v>373</v>
      </c>
      <c r="I71" s="29" t="s">
        <v>315</v>
      </c>
      <c r="J71" s="162" t="s">
        <v>374</v>
      </c>
    </row>
    <row r="72" s="124" customFormat="1" ht="42" customHeight="1" spans="1:10">
      <c r="A72" s="165" t="s">
        <v>236</v>
      </c>
      <c r="B72" s="29" t="s">
        <v>370</v>
      </c>
      <c r="C72" s="29" t="s">
        <v>309</v>
      </c>
      <c r="D72" s="29" t="s">
        <v>310</v>
      </c>
      <c r="E72" s="162" t="s">
        <v>375</v>
      </c>
      <c r="F72" s="29" t="s">
        <v>312</v>
      </c>
      <c r="G72" s="162" t="s">
        <v>372</v>
      </c>
      <c r="H72" s="29" t="s">
        <v>373</v>
      </c>
      <c r="I72" s="29" t="s">
        <v>315</v>
      </c>
      <c r="J72" s="162" t="s">
        <v>374</v>
      </c>
    </row>
    <row r="73" s="124" customFormat="1" ht="42" customHeight="1" spans="1:10">
      <c r="A73" s="165" t="s">
        <v>236</v>
      </c>
      <c r="B73" s="29" t="s">
        <v>370</v>
      </c>
      <c r="C73" s="29" t="s">
        <v>329</v>
      </c>
      <c r="D73" s="29" t="s">
        <v>336</v>
      </c>
      <c r="E73" s="162" t="s">
        <v>376</v>
      </c>
      <c r="F73" s="29" t="s">
        <v>312</v>
      </c>
      <c r="G73" s="162" t="s">
        <v>377</v>
      </c>
      <c r="H73" s="29"/>
      <c r="I73" s="29" t="s">
        <v>334</v>
      </c>
      <c r="J73" s="162" t="s">
        <v>378</v>
      </c>
    </row>
    <row r="74" s="124" customFormat="1" ht="42" customHeight="1" spans="1:10">
      <c r="A74" s="165" t="s">
        <v>236</v>
      </c>
      <c r="B74" s="29" t="s">
        <v>370</v>
      </c>
      <c r="C74" s="29" t="s">
        <v>343</v>
      </c>
      <c r="D74" s="29" t="s">
        <v>344</v>
      </c>
      <c r="E74" s="162" t="s">
        <v>379</v>
      </c>
      <c r="F74" s="29" t="s">
        <v>312</v>
      </c>
      <c r="G74" s="162" t="s">
        <v>346</v>
      </c>
      <c r="H74" s="29" t="s">
        <v>314</v>
      </c>
      <c r="I74" s="29" t="s">
        <v>334</v>
      </c>
      <c r="J74" s="162" t="s">
        <v>380</v>
      </c>
    </row>
    <row r="75" s="124" customFormat="1" ht="42" customHeight="1" spans="1:10">
      <c r="A75" s="165" t="s">
        <v>236</v>
      </c>
      <c r="B75" s="29" t="s">
        <v>370</v>
      </c>
      <c r="C75" s="29" t="s">
        <v>343</v>
      </c>
      <c r="D75" s="29" t="s">
        <v>344</v>
      </c>
      <c r="E75" s="162" t="s">
        <v>381</v>
      </c>
      <c r="F75" s="29" t="s">
        <v>312</v>
      </c>
      <c r="G75" s="162" t="s">
        <v>346</v>
      </c>
      <c r="H75" s="29" t="s">
        <v>314</v>
      </c>
      <c r="I75" s="29" t="s">
        <v>334</v>
      </c>
      <c r="J75" s="162" t="s">
        <v>382</v>
      </c>
    </row>
  </sheetData>
  <mergeCells count="20">
    <mergeCell ref="A3:J3"/>
    <mergeCell ref="A4:H4"/>
    <mergeCell ref="A8:A16"/>
    <mergeCell ref="A17:A25"/>
    <mergeCell ref="A26:A35"/>
    <mergeCell ref="A36:A40"/>
    <mergeCell ref="A41:A47"/>
    <mergeCell ref="A48:A58"/>
    <mergeCell ref="A59:A65"/>
    <mergeCell ref="A66:A70"/>
    <mergeCell ref="A71:A75"/>
    <mergeCell ref="B8:B16"/>
    <mergeCell ref="B17:B25"/>
    <mergeCell ref="B26:B35"/>
    <mergeCell ref="B36:B40"/>
    <mergeCell ref="B41:B47"/>
    <mergeCell ref="B48:B58"/>
    <mergeCell ref="B59:B65"/>
    <mergeCell ref="B66:B70"/>
    <mergeCell ref="B71:B7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2025-02-06T07:09:00Z</dcterms:created>
  <dcterms:modified xsi:type="dcterms:W3CDTF">2025-02-27T08:30:57Z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