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94"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<sst xmlns="http://schemas.openxmlformats.org/spreadsheetml/2006/main" count="1492" uniqueCount="484">
  <si>
    <t>预算01-1表</t>
  </si>
  <si>
    <t>单位名称:昆明市官渡区医疗保障局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</si>
  <si>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</si>
  <si>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</si>
  <si>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</si>
  <si>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</si>
  <si>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</si>
  <si>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</si>
  <si>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</si>
  <si>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</si>
  <si>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</si>
  <si>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</si>
  <si>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</si>
  <si>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</si>
  <si>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</si>
  <si>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</si>
  <si>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</si>
  <si>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</si>
  <si>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</si>
  <si>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</si>
  <si>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</si>
  <si>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</si>
  <si>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</si>
  <si>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</si>
  <si>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</si>
  <si>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</si>
  <si>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</si>
  <si>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</si>
  <si>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</si>
  <si>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</si>
  <si>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</si>
  <si>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</si>
  <si>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</si>
  <si>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</si>
  <si>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</si>
  <si>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</si>
  <si>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</si>
  <si>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</si>
  <si>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</si>
  <si>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</si>
  <si>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</si>
  <si>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</si>
  <si>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</si>
  <si>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</si>
  <si>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</si>
  <si>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</si>
  <si>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</si>
  <si>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</si>
  <si>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</si>
  <si>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</si>
  <si>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</si>
  <si>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</si>
  <si>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</si>
  <si>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</si>
  <si>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</si>
  <si>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</si>
  <si>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</si>
  <si>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</si>
  <si>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</si>
  <si>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</si>
  <si>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</si>
  <si>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</si>
  <si>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</si>
  <si>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</si>
  <si>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</si>
  <si>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</si>
  <si>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</si>
  <si>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</si>
  <si>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</si>
  <si>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</si>
  <si>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昆明市官渡区医疗保障局</t>
  </si>
  <si>
    <t>昆明市官渡区医疗保险中心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</si>
  <si>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</si>
  <si>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</si>
  <si>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</si>
  <si>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</si>
  <si>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</si>
  <si>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</si>
  <si>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</si>
  <si>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</si>
  <si>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</si>
  <si>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</si>
  <si>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</si>
  <si>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</si>
  <si>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</si>
  <si>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</si>
  <si>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</si>
  <si>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</si>
  <si>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</si>
  <si>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</si>
  <si>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</si>
  <si>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</si>
  <si>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</si>
  <si>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</si>
  <si>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</si>
  <si>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</si>
  <si>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</si>
  <si>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</si>
  <si>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社会保障和就业支出</t>
  </si>
  <si>
    <t xml:space="preserve">  行政事业单位养老支出</t>
  </si>
  <si>
    <t xml:space="preserve">    行政单位离退休</t>
  </si>
  <si>
    <t>2080505</t>
  </si>
  <si>
    <t xml:space="preserve">    机关事业单位基本养老保险缴费支出</t>
  </si>
  <si>
    <t>2080506</t>
  </si>
  <si>
    <t xml:space="preserve">    机关事业单位职业年金缴费支出</t>
  </si>
  <si>
    <t>卫生健康管理事务</t>
  </si>
  <si>
    <t xml:space="preserve">  行政事业单位医疗</t>
  </si>
  <si>
    <t>2101101</t>
  </si>
  <si>
    <t xml:space="preserve">    行政单位医疗</t>
  </si>
  <si>
    <t>2101103</t>
  </si>
  <si>
    <t xml:space="preserve">    公务员医疗补助</t>
  </si>
  <si>
    <t>2101199</t>
  </si>
  <si>
    <t xml:space="preserve">    其他行政事业单位医疗支出</t>
  </si>
  <si>
    <t xml:space="preserve">  医疗救助</t>
  </si>
  <si>
    <t>2101301</t>
  </si>
  <si>
    <t xml:space="preserve">    城乡医疗救助</t>
  </si>
  <si>
    <t xml:space="preserve">  医疗保障管理事务</t>
  </si>
  <si>
    <t>2101502</t>
  </si>
  <si>
    <t xml:space="preserve">    一般行政管理事务</t>
  </si>
  <si>
    <t>2101599</t>
  </si>
  <si>
    <t xml:space="preserve">    其他医疗保障管理事务支出</t>
  </si>
  <si>
    <t>住房保障支出</t>
  </si>
  <si>
    <t xml:space="preserve">  保障性安居工程支出</t>
  </si>
  <si>
    <t>2210201</t>
  </si>
  <si>
    <t xml:space="preserve">    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</si>
  <si>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</si>
  <si>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</si>
  <si>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</si>
  <si>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</si>
  <si>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</si>
  <si>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</si>
  <si>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</si>
  <si>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</si>
  <si>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</si>
  <si>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</si>
  <si>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</si>
  <si>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</si>
  <si>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</si>
  <si>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</si>
  <si>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</si>
  <si>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</si>
  <si>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</si>
  <si>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</si>
  <si>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</si>
  <si>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</si>
  <si>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</si>
  <si>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</si>
  <si>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</si>
  <si>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</si>
  <si>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</si>
  <si>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</si>
  <si>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</si>
  <si>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</si>
  <si>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</si>
  <si>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</si>
  <si>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</si>
  <si>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</si>
  <si>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</si>
  <si>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</si>
  <si>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</si>
  <si>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</si>
  <si>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</si>
  <si>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</si>
  <si>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2080501</t>
  </si>
  <si>
    <t>合  计</t>
  </si>
  <si>
    <t>预算03表</t>
  </si>
  <si>
    <t>“三公”经费合计</t>
  </si>
  <si>
    <t>因公出国（境）费</t>
  </si>
  <si>
    <t>公务用车购置及运行费</t>
  </si>
  <si>
    <t>公务接待费</t>
  </si>
  <si>
    <t>公务用车购置费</t>
  </si>
  <si>
    <t>公务用车运行费</t>
  </si>
  <si>
    <t>备注：昆明市官渡区医疗保障局2025年无一般公共预算“三公”经费支出，本表无数据。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</si>
  <si>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</si>
  <si>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</si>
  <si>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</si>
  <si>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</si>
  <si>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</si>
  <si>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</si>
  <si>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</si>
  <si>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</si>
  <si>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</si>
  <si>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</si>
  <si>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</si>
  <si>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</si>
  <si>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</si>
  <si>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</si>
  <si>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</si>
  <si>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</si>
  <si>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</si>
  <si>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</si>
  <si>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</si>
  <si>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530111210000000004687</t>
  </si>
  <si>
    <t>公务交通补贴</t>
  </si>
  <si>
    <t>一般行政管理事务</t>
  </si>
  <si>
    <t>30239</t>
  </si>
  <si>
    <t>其他交通费用</t>
  </si>
  <si>
    <t>530111210000000004637</t>
  </si>
  <si>
    <t>行政公共交通专项</t>
  </si>
  <si>
    <t>530111210000000004682</t>
  </si>
  <si>
    <t>行政基本工资</t>
  </si>
  <si>
    <t>30101</t>
  </si>
  <si>
    <t>基本工资</t>
  </si>
  <si>
    <t>行政津贴补贴</t>
  </si>
  <si>
    <t>30102</t>
  </si>
  <si>
    <t>津贴补贴</t>
  </si>
  <si>
    <t>530111231100001490670</t>
  </si>
  <si>
    <t>行政年终一次性奖金</t>
  </si>
  <si>
    <t>30103</t>
  </si>
  <si>
    <t>奖金</t>
  </si>
  <si>
    <t>其他奖金</t>
  </si>
  <si>
    <t>530111210000000004634</t>
  </si>
  <si>
    <t>住房公积金</t>
  </si>
  <si>
    <t>30113</t>
  </si>
  <si>
    <t>530111210000000004684</t>
  </si>
  <si>
    <t>机关事业单位养老保险</t>
  </si>
  <si>
    <t>机关事业单位基本养老保险缴费支出</t>
  </si>
  <si>
    <t>30108</t>
  </si>
  <si>
    <t>机关事业单位基本养老保险缴费</t>
  </si>
  <si>
    <t>职业年金</t>
  </si>
  <si>
    <t>机关事业单位职业年金缴费支出</t>
  </si>
  <si>
    <t>30109</t>
  </si>
  <si>
    <t>职业年金缴费</t>
  </si>
  <si>
    <t>基本医疗保险</t>
  </si>
  <si>
    <t>行政单位医疗</t>
  </si>
  <si>
    <t>30110</t>
  </si>
  <si>
    <t>职工基本医疗保险缴费</t>
  </si>
  <si>
    <t>公务员医疗</t>
  </si>
  <si>
    <t>公务员医疗补助</t>
  </si>
  <si>
    <t>30111</t>
  </si>
  <si>
    <t>公务员医疗补助缴费</t>
  </si>
  <si>
    <t>工伤生育保险</t>
  </si>
  <si>
    <t>其他行政事业单位医疗支出</t>
  </si>
  <si>
    <t>30112</t>
  </si>
  <si>
    <t>其他社会保障缴费</t>
  </si>
  <si>
    <t>公务员基础绩效奖</t>
  </si>
  <si>
    <t>530111231100001527701</t>
  </si>
  <si>
    <t>奖金（行政考核兑现）</t>
  </si>
  <si>
    <t>530111210000000004639</t>
  </si>
  <si>
    <t>复印纸（A4）</t>
  </si>
  <si>
    <t>30201</t>
  </si>
  <si>
    <t>办公费</t>
  </si>
  <si>
    <t>530111210000000004689</t>
  </si>
  <si>
    <t>一般行政部门水费（饮用水行政部分）</t>
  </si>
  <si>
    <t>30205</t>
  </si>
  <si>
    <t>水费</t>
  </si>
  <si>
    <t>一般行政部门邮电费（行政部分）</t>
  </si>
  <si>
    <t>30207</t>
  </si>
  <si>
    <t>邮电费</t>
  </si>
  <si>
    <t>一般行政部门差旅费（行政部分）</t>
  </si>
  <si>
    <t>30211</t>
  </si>
  <si>
    <t>差旅费</t>
  </si>
  <si>
    <t>一般行政部门福利费（行政部分）</t>
  </si>
  <si>
    <t>30229</t>
  </si>
  <si>
    <t>福利费</t>
  </si>
  <si>
    <t>一般行政部门培训费（行政部分）</t>
  </si>
  <si>
    <t>30216</t>
  </si>
  <si>
    <t>培训费</t>
  </si>
  <si>
    <t>530111210000000004638</t>
  </si>
  <si>
    <t>工会经费</t>
  </si>
  <si>
    <t>30228</t>
  </si>
  <si>
    <t>其他医疗保障管理事务支出</t>
  </si>
  <si>
    <t>530111231100001527708</t>
  </si>
  <si>
    <t>离退休生活补助</t>
  </si>
  <si>
    <t>行政单位离退休</t>
  </si>
  <si>
    <t>30305</t>
  </si>
  <si>
    <t>生活补助</t>
  </si>
  <si>
    <t>530111210000000004633</t>
  </si>
  <si>
    <t>失业保险</t>
  </si>
  <si>
    <t>离退休干部走访慰问经费</t>
  </si>
  <si>
    <t>退休福利费</t>
  </si>
  <si>
    <t>退休公用经费</t>
  </si>
  <si>
    <t>30299</t>
  </si>
  <si>
    <t>其他商品和服务支出</t>
  </si>
  <si>
    <t>530111210000000004631</t>
  </si>
  <si>
    <t>预算05-1表</t>
  </si>
  <si>
    <t>项目分类</t>
  </si>
  <si>
    <t>项目单位</t>
  </si>
  <si>
    <t>经济科目编码</t>
  </si>
  <si>
    <t>经济科目名称</t>
  </si>
  <si>
    <t>本年拨款</t>
  </si>
  <si>
    <t>其中：本次下达</t>
  </si>
  <si>
    <t>311 专项业务类</t>
  </si>
  <si>
    <t>530111210000000004831</t>
  </si>
  <si>
    <t>引入第三方医保审核稽核专项经费</t>
  </si>
  <si>
    <t>30227</t>
  </si>
  <si>
    <t>委托业务费</t>
  </si>
  <si>
    <t>530111210000000004853</t>
  </si>
  <si>
    <t>业务专项经费</t>
  </si>
  <si>
    <t>313 事业发展类</t>
  </si>
  <si>
    <t>530111210000000004893</t>
  </si>
  <si>
    <t>党建工作经费</t>
  </si>
  <si>
    <t>530111210000000004772</t>
  </si>
  <si>
    <t>城镇居民医疗保险社区医保数据网络使用费专项经费</t>
  </si>
  <si>
    <t>30213</t>
  </si>
  <si>
    <t>维修（护）费</t>
  </si>
  <si>
    <t>530111210000000004792</t>
  </si>
  <si>
    <t>医保业务费专项经费</t>
  </si>
  <si>
    <t>312 民生类</t>
  </si>
  <si>
    <t>530111210000000004797</t>
  </si>
  <si>
    <t>公费医疗专项经费</t>
  </si>
  <si>
    <t>30307</t>
  </si>
  <si>
    <t>医疗费补助</t>
  </si>
  <si>
    <t>530111221100000675208</t>
  </si>
  <si>
    <t>城乡医疗救助区级配套补助资金</t>
  </si>
  <si>
    <t>城乡医疗救助</t>
  </si>
  <si>
    <t>预算05-2表</t>
  </si>
  <si>
    <t>项目年度绩效目标</t>
  </si>
  <si>
    <t>一级指标</t>
  </si>
  <si>
    <t>二级指标</t>
  </si>
  <si>
    <t>三级指标</t>
  </si>
  <si>
    <t>指标性质</t>
  </si>
  <si>
    <t>指标值</t>
  </si>
  <si>
    <t>度量单位</t>
  </si>
  <si>
    <t>指标属性</t>
  </si>
  <si>
    <t>指标内容</t>
  </si>
  <si>
    <t>昆明市官渡区医疗保障局机关</t>
  </si>
  <si>
    <t>协助开展医保基金管理。发挥商业保险专业化优势，由保险公司组建至少配备两名具有中级以上职称的工作人员的专业团队参与医保基金的管理。预计2025年一季度支出25%，二季度支出25%，三季度支出25%，四季度支出25%。</t>
  </si>
  <si>
    <t>产出指标</t>
  </si>
  <si>
    <t>数量指标</t>
  </si>
  <si>
    <t>医保全覆盖审核稽核</t>
  </si>
  <si>
    <t>&gt;=</t>
  </si>
  <si>
    <t>%</t>
  </si>
  <si>
    <t>定量指标</t>
  </si>
  <si>
    <t>质量指标</t>
  </si>
  <si>
    <t>引入第三方进行医保全覆盖审核稽核</t>
  </si>
  <si>
    <t>时效指标</t>
  </si>
  <si>
    <t>按时按要求完成全年审核稽核</t>
  </si>
  <si>
    <t>定性指标</t>
  </si>
  <si>
    <t>效益指标</t>
  </si>
  <si>
    <t>社会效益</t>
  </si>
  <si>
    <t>可持续影响</t>
  </si>
  <si>
    <t>满意度指标</t>
  </si>
  <si>
    <t>服务对象满意度</t>
  </si>
  <si>
    <t>社会公众满意度</t>
  </si>
  <si>
    <t>=</t>
  </si>
  <si>
    <t>定点医药机构满意度</t>
  </si>
  <si>
    <t>保障参保人利益，提高参保人满意度</t>
  </si>
  <si>
    <t>认真贯彻落实国家、省、市医疗保障各项政策，积极开展和稳步推进我区医疗保障制度改革，建立并不断完善各项医疗保障制度，医疗保障改革起步起步平稳、运行正常、成效显著、基本保障参保人的身体健康，不断提高广大参保人的满意度。2025年按时优质完成区委区政府交办的党建工作目标，一季度完成工作目标的30%，二季度完成工作目标的60%，三季度完成工作目标的90%，四季度完成工作目标的100%。</t>
  </si>
  <si>
    <t>构建务实管用、符合机关特点的党建工作体系</t>
  </si>
  <si>
    <t>按照要求完成2021年各项党建工作目标</t>
  </si>
  <si>
    <t>参保人满意度</t>
  </si>
  <si>
    <t>保障本单位正常运转和机关基本职能的实现，并合理使用办公业务专项经费，专款专用，不超范围支付。预计一季度完成20%，二季度完成30%，三季度完成60%。四季度完成100%。</t>
  </si>
  <si>
    <t>保障内设机构数量</t>
  </si>
  <si>
    <t>个</t>
  </si>
  <si>
    <t>经费支出合规性</t>
  </si>
  <si>
    <t>100</t>
  </si>
  <si>
    <t>按时完成全年各项医疗保障工作</t>
  </si>
  <si>
    <t>按时完成全年各项医疗保障工作 ，保障参保人利益</t>
  </si>
  <si>
    <t>对持续保障医保工作顺利开展的影响程度</t>
  </si>
  <si>
    <t>服务定点医药机构满意度</t>
  </si>
  <si>
    <t>保障参保人利益，不断提高参保人满意度</t>
  </si>
  <si>
    <t>认真贯彻落实国家、省、市医疗保险的各项政策，积极开展和稳步推进我区医疗保险制度改革，建立并不断完善各项医疗保障制度，医疗保险改革起步平稳、运行正常、成效显著，基本保障参保人的身体健康，不断提高参保人的满意度。2025年按照市医保要求全覆盖检查我区定点医药机构，一季度完成全覆盖检查的30%，二季度完成全覆盖检查的60%，三季度完成全覆盖检查的90%，四季度完成全覆盖检查的100%。</t>
  </si>
  <si>
    <t>会议次数</t>
  </si>
  <si>
    <t>次</t>
  </si>
  <si>
    <t>反映预算部门（单位）组织开展各类会议的总次数。</t>
  </si>
  <si>
    <t>开展检查（核查）次数</t>
  </si>
  <si>
    <t>反映检查核查的次数情况。</t>
  </si>
  <si>
    <t>是否纳入年度计划</t>
  </si>
  <si>
    <t>是/否</t>
  </si>
  <si>
    <t>反映会议是否纳入部门的年度计划。</t>
  </si>
  <si>
    <t>检查（核查）覆盖率</t>
  </si>
  <si>
    <t>反映检查（核查）工作覆盖面情况。
检查（核查）覆盖率=实际完成检查（核查）覆盖面/检查（核查）计划覆盖面*100%</t>
  </si>
  <si>
    <t>检查（核查）结果公开率</t>
  </si>
  <si>
    <t>反映相关检查核查结果依法公开情况。
检查结果公开率</t>
  </si>
  <si>
    <t>问题整改落实率</t>
  </si>
  <si>
    <t>反映检查核查发现问题的整改落实情况。
问题整改落实率=（实际整改问题数/现场检查发现问题数）*100%</t>
  </si>
  <si>
    <t>检查（核查）人员被投诉次数</t>
  </si>
  <si>
    <t>反映服务对象对检查核查工作的整体满意情况。</t>
  </si>
  <si>
    <t>参会人员满意度</t>
  </si>
  <si>
    <t>反映参会人员对会议开展的满意度。参会人员满意度=（参会满意人数/问卷调查人数）*100%</t>
  </si>
  <si>
    <t>认真贯彻落实国家、省、市医疗保险的各项政策，积极开展和稳步推进我区医疗保险制度改革，建立并不断完善各项医疗保障制度，医疗保险改革起步平稳、运行正常、成效显著，基本保障参保人的身体健康，不断提高参保人的满意度。2025年一季度保障社区城乡居民参保网络使用正常，2025年二季度保障社区城乡居民参保网络使用正常，2025年三季度保障社区城乡居民参保网络使用正常，2025年四季度保障社区城乡居民参保网络使用正常。</t>
  </si>
  <si>
    <t>全区124个社区医保网络全覆盖</t>
  </si>
  <si>
    <t>空全区118个社区医保网络全覆盖</t>
  </si>
  <si>
    <t>信息数据安全</t>
  </si>
  <si>
    <t>反映信息系统相关数据安全的保障情况。</t>
  </si>
  <si>
    <t>全区124个社区全覆盖</t>
  </si>
  <si>
    <t>系统全年正常运行时长</t>
  </si>
  <si>
    <t>系统全年正常运行</t>
  </si>
  <si>
    <t>小时</t>
  </si>
  <si>
    <t>反映信息系统全年正常运行时间情况。</t>
  </si>
  <si>
    <t>系统正常使用年限</t>
  </si>
  <si>
    <t>年</t>
  </si>
  <si>
    <t>反映系统正常使用期限。</t>
  </si>
  <si>
    <t>使用人员满意度度</t>
  </si>
  <si>
    <t>使用人员满意度</t>
  </si>
  <si>
    <t>反映使用对象对信息系统使用的满意度。
使用人员满意度=（对信息系统满意的使用人员/问卷调查人数）*100%</t>
  </si>
  <si>
    <t>受益对象满意度</t>
  </si>
  <si>
    <t>认真贯彻落实国家、省、市医疗保险的各项政策，积极开展和稳步推进我区医疗保险制度改革，建立并不断完善各项医疗保障制度，医疗保险改革起步平稳、运行正常、成效显著，基本保障参保人的身体健康，不断提高参保人的满意度。2025年保障我区离休干部、伤残军人医保待遇落到实处。一季度完成全年预算拨付的20%，二季度完成全年预算拨付的60%，三季度完成全年预算拨付的80%，四季度完成全年预算拨付的100%。</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</si>
  <si>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</si>
  <si>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</si>
  <si>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</si>
  <si>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</si>
  <si>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</si>
  <si>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</si>
  <si>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</si>
  <si>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生活状况改善</t>
  </si>
  <si>
    <t>元</t>
  </si>
  <si>
    <t>反映补助促进受助对象生活状况改善的情况。</t>
  </si>
  <si>
    <t>离休干部、伤残军人医保待遇落实</t>
  </si>
  <si>
    <t>离休干部、伤残军人医保待遇落实空</t>
  </si>
  <si>
    <t>反映获补助受益对象的满意程度。</t>
  </si>
  <si>
    <t>服务机构满意度</t>
  </si>
  <si>
    <t>认真贯彻落实国家、省、市医疗保险的各项政策，积极开展和稳步推进我区医疗保险制度改革，建立并不断完善各项医疗保障制度，医疗保险改革起步平稳、运行正常、成效显著，基本保障参保人的身体健康，不断提高参保人的满意度。2025年保障我区城乡医疗救助医保待遇落到实处。一季度完成全年预算拨付的20%，二季度完成全年预算拨付的60%，三季度完成全年预算拨付的80%，四季度完成全年预算拨付的100%。</t>
  </si>
  <si>
    <t>人次</t>
  </si>
  <si>
    <t>兑现准确率</t>
  </si>
  <si>
    <t>反映补助准确发放的情况。
补助兑现准确率=补助兑付额/应付额*100%</t>
  </si>
  <si>
    <t>获补覆盖率</t>
  </si>
  <si>
    <t>获补覆盖率=实际获得补助人数（企业数）/申请符合标准人数（企业数）*100%</t>
  </si>
  <si>
    <t>经济效益</t>
  </si>
  <si>
    <t>降低企业成本</t>
  </si>
  <si>
    <t>反映补助有效降低受助企业平均成本的情况。</t>
  </si>
  <si>
    <t>政策知晓率</t>
  </si>
  <si>
    <t>反映补助政策的宣传效果情况。
政策知晓率=调查中补助政策知晓人数/调查总人数*100%</t>
  </si>
  <si>
    <t>预算06表</t>
  </si>
  <si>
    <t>政府性基金预算支出预算表</t>
  </si>
  <si>
    <t>单位名称：昆明市发展和改革委员会</t>
  </si>
  <si>
    <t>政府性基金预算支出</t>
  </si>
  <si>
    <t>备注：昆明市官渡区医疗保障局2025年无政府性基金预算支出，本表无数据。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</si>
  <si>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</si>
  <si>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</si>
  <si>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</si>
  <si>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</si>
  <si>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</si>
  <si>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</si>
  <si>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</si>
  <si>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</si>
  <si>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</si>
  <si>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</si>
  <si>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</si>
  <si>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一般公用支出</t>
  </si>
  <si>
    <t>A05040101 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</si>
  <si>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</si>
  <si>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</si>
  <si>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</si>
  <si>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</si>
  <si>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</si>
  <si>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</si>
  <si>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</si>
  <si>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</si>
  <si>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</si>
  <si>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备注：昆明市官渡区医疗保障局2025年无政府购买服务预算支出，本表无数据。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</si>
  <si>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</si>
  <si>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</si>
  <si>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</si>
  <si>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</si>
  <si>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</si>
  <si>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</si>
  <si>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</si>
  <si>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</si>
  <si>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</si>
  <si>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</si>
  <si>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</si>
  <si>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</si>
  <si>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</si>
  <si>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</si>
  <si>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</si>
  <si>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</si>
  <si>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</si>
  <si>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</si>
  <si>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</si>
  <si>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</si>
  <si>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</si>
  <si>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</si>
  <si>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</si>
  <si>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备注：昆明市官渡区医疗保障局机关2025年无对下转移支付预算，本表无数据。</t>
  </si>
  <si>
    <t>备注：昆明市官渡区医疗保障局2025年无对下转移支付绩效目标，本表无数据。</t>
  </si>
  <si>
    <t>预算09-2表</t>
  </si>
  <si>
    <t xml:space="preserve">预算10表
</t>
  </si>
  <si>
    <t>资产类别</t>
  </si>
  <si>
    <t>资产分类代码.名称</t>
  </si>
  <si>
    <t>资产名称</t>
  </si>
  <si>
    <t>计量单位</t>
  </si>
  <si>
    <t>财政部门批复数（元）</t>
  </si>
  <si>
    <t>单价</t>
  </si>
  <si>
    <t>金额</t>
  </si>
  <si>
    <t>备注：昆明市官渡区医疗保障局2025年无新增资产配置，本表无数据。</t>
  </si>
  <si>
    <t>预算11表</t>
  </si>
  <si>
    <t>上级补助</t>
  </si>
  <si>
    <t>备注：昆明市官渡区医疗保障局2025年无上级补助项目支出，本表无数据。</t>
  </si>
  <si>
    <t>预算12表</t>
  </si>
  <si>
    <t>项目级次</t>
  </si>
  <si>
    <t/>
  </si>
  <si>
    <t>备注：昆明市官渡区医疗保障局2025年无部门项目中期规划，本表无数据。</t>
  </si>
</sst>
</file>

<file path=xl/styles.xml><?xml version="1.0" encoding="utf-8"?>
<styleSheet xmlns="http://schemas.openxmlformats.org/spreadsheetml/2006/main">
  <numFmts count="10">
    <numFmt numFmtId="41" formatCode="_ * #,##0_ ;_ * \-#,##0_ ;_ * &quot;-&quot;_ ;_ @_ "/>
    <numFmt numFmtId="176" formatCode="yyyy/mm/dd"/>
    <numFmt numFmtId="177" formatCode="yyyy/mm/dd\ hh:mm:ss"/>
    <numFmt numFmtId="44" formatCode="_ &quot;￥&quot;* #,##0.00_ ;_ &quot;￥&quot;* \-#,##0.00_ ;_ &quot;￥&quot;* &quot;-&quot;??_ ;_ @_ "/>
    <numFmt numFmtId="178" formatCode="0_ "/>
    <numFmt numFmtId="43" formatCode="_ * #,##0.00_ ;_ * \-#,##0.00_ ;_ * &quot;-&quot;??_ ;_ @_ "/>
    <numFmt numFmtId="179" formatCode="#,##0.00;\-#,##0.00;;@"/>
    <numFmt numFmtId="42" formatCode="_ &quot;￥&quot;* #,##0_ ;_ &quot;￥&quot;* \-#,##0_ ;_ &quot;￥&quot;* &quot;-&quot;_ ;_ @_ "/>
    <numFmt numFmtId="180" formatCode="#,##0;\-#,##0;;@"/>
    <numFmt numFmtId="181"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16" fillId="26" borderId="0" applyNumberFormat="0" applyBorder="0" applyAlignment="0" applyProtection="0">
      <alignment vertical="center"/>
    </xf>
    <xf numFmtId="0" fontId="31" fillId="2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2" fillId="0" borderId="7">
      <alignment horizontal="right" vertical="center"/>
    </xf>
    <xf numFmtId="0" fontId="16" fillId="10"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4" fillId="2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2" fillId="0" borderId="7">
      <alignment horizontal="right" vertical="center"/>
    </xf>
    <xf numFmtId="0" fontId="23" fillId="0" borderId="0" applyNumberFormat="0" applyFill="0" applyBorder="0" applyAlignment="0" applyProtection="0">
      <alignment vertical="center"/>
    </xf>
    <xf numFmtId="0" fontId="0" fillId="18" borderId="20" applyNumberFormat="0" applyFont="0" applyAlignment="0" applyProtection="0">
      <alignment vertical="center"/>
    </xf>
    <xf numFmtId="0" fontId="24" fillId="22" borderId="0" applyNumberFormat="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15" applyNumberFormat="0" applyFill="0" applyAlignment="0" applyProtection="0">
      <alignment vertical="center"/>
    </xf>
    <xf numFmtId="0" fontId="17" fillId="0" borderId="15" applyNumberFormat="0" applyFill="0" applyAlignment="0" applyProtection="0">
      <alignment vertical="center"/>
    </xf>
    <xf numFmtId="0" fontId="24" fillId="28" borderId="0" applyNumberFormat="0" applyBorder="0" applyAlignment="0" applyProtection="0">
      <alignment vertical="center"/>
    </xf>
    <xf numFmtId="0" fontId="22" fillId="0" borderId="18" applyNumberFormat="0" applyFill="0" applyAlignment="0" applyProtection="0">
      <alignment vertical="center"/>
    </xf>
    <xf numFmtId="0" fontId="24" fillId="21" borderId="0" applyNumberFormat="0" applyBorder="0" applyAlignment="0" applyProtection="0">
      <alignment vertical="center"/>
    </xf>
    <xf numFmtId="0" fontId="25" fillId="14" borderId="17" applyNumberFormat="0" applyAlignment="0" applyProtection="0">
      <alignment vertical="center"/>
    </xf>
    <xf numFmtId="0" fontId="32" fillId="14" borderId="21" applyNumberFormat="0" applyAlignment="0" applyProtection="0">
      <alignment vertical="center"/>
    </xf>
    <xf numFmtId="0" fontId="20" fillId="9" borderId="16" applyNumberFormat="0" applyAlignment="0" applyProtection="0">
      <alignment vertical="center"/>
    </xf>
    <xf numFmtId="0" fontId="16" fillId="33" borderId="0" applyNumberFormat="0" applyBorder="0" applyAlignment="0" applyProtection="0">
      <alignment vertical="center"/>
    </xf>
    <xf numFmtId="0" fontId="24" fillId="17" borderId="0" applyNumberFormat="0" applyBorder="0" applyAlignment="0" applyProtection="0">
      <alignment vertical="center"/>
    </xf>
    <xf numFmtId="0" fontId="33" fillId="0" borderId="22" applyNumberFormat="0" applyFill="0" applyAlignment="0" applyProtection="0">
      <alignment vertical="center"/>
    </xf>
    <xf numFmtId="0" fontId="28" fillId="0" borderId="19" applyNumberFormat="0" applyFill="0" applyAlignment="0" applyProtection="0">
      <alignment vertical="center"/>
    </xf>
    <xf numFmtId="0" fontId="34" fillId="32" borderId="0" applyNumberFormat="0" applyBorder="0" applyAlignment="0" applyProtection="0">
      <alignment vertical="center"/>
    </xf>
    <xf numFmtId="0" fontId="30" fillId="20" borderId="0" applyNumberFormat="0" applyBorder="0" applyAlignment="0" applyProtection="0">
      <alignment vertical="center"/>
    </xf>
    <xf numFmtId="10" fontId="12" fillId="0" borderId="7">
      <alignment horizontal="right" vertical="center"/>
    </xf>
    <xf numFmtId="0" fontId="16" fillId="25" borderId="0" applyNumberFormat="0" applyBorder="0" applyAlignment="0" applyProtection="0">
      <alignment vertical="center"/>
    </xf>
    <xf numFmtId="0" fontId="24" fillId="13"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24" fillId="11" borderId="0" applyNumberFormat="0" applyBorder="0" applyAlignment="0" applyProtection="0">
      <alignment vertical="center"/>
    </xf>
    <xf numFmtId="0" fontId="16" fillId="7" borderId="0" applyNumberFormat="0" applyBorder="0" applyAlignment="0" applyProtection="0">
      <alignment vertical="center"/>
    </xf>
    <xf numFmtId="0" fontId="24" fillId="27" borderId="0" applyNumberFormat="0" applyBorder="0" applyAlignment="0" applyProtection="0">
      <alignment vertical="center"/>
    </xf>
    <xf numFmtId="0" fontId="24" fillId="15" borderId="0" applyNumberFormat="0" applyBorder="0" applyAlignment="0" applyProtection="0">
      <alignment vertical="center"/>
    </xf>
    <xf numFmtId="0" fontId="16" fillId="3" borderId="0" applyNumberFormat="0" applyBorder="0" applyAlignment="0" applyProtection="0">
      <alignment vertical="center"/>
    </xf>
    <xf numFmtId="0" fontId="24" fillId="19" borderId="0" applyNumberFormat="0" applyBorder="0" applyAlignment="0" applyProtection="0">
      <alignment vertical="center"/>
    </xf>
    <xf numFmtId="179" fontId="12" fillId="0" borderId="7">
      <alignment horizontal="right" vertical="center"/>
    </xf>
    <xf numFmtId="49" fontId="12" fillId="0" borderId="7">
      <alignment horizontal="left" vertical="center" wrapText="1"/>
    </xf>
    <xf numFmtId="179" fontId="12" fillId="0" borderId="7">
      <alignment horizontal="right" vertical="center"/>
    </xf>
    <xf numFmtId="181" fontId="12" fillId="0" borderId="7">
      <alignment horizontal="right" vertical="center"/>
    </xf>
    <xf numFmtId="180" fontId="12" fillId="0" borderId="7">
      <alignment horizontal="right" vertical="center"/>
    </xf>
    <xf numFmtId="0" fontId="12" fillId="0" borderId="0">
      <alignment vertical="top"/>
      <protection locked="0"/>
    </xf>
  </cellStyleXfs>
  <cellXfs count="23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0" fontId="2" fillId="0" borderId="14" xfId="0" applyFont="1" applyBorder="1" applyAlignment="1">
      <alignment horizontal="left" vertical="center" wrapText="1"/>
    </xf>
    <xf numFmtId="0" fontId="2" fillId="0" borderId="14" xfId="0" applyFont="1" applyBorder="1" applyAlignment="1" applyProtection="1">
      <alignment horizontal="left" vertical="center"/>
      <protection locked="0"/>
    </xf>
    <xf numFmtId="3" fontId="2" fillId="0" borderId="14" xfId="0" applyNumberFormat="1" applyFont="1" applyBorder="1" applyAlignment="1">
      <alignment horizontal="right" vertical="center"/>
    </xf>
    <xf numFmtId="179" fontId="5" fillId="0" borderId="14" xfId="0" applyNumberFormat="1" applyFont="1" applyBorder="1" applyAlignment="1">
      <alignment horizontal="right" vertical="center"/>
    </xf>
    <xf numFmtId="0" fontId="2" fillId="2" borderId="11" xfId="0" applyFont="1" applyFill="1" applyBorder="1" applyAlignment="1">
      <alignment horizontal="right" vertical="center"/>
    </xf>
    <xf numFmtId="179" fontId="5" fillId="0" borderId="6" xfId="0" applyNumberFormat="1" applyFont="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Alignment="1">
      <alignment vertical="center"/>
    </xf>
    <xf numFmtId="0" fontId="1" fillId="0" borderId="7" xfId="0" applyFont="1" applyBorder="1" applyAlignment="1">
      <alignment horizontal="center" vertical="center" wrapText="1"/>
    </xf>
    <xf numFmtId="49" fontId="11" fillId="0" borderId="7" xfId="0" applyNumberFormat="1" applyFont="1" applyFill="1" applyBorder="1" applyAlignment="1">
      <alignment horizontal="left" vertical="center" wrapText="1"/>
    </xf>
    <xf numFmtId="49" fontId="11" fillId="0" borderId="7" xfId="0" applyNumberFormat="1" applyFont="1" applyFill="1" applyBorder="1" applyAlignment="1">
      <alignment horizontal="left" vertical="center" wrapText="1" indent="2"/>
    </xf>
    <xf numFmtId="49" fontId="5" fillId="0" borderId="7" xfId="53" applyNumberFormat="1" applyFont="1" applyBorder="1">
      <alignment horizontal="left" vertical="center" wrapText="1"/>
    </xf>
    <xf numFmtId="0" fontId="1" fillId="0" borderId="0" xfId="0" applyFont="1" applyBorder="1" applyAlignment="1">
      <alignment vertical="top"/>
    </xf>
    <xf numFmtId="0" fontId="2" fillId="2" borderId="7"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wrapTex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0" fillId="0" borderId="0" xfId="0" applyFont="1" applyFill="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12" fillId="0" borderId="7" xfId="0" applyFont="1" applyFill="1" applyBorder="1" applyAlignment="1" applyProtection="1">
      <alignment horizontal="left" vertical="center"/>
      <protection locked="0"/>
    </xf>
    <xf numFmtId="49" fontId="2" fillId="0" borderId="14" xfId="57" applyNumberFormat="1" applyFont="1" applyFill="1" applyBorder="1" applyAlignment="1" applyProtection="1">
      <alignment horizontal="center" vertical="center"/>
    </xf>
    <xf numFmtId="0" fontId="12" fillId="0" borderId="7" xfId="0" applyFont="1" applyFill="1" applyBorder="1" applyAlignment="1" applyProtection="1">
      <alignment horizontal="left" vertical="center"/>
      <protection locked="0"/>
    </xf>
    <xf numFmtId="49" fontId="2" fillId="0" borderId="14" xfId="57" applyNumberFormat="1" applyFont="1" applyFill="1" applyBorder="1" applyAlignment="1" applyProtection="1">
      <alignment horizontal="center" vertical="center"/>
    </xf>
    <xf numFmtId="0" fontId="12" fillId="0" borderId="7"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79" fontId="12" fillId="0" borderId="7" xfId="0" applyNumberFormat="1" applyFont="1" applyFill="1" applyBorder="1" applyAlignment="1" applyProtection="1">
      <alignment horizontal="right" vertical="center"/>
      <protection locked="0"/>
    </xf>
    <xf numFmtId="0" fontId="1" fillId="0" borderId="7"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1" xfId="0" applyFont="1" applyBorder="1" applyAlignment="1">
      <alignment horizontal="center" vertical="center"/>
    </xf>
    <xf numFmtId="178" fontId="2" fillId="0" borderId="7" xfId="9" applyNumberFormat="1" applyFont="1" applyFill="1" applyBorder="1" applyAlignment="1" applyProtection="1">
      <alignment horizontal="left" vertical="center"/>
    </xf>
    <xf numFmtId="4" fontId="2" fillId="0" borderId="7" xfId="57" applyNumberFormat="1" applyFont="1" applyFill="1" applyBorder="1" applyAlignment="1" applyProtection="1">
      <alignment horizontal="left" vertical="center"/>
    </xf>
    <xf numFmtId="43" fontId="2" fillId="2" borderId="2" xfId="9" applyFont="1" applyFill="1" applyBorder="1" applyAlignment="1">
      <alignment horizontal="center" vertical="center" wrapText="1"/>
    </xf>
    <xf numFmtId="43" fontId="2" fillId="2" borderId="14" xfId="9" applyFont="1" applyFill="1" applyBorder="1" applyAlignment="1">
      <alignment horizontal="center" vertical="center" wrapText="1"/>
    </xf>
    <xf numFmtId="179" fontId="2" fillId="0" borderId="7" xfId="54" applyFont="1">
      <alignment horizontal="right" vertical="center"/>
    </xf>
    <xf numFmtId="43" fontId="2" fillId="0" borderId="2" xfId="9" applyFont="1" applyFill="1" applyBorder="1" applyAlignment="1">
      <alignment horizontal="center" vertical="center" wrapText="1"/>
    </xf>
    <xf numFmtId="4" fontId="2" fillId="0" borderId="7" xfId="57" applyNumberFormat="1" applyFont="1" applyFill="1" applyBorder="1" applyAlignment="1" applyProtection="1">
      <alignment vertical="center" wrapText="1"/>
    </xf>
    <xf numFmtId="4" fontId="2" fillId="0" borderId="7" xfId="57" applyNumberFormat="1" applyFont="1" applyFill="1" applyBorder="1" applyAlignment="1" applyProtection="1">
      <alignment vertical="center"/>
    </xf>
    <xf numFmtId="43" fontId="2" fillId="0" borderId="14" xfId="9" applyFont="1" applyFill="1" applyBorder="1" applyAlignment="1">
      <alignment horizontal="center" vertical="center" wrapText="1"/>
    </xf>
    <xf numFmtId="0" fontId="2" fillId="0" borderId="14" xfId="0" applyFont="1" applyFill="1" applyBorder="1" applyAlignment="1" applyProtection="1">
      <alignment horizontal="center" vertical="center" wrapText="1"/>
      <protection locked="0"/>
    </xf>
    <xf numFmtId="43" fontId="2" fillId="2" borderId="14" xfId="9" applyFont="1" applyFill="1" applyBorder="1" applyAlignment="1">
      <alignment horizontal="left" vertical="center" wrapText="1"/>
    </xf>
    <xf numFmtId="0" fontId="1" fillId="0" borderId="14" xfId="0" applyFont="1" applyBorder="1" applyAlignment="1">
      <alignment horizontal="center" vertical="center"/>
    </xf>
    <xf numFmtId="179" fontId="2" fillId="0" borderId="0" xfId="54" applyFont="1" applyBorder="1">
      <alignment horizontal="right" vertical="center"/>
    </xf>
    <xf numFmtId="0" fontId="6"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14" xfId="0" applyFont="1" applyFill="1" applyBorder="1" applyAlignment="1" applyProtection="1">
      <alignment vertical="center" wrapText="1"/>
      <protection locked="0"/>
    </xf>
    <xf numFmtId="179" fontId="5" fillId="0" borderId="4" xfId="0" applyNumberFormat="1" applyFont="1" applyBorder="1" applyAlignment="1">
      <alignment horizontal="right"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49" fontId="2" fillId="0" borderId="14" xfId="57" applyNumberFormat="1" applyFont="1" applyFill="1" applyBorder="1" applyAlignment="1" applyProtection="1" quotePrefix="1">
      <alignment horizontal="center" vertical="center"/>
    </xf>
    <xf numFmtId="0" fontId="2" fillId="0" borderId="7" xfId="0" applyFont="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D25" sqref="D25"/>
    </sheetView>
  </sheetViews>
  <sheetFormatPr defaultColWidth="8.575" defaultRowHeight="12.75" customHeight="1" outlineLevelCol="3"/>
  <cols>
    <col min="1" max="4" width="41" customWidth="1"/>
  </cols>
  <sheetData>
    <row r="1" customHeight="1" spans="1:4">
      <c r="A1" s="1"/>
      <c r="B1" s="1"/>
      <c r="C1" s="1"/>
      <c r="D1" s="1"/>
    </row>
    <row r="2" ht="15" customHeight="1" spans="1:4">
      <c r="A2" s="45"/>
      <c r="B2" s="45"/>
      <c r="C2" s="45"/>
      <c r="D2" s="63" t="s">
        <v>0</v>
      </c>
    </row>
    <row r="3" ht="41.25" customHeight="1" spans="1:1">
      <c r="A3" s="40" t="str">
        <f>"2025"&amp;"年部门财务收支预算总表"</f>
        <v>2025年部门财务收支预算总表</v>
      </c>
    </row>
    <row r="4" ht="17.25" customHeight="1" spans="1:4">
      <c r="A4" s="43" t="s">
        <v>1</v>
      </c>
      <c r="B4" s="190"/>
      <c r="D4" s="150" t="s">
        <v>2</v>
      </c>
    </row>
    <row r="5" ht="23.25" customHeight="1" spans="1:4">
      <c r="A5" s="191" t="s">
        <v>3</v>
      </c>
      <c r="B5" s="192"/>
      <c r="C5" s="191" t="s">
        <v>4</v>
      </c>
      <c r="D5" s="192"/>
    </row>
    <row r="6" ht="24" customHeight="1" spans="1:4">
      <c r="A6" s="191" t="s">
        <v>5</v>
      </c>
      <c r="B6" s="191" t="s">
        <v>6</v>
      </c>
      <c r="C6" s="191" t="s">
        <v>7</v>
      </c>
      <c r="D6" s="191" t="s">
        <v>6</v>
      </c>
    </row>
    <row r="7" ht="17.25" customHeight="1" spans="1:4">
      <c r="A7" s="193" t="s">
        <v>8</v>
      </c>
      <c r="B7" s="79">
        <v>16373442.35</v>
      </c>
      <c r="C7" s="193" t="s">
        <v>9</v>
      </c>
      <c r="D7" s="79"/>
    </row>
    <row r="8" ht="17.25" customHeight="1" spans="1:4">
      <c r="A8" s="193" t="s">
        <v>10</v>
      </c>
      <c r="B8" s="79"/>
      <c r="C8" s="193" t="s">
        <v>11</v>
      </c>
      <c r="D8" s="79"/>
    </row>
    <row r="9" ht="17.25" customHeight="1" spans="1:4">
      <c r="A9" s="193" t="s">
        <v>12</v>
      </c>
      <c r="B9" s="79"/>
      <c r="C9" s="231" t="s">
        <v>13</v>
      </c>
      <c r="D9" s="79"/>
    </row>
    <row r="10" ht="17.25" customHeight="1" spans="1:4">
      <c r="A10" s="193" t="s">
        <v>14</v>
      </c>
      <c r="B10" s="79"/>
      <c r="C10" s="231" t="s">
        <v>15</v>
      </c>
      <c r="D10" s="79"/>
    </row>
    <row r="11" ht="17.25" customHeight="1" spans="1:4">
      <c r="A11" s="193" t="s">
        <v>16</v>
      </c>
      <c r="B11" s="79"/>
      <c r="C11" s="231" t="s">
        <v>17</v>
      </c>
      <c r="D11" s="79"/>
    </row>
    <row r="12" ht="17.25" customHeight="1" spans="1:4">
      <c r="A12" s="193" t="s">
        <v>18</v>
      </c>
      <c r="B12" s="79"/>
      <c r="C12" s="231" t="s">
        <v>19</v>
      </c>
      <c r="D12" s="79"/>
    </row>
    <row r="13" ht="17.25" customHeight="1" spans="1:4">
      <c r="A13" s="193" t="s">
        <v>20</v>
      </c>
      <c r="B13" s="79"/>
      <c r="C13" s="31" t="s">
        <v>21</v>
      </c>
      <c r="D13" s="79"/>
    </row>
    <row r="14" ht="17.25" customHeight="1" spans="1:4">
      <c r="A14" s="193" t="s">
        <v>22</v>
      </c>
      <c r="B14" s="79"/>
      <c r="C14" s="31" t="s">
        <v>23</v>
      </c>
      <c r="D14" s="79">
        <v>1488963.6</v>
      </c>
    </row>
    <row r="15" ht="17.25" customHeight="1" spans="1:4">
      <c r="A15" s="193" t="s">
        <v>24</v>
      </c>
      <c r="B15" s="79"/>
      <c r="C15" s="31" t="s">
        <v>25</v>
      </c>
      <c r="D15" s="79">
        <v>13895877.75</v>
      </c>
    </row>
    <row r="16" ht="17.25" customHeight="1" spans="1:4">
      <c r="A16" s="193" t="s">
        <v>26</v>
      </c>
      <c r="B16" s="79"/>
      <c r="C16" s="31" t="s">
        <v>27</v>
      </c>
      <c r="D16" s="79"/>
    </row>
    <row r="17" ht="17.25" customHeight="1" spans="1:4">
      <c r="A17" s="194"/>
      <c r="B17" s="79"/>
      <c r="C17" s="31" t="s">
        <v>28</v>
      </c>
      <c r="D17" s="79"/>
    </row>
    <row r="18" ht="17.25" customHeight="1" spans="1:4">
      <c r="A18" s="195"/>
      <c r="B18" s="79"/>
      <c r="C18" s="31" t="s">
        <v>29</v>
      </c>
      <c r="D18" s="79"/>
    </row>
    <row r="19" ht="17.25" customHeight="1" spans="1:4">
      <c r="A19" s="195"/>
      <c r="B19" s="79"/>
      <c r="C19" s="31" t="s">
        <v>30</v>
      </c>
      <c r="D19" s="79"/>
    </row>
    <row r="20" ht="17.25" customHeight="1" spans="1:4">
      <c r="A20" s="195"/>
      <c r="B20" s="79"/>
      <c r="C20" s="31" t="s">
        <v>31</v>
      </c>
      <c r="D20" s="79"/>
    </row>
    <row r="21" ht="17.25" customHeight="1" spans="1:4">
      <c r="A21" s="195"/>
      <c r="B21" s="79"/>
      <c r="C21" s="31" t="s">
        <v>32</v>
      </c>
      <c r="D21" s="79"/>
    </row>
    <row r="22" ht="17.25" customHeight="1" spans="1:4">
      <c r="A22" s="195"/>
      <c r="B22" s="79"/>
      <c r="C22" s="31" t="s">
        <v>33</v>
      </c>
      <c r="D22" s="79"/>
    </row>
    <row r="23" ht="17.25" customHeight="1" spans="1:4">
      <c r="A23" s="195"/>
      <c r="B23" s="79"/>
      <c r="C23" s="31" t="s">
        <v>34</v>
      </c>
      <c r="D23" s="79"/>
    </row>
    <row r="24" ht="17.25" customHeight="1" spans="1:4">
      <c r="A24" s="195"/>
      <c r="B24" s="79"/>
      <c r="C24" s="31" t="s">
        <v>35</v>
      </c>
      <c r="D24" s="79"/>
    </row>
    <row r="25" ht="17.25" customHeight="1" spans="1:4">
      <c r="A25" s="195"/>
      <c r="B25" s="79"/>
      <c r="C25" s="31" t="s">
        <v>36</v>
      </c>
      <c r="D25" s="79">
        <v>988601</v>
      </c>
    </row>
    <row r="26" ht="17.25" customHeight="1" spans="1:4">
      <c r="A26" s="195"/>
      <c r="B26" s="79"/>
      <c r="C26" s="31" t="s">
        <v>37</v>
      </c>
      <c r="D26" s="79"/>
    </row>
    <row r="27" ht="17.25" customHeight="1" spans="1:4">
      <c r="A27" s="195"/>
      <c r="B27" s="79"/>
      <c r="C27" s="194" t="s">
        <v>38</v>
      </c>
      <c r="D27" s="79"/>
    </row>
    <row r="28" ht="17.25" customHeight="1" spans="1:4">
      <c r="A28" s="195"/>
      <c r="B28" s="79"/>
      <c r="C28" s="31" t="s">
        <v>39</v>
      </c>
      <c r="D28" s="79"/>
    </row>
    <row r="29" ht="16.5" customHeight="1" spans="1:4">
      <c r="A29" s="195"/>
      <c r="B29" s="79"/>
      <c r="C29" s="31" t="s">
        <v>40</v>
      </c>
      <c r="D29" s="79"/>
    </row>
    <row r="30" ht="16.5" customHeight="1" spans="1:4">
      <c r="A30" s="195"/>
      <c r="B30" s="79"/>
      <c r="C30" s="194" t="s">
        <v>41</v>
      </c>
      <c r="D30" s="79"/>
    </row>
    <row r="31" ht="17.25" customHeight="1" spans="1:4">
      <c r="A31" s="195"/>
      <c r="B31" s="79"/>
      <c r="C31" s="194" t="s">
        <v>42</v>
      </c>
      <c r="D31" s="79"/>
    </row>
    <row r="32" ht="17.25" customHeight="1" spans="1:4">
      <c r="A32" s="195"/>
      <c r="B32" s="79"/>
      <c r="C32" s="31" t="s">
        <v>43</v>
      </c>
      <c r="D32" s="79"/>
    </row>
    <row r="33" ht="16.5" customHeight="1" spans="1:4">
      <c r="A33" s="195" t="s">
        <v>44</v>
      </c>
      <c r="B33" s="79">
        <v>16373442.35</v>
      </c>
      <c r="C33" s="195" t="s">
        <v>45</v>
      </c>
      <c r="D33" s="79">
        <v>16373442.35</v>
      </c>
    </row>
    <row r="34" ht="16.5" customHeight="1" spans="1:4">
      <c r="A34" s="194" t="s">
        <v>46</v>
      </c>
      <c r="B34" s="79"/>
      <c r="C34" s="194" t="s">
        <v>47</v>
      </c>
      <c r="D34" s="79"/>
    </row>
    <row r="35" ht="16.5" customHeight="1" spans="1:4">
      <c r="A35" s="31" t="s">
        <v>48</v>
      </c>
      <c r="B35" s="79"/>
      <c r="C35" s="31" t="s">
        <v>48</v>
      </c>
      <c r="D35" s="79"/>
    </row>
    <row r="36" ht="16.5" customHeight="1" spans="1:4">
      <c r="A36" s="31" t="s">
        <v>49</v>
      </c>
      <c r="B36" s="79"/>
      <c r="C36" s="31" t="s">
        <v>50</v>
      </c>
      <c r="D36" s="79"/>
    </row>
    <row r="37" ht="16.5" customHeight="1" spans="1:4">
      <c r="A37" s="196" t="s">
        <v>51</v>
      </c>
      <c r="B37" s="79">
        <v>16373442.35</v>
      </c>
      <c r="C37" s="196" t="s">
        <v>52</v>
      </c>
      <c r="D37" s="79">
        <v>16373442.35</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B18" sqref="B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2">
        <v>1</v>
      </c>
      <c r="B2" s="123">
        <v>0</v>
      </c>
      <c r="C2" s="122">
        <v>1</v>
      </c>
      <c r="D2" s="124"/>
      <c r="E2" s="124"/>
      <c r="F2" s="121" t="s">
        <v>414</v>
      </c>
    </row>
    <row r="3" ht="42" customHeight="1" spans="1:6">
      <c r="A3" s="125" t="str">
        <f>"2025"&amp;"年部门政府性基金预算支出预算表"</f>
        <v>2025年部门政府性基金预算支出预算表</v>
      </c>
      <c r="B3" s="125" t="s">
        <v>415</v>
      </c>
      <c r="C3" s="126"/>
      <c r="D3" s="127"/>
      <c r="E3" s="127"/>
      <c r="F3" s="127"/>
    </row>
    <row r="4" ht="13.5" customHeight="1" spans="1:6">
      <c r="A4" s="5" t="s">
        <v>1</v>
      </c>
      <c r="B4" s="5" t="s">
        <v>416</v>
      </c>
      <c r="C4" s="122"/>
      <c r="D4" s="124"/>
      <c r="E4" s="124"/>
      <c r="F4" s="121" t="s">
        <v>2</v>
      </c>
    </row>
    <row r="5" ht="19.5" customHeight="1" spans="1:6">
      <c r="A5" s="128" t="s">
        <v>175</v>
      </c>
      <c r="B5" s="129" t="s">
        <v>73</v>
      </c>
      <c r="C5" s="128" t="s">
        <v>74</v>
      </c>
      <c r="D5" s="11" t="s">
        <v>417</v>
      </c>
      <c r="E5" s="12"/>
      <c r="F5" s="13"/>
    </row>
    <row r="6" ht="18.75" customHeight="1" spans="1:6">
      <c r="A6" s="130"/>
      <c r="B6" s="131"/>
      <c r="C6" s="130"/>
      <c r="D6" s="16" t="s">
        <v>56</v>
      </c>
      <c r="E6" s="11" t="s">
        <v>76</v>
      </c>
      <c r="F6" s="16" t="s">
        <v>77</v>
      </c>
    </row>
    <row r="7" ht="18.75" customHeight="1" spans="1:6">
      <c r="A7" s="67">
        <v>1</v>
      </c>
      <c r="B7" s="132" t="s">
        <v>84</v>
      </c>
      <c r="C7" s="67">
        <v>3</v>
      </c>
      <c r="D7" s="133">
        <v>4</v>
      </c>
      <c r="E7" s="133">
        <v>5</v>
      </c>
      <c r="F7" s="133">
        <v>6</v>
      </c>
    </row>
    <row r="8" ht="21" customHeight="1" spans="1:6">
      <c r="A8" s="21"/>
      <c r="B8" s="21"/>
      <c r="C8" s="21"/>
      <c r="D8" s="79"/>
      <c r="E8" s="79"/>
      <c r="F8" s="79"/>
    </row>
    <row r="9" ht="21" customHeight="1" spans="1:6">
      <c r="A9" s="21"/>
      <c r="B9" s="21"/>
      <c r="C9" s="21"/>
      <c r="D9" s="79"/>
      <c r="E9" s="79"/>
      <c r="F9" s="79"/>
    </row>
    <row r="10" ht="18.75" customHeight="1" spans="1:6">
      <c r="A10" s="134" t="s">
        <v>164</v>
      </c>
      <c r="B10" s="134" t="s">
        <v>164</v>
      </c>
      <c r="C10" s="135" t="s">
        <v>164</v>
      </c>
      <c r="D10" s="79"/>
      <c r="E10" s="79"/>
      <c r="F10" s="79"/>
    </row>
    <row r="11" customHeight="1" spans="1:1">
      <c r="A11" t="s">
        <v>418</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D1" workbookViewId="0">
      <pane ySplit="1" topLeftCell="A2" activePane="bottomLeft" state="frozen"/>
      <selection/>
      <selection pane="bottomLeft" activeCell="J13" sqref="J1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3"/>
      <c r="C2" s="83"/>
      <c r="R2" s="3"/>
      <c r="S2" s="3" t="s">
        <v>419</v>
      </c>
    </row>
    <row r="3" ht="41.25" customHeight="1" spans="1:19">
      <c r="A3" s="72" t="str">
        <f>"2025"&amp;"年部门政府采购预算表"</f>
        <v>2025年部门政府采购预算表</v>
      </c>
      <c r="B3" s="65"/>
      <c r="C3" s="65"/>
      <c r="D3" s="4"/>
      <c r="E3" s="4"/>
      <c r="F3" s="4"/>
      <c r="G3" s="4"/>
      <c r="H3" s="4"/>
      <c r="I3" s="4"/>
      <c r="J3" s="4"/>
      <c r="K3" s="4"/>
      <c r="L3" s="4"/>
      <c r="M3" s="65"/>
      <c r="N3" s="4"/>
      <c r="O3" s="4"/>
      <c r="P3" s="65"/>
      <c r="Q3" s="4"/>
      <c r="R3" s="65"/>
      <c r="S3" s="65"/>
    </row>
    <row r="4" ht="18.75" customHeight="1" spans="1:19">
      <c r="A4" s="110" t="s">
        <v>1</v>
      </c>
      <c r="B4" s="85"/>
      <c r="C4" s="85"/>
      <c r="D4" s="7"/>
      <c r="E4" s="7"/>
      <c r="F4" s="7"/>
      <c r="G4" s="7"/>
      <c r="H4" s="7"/>
      <c r="I4" s="7"/>
      <c r="J4" s="7"/>
      <c r="K4" s="7"/>
      <c r="L4" s="7"/>
      <c r="R4" s="8"/>
      <c r="S4" s="121" t="s">
        <v>2</v>
      </c>
    </row>
    <row r="5" ht="15.75" customHeight="1" spans="1:19">
      <c r="A5" s="10" t="s">
        <v>174</v>
      </c>
      <c r="B5" s="86" t="s">
        <v>175</v>
      </c>
      <c r="C5" s="86" t="s">
        <v>420</v>
      </c>
      <c r="D5" s="87" t="s">
        <v>421</v>
      </c>
      <c r="E5" s="87" t="s">
        <v>422</v>
      </c>
      <c r="F5" s="87" t="s">
        <v>423</v>
      </c>
      <c r="G5" s="87" t="s">
        <v>424</v>
      </c>
      <c r="H5" s="87" t="s">
        <v>425</v>
      </c>
      <c r="I5" s="100" t="s">
        <v>182</v>
      </c>
      <c r="J5" s="100"/>
      <c r="K5" s="100"/>
      <c r="L5" s="100"/>
      <c r="M5" s="101"/>
      <c r="N5" s="100"/>
      <c r="O5" s="100"/>
      <c r="P5" s="80"/>
      <c r="Q5" s="100"/>
      <c r="R5" s="101"/>
      <c r="S5" s="81"/>
    </row>
    <row r="6" ht="17.25" customHeight="1" spans="1:19">
      <c r="A6" s="15"/>
      <c r="B6" s="88"/>
      <c r="C6" s="88"/>
      <c r="D6" s="89"/>
      <c r="E6" s="89"/>
      <c r="F6" s="89"/>
      <c r="G6" s="89"/>
      <c r="H6" s="89"/>
      <c r="I6" s="89" t="s">
        <v>56</v>
      </c>
      <c r="J6" s="89" t="s">
        <v>59</v>
      </c>
      <c r="K6" s="89" t="s">
        <v>426</v>
      </c>
      <c r="L6" s="89" t="s">
        <v>427</v>
      </c>
      <c r="M6" s="102" t="s">
        <v>428</v>
      </c>
      <c r="N6" s="103" t="s">
        <v>429</v>
      </c>
      <c r="O6" s="103"/>
      <c r="P6" s="108"/>
      <c r="Q6" s="103"/>
      <c r="R6" s="109"/>
      <c r="S6" s="90"/>
    </row>
    <row r="7" ht="54" customHeight="1" spans="1:19">
      <c r="A7" s="18"/>
      <c r="B7" s="90"/>
      <c r="C7" s="90"/>
      <c r="D7" s="91"/>
      <c r="E7" s="91"/>
      <c r="F7" s="91"/>
      <c r="G7" s="91"/>
      <c r="H7" s="91"/>
      <c r="I7" s="91"/>
      <c r="J7" s="91" t="s">
        <v>58</v>
      </c>
      <c r="K7" s="91"/>
      <c r="L7" s="91"/>
      <c r="M7" s="104"/>
      <c r="N7" s="91" t="s">
        <v>58</v>
      </c>
      <c r="O7" s="91" t="s">
        <v>65</v>
      </c>
      <c r="P7" s="90" t="s">
        <v>66</v>
      </c>
      <c r="Q7" s="91" t="s">
        <v>67</v>
      </c>
      <c r="R7" s="104" t="s">
        <v>68</v>
      </c>
      <c r="S7" s="90" t="s">
        <v>69</v>
      </c>
    </row>
    <row r="8" ht="18" customHeight="1" spans="1:19">
      <c r="A8" s="111">
        <v>1</v>
      </c>
      <c r="B8" s="111" t="s">
        <v>84</v>
      </c>
      <c r="C8" s="112">
        <v>3</v>
      </c>
      <c r="D8" s="112">
        <v>4</v>
      </c>
      <c r="E8" s="111">
        <v>5</v>
      </c>
      <c r="F8" s="111">
        <v>6</v>
      </c>
      <c r="G8" s="111">
        <v>7</v>
      </c>
      <c r="H8" s="111">
        <v>8</v>
      </c>
      <c r="I8" s="111">
        <v>9</v>
      </c>
      <c r="J8" s="111">
        <v>10</v>
      </c>
      <c r="K8" s="111">
        <v>11</v>
      </c>
      <c r="L8" s="111">
        <v>12</v>
      </c>
      <c r="M8" s="111">
        <v>13</v>
      </c>
      <c r="N8" s="111">
        <v>14</v>
      </c>
      <c r="O8" s="111">
        <v>15</v>
      </c>
      <c r="P8" s="111">
        <v>16</v>
      </c>
      <c r="Q8" s="111">
        <v>17</v>
      </c>
      <c r="R8" s="111">
        <v>18</v>
      </c>
      <c r="S8" s="111">
        <v>19</v>
      </c>
    </row>
    <row r="9" ht="21" customHeight="1" spans="1:19">
      <c r="A9" s="113" t="s">
        <v>70</v>
      </c>
      <c r="B9" s="114" t="s">
        <v>70</v>
      </c>
      <c r="C9" s="114" t="s">
        <v>430</v>
      </c>
      <c r="D9" s="113" t="s">
        <v>239</v>
      </c>
      <c r="E9" s="113" t="s">
        <v>431</v>
      </c>
      <c r="F9" s="113" t="s">
        <v>432</v>
      </c>
      <c r="G9" s="115">
        <v>10</v>
      </c>
      <c r="H9" s="116">
        <v>1500</v>
      </c>
      <c r="I9" s="116">
        <v>1500</v>
      </c>
      <c r="J9" s="116">
        <v>1500</v>
      </c>
      <c r="K9" s="116"/>
      <c r="L9" s="116"/>
      <c r="M9" s="116"/>
      <c r="N9" s="116"/>
      <c r="O9" s="116"/>
      <c r="P9" s="116"/>
      <c r="Q9" s="116"/>
      <c r="R9" s="116"/>
      <c r="S9" s="116"/>
    </row>
    <row r="10" ht="21" customHeight="1" spans="1:19">
      <c r="A10" s="113" t="s">
        <v>70</v>
      </c>
      <c r="B10" s="114" t="s">
        <v>71</v>
      </c>
      <c r="C10" s="114" t="s">
        <v>430</v>
      </c>
      <c r="D10" s="113" t="s">
        <v>239</v>
      </c>
      <c r="E10" s="113" t="s">
        <v>431</v>
      </c>
      <c r="F10" s="113" t="s">
        <v>432</v>
      </c>
      <c r="G10" s="115">
        <v>20</v>
      </c>
      <c r="H10" s="116">
        <v>3000</v>
      </c>
      <c r="I10" s="116">
        <v>3000</v>
      </c>
      <c r="J10" s="116">
        <v>3000</v>
      </c>
      <c r="K10" s="116"/>
      <c r="L10" s="116"/>
      <c r="M10" s="116"/>
      <c r="N10" s="116"/>
      <c r="O10" s="116"/>
      <c r="P10" s="116"/>
      <c r="Q10" s="116"/>
      <c r="R10" s="116"/>
      <c r="S10" s="116"/>
    </row>
    <row r="11" ht="21" customHeight="1" spans="1:19">
      <c r="A11" s="95" t="s">
        <v>164</v>
      </c>
      <c r="B11" s="96"/>
      <c r="C11" s="96"/>
      <c r="D11" s="97"/>
      <c r="E11" s="97"/>
      <c r="F11" s="97"/>
      <c r="G11" s="117"/>
      <c r="H11" s="118"/>
      <c r="I11" s="118"/>
      <c r="J11" s="118"/>
      <c r="K11" s="118"/>
      <c r="L11" s="118"/>
      <c r="M11" s="118"/>
      <c r="N11" s="118"/>
      <c r="O11" s="118"/>
      <c r="P11" s="118"/>
      <c r="Q11" s="118"/>
      <c r="R11" s="118"/>
      <c r="S11" s="118"/>
    </row>
    <row r="12" ht="21" customHeight="1" spans="1:19">
      <c r="A12" s="110" t="s">
        <v>433</v>
      </c>
      <c r="B12" s="5"/>
      <c r="C12" s="5"/>
      <c r="D12" s="110"/>
      <c r="E12" s="110"/>
      <c r="F12" s="110"/>
      <c r="G12" s="119"/>
      <c r="H12" s="120"/>
      <c r="I12" s="120"/>
      <c r="J12" s="120"/>
      <c r="K12" s="120"/>
      <c r="L12" s="120"/>
      <c r="M12" s="120"/>
      <c r="N12" s="120"/>
      <c r="O12" s="120"/>
      <c r="P12" s="120"/>
      <c r="Q12" s="120"/>
      <c r="R12" s="120"/>
      <c r="S12" s="120"/>
    </row>
  </sheetData>
  <mergeCells count="19">
    <mergeCell ref="A3:S3"/>
    <mergeCell ref="A4:H4"/>
    <mergeCell ref="I5:S5"/>
    <mergeCell ref="N6:S6"/>
    <mergeCell ref="A11:G11"/>
    <mergeCell ref="A12:S1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15" sqref="A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6"/>
      <c r="B2" s="83"/>
      <c r="C2" s="83"/>
      <c r="D2" s="83"/>
      <c r="E2" s="83"/>
      <c r="F2" s="83"/>
      <c r="G2" s="83"/>
      <c r="H2" s="76"/>
      <c r="I2" s="76"/>
      <c r="J2" s="76"/>
      <c r="K2" s="76"/>
      <c r="L2" s="76"/>
      <c r="M2" s="76"/>
      <c r="N2" s="98"/>
      <c r="O2" s="76"/>
      <c r="P2" s="76"/>
      <c r="Q2" s="83"/>
      <c r="R2" s="76"/>
      <c r="S2" s="106"/>
      <c r="T2" s="106" t="s">
        <v>434</v>
      </c>
    </row>
    <row r="3" ht="41.25" customHeight="1" spans="1:20">
      <c r="A3" s="72" t="str">
        <f>"2025"&amp;"年部门政府购买服务预算表"</f>
        <v>2025年部门政府购买服务预算表</v>
      </c>
      <c r="B3" s="65"/>
      <c r="C3" s="65"/>
      <c r="D3" s="65"/>
      <c r="E3" s="65"/>
      <c r="F3" s="65"/>
      <c r="G3" s="65"/>
      <c r="H3" s="84"/>
      <c r="I3" s="84"/>
      <c r="J3" s="84"/>
      <c r="K3" s="84"/>
      <c r="L3" s="84"/>
      <c r="M3" s="84"/>
      <c r="N3" s="99"/>
      <c r="O3" s="84"/>
      <c r="P3" s="84"/>
      <c r="Q3" s="65"/>
      <c r="R3" s="84"/>
      <c r="S3" s="99"/>
      <c r="T3" s="65"/>
    </row>
    <row r="4" ht="22.5" customHeight="1" spans="1:20">
      <c r="A4" s="73" t="s">
        <v>1</v>
      </c>
      <c r="B4" s="85"/>
      <c r="C4" s="85"/>
      <c r="D4" s="85"/>
      <c r="E4" s="85"/>
      <c r="F4" s="85"/>
      <c r="G4" s="85"/>
      <c r="H4" s="74"/>
      <c r="I4" s="74"/>
      <c r="J4" s="74"/>
      <c r="K4" s="74"/>
      <c r="L4" s="74"/>
      <c r="M4" s="74"/>
      <c r="N4" s="98"/>
      <c r="O4" s="76"/>
      <c r="P4" s="76"/>
      <c r="Q4" s="83"/>
      <c r="R4" s="76"/>
      <c r="S4" s="107"/>
      <c r="T4" s="106" t="s">
        <v>2</v>
      </c>
    </row>
    <row r="5" ht="24" customHeight="1" spans="1:20">
      <c r="A5" s="10" t="s">
        <v>174</v>
      </c>
      <c r="B5" s="86" t="s">
        <v>175</v>
      </c>
      <c r="C5" s="86" t="s">
        <v>420</v>
      </c>
      <c r="D5" s="86" t="s">
        <v>435</v>
      </c>
      <c r="E5" s="86" t="s">
        <v>436</v>
      </c>
      <c r="F5" s="86" t="s">
        <v>437</v>
      </c>
      <c r="G5" s="86" t="s">
        <v>438</v>
      </c>
      <c r="H5" s="87" t="s">
        <v>439</v>
      </c>
      <c r="I5" s="87" t="s">
        <v>440</v>
      </c>
      <c r="J5" s="100" t="s">
        <v>182</v>
      </c>
      <c r="K5" s="100"/>
      <c r="L5" s="100"/>
      <c r="M5" s="100"/>
      <c r="N5" s="101"/>
      <c r="O5" s="100"/>
      <c r="P5" s="100"/>
      <c r="Q5" s="80"/>
      <c r="R5" s="100"/>
      <c r="S5" s="101"/>
      <c r="T5" s="81"/>
    </row>
    <row r="6" ht="24" customHeight="1" spans="1:20">
      <c r="A6" s="15"/>
      <c r="B6" s="88"/>
      <c r="C6" s="88"/>
      <c r="D6" s="88"/>
      <c r="E6" s="88"/>
      <c r="F6" s="88"/>
      <c r="G6" s="88"/>
      <c r="H6" s="89"/>
      <c r="I6" s="89"/>
      <c r="J6" s="89" t="s">
        <v>56</v>
      </c>
      <c r="K6" s="89" t="s">
        <v>59</v>
      </c>
      <c r="L6" s="89" t="s">
        <v>426</v>
      </c>
      <c r="M6" s="89" t="s">
        <v>427</v>
      </c>
      <c r="N6" s="102" t="s">
        <v>428</v>
      </c>
      <c r="O6" s="103" t="s">
        <v>429</v>
      </c>
      <c r="P6" s="103"/>
      <c r="Q6" s="108"/>
      <c r="R6" s="103"/>
      <c r="S6" s="109"/>
      <c r="T6" s="90"/>
    </row>
    <row r="7" ht="54" customHeight="1" spans="1:20">
      <c r="A7" s="18"/>
      <c r="B7" s="90"/>
      <c r="C7" s="90"/>
      <c r="D7" s="90"/>
      <c r="E7" s="90"/>
      <c r="F7" s="90"/>
      <c r="G7" s="90"/>
      <c r="H7" s="91"/>
      <c r="I7" s="91"/>
      <c r="J7" s="91"/>
      <c r="K7" s="91" t="s">
        <v>58</v>
      </c>
      <c r="L7" s="91"/>
      <c r="M7" s="91"/>
      <c r="N7" s="104"/>
      <c r="O7" s="91" t="s">
        <v>58</v>
      </c>
      <c r="P7" s="91" t="s">
        <v>65</v>
      </c>
      <c r="Q7" s="90" t="s">
        <v>66</v>
      </c>
      <c r="R7" s="91" t="s">
        <v>67</v>
      </c>
      <c r="S7" s="104" t="s">
        <v>68</v>
      </c>
      <c r="T7" s="90" t="s">
        <v>69</v>
      </c>
    </row>
    <row r="8" ht="17.25" customHeight="1" spans="1:20">
      <c r="A8" s="19">
        <v>1</v>
      </c>
      <c r="B8" s="90">
        <v>2</v>
      </c>
      <c r="C8" s="19">
        <v>3</v>
      </c>
      <c r="D8" s="19">
        <v>4</v>
      </c>
      <c r="E8" s="90">
        <v>5</v>
      </c>
      <c r="F8" s="19">
        <v>6</v>
      </c>
      <c r="G8" s="19">
        <v>7</v>
      </c>
      <c r="H8" s="90">
        <v>8</v>
      </c>
      <c r="I8" s="19">
        <v>9</v>
      </c>
      <c r="J8" s="19">
        <v>10</v>
      </c>
      <c r="K8" s="90">
        <v>11</v>
      </c>
      <c r="L8" s="19">
        <v>12</v>
      </c>
      <c r="M8" s="19">
        <v>13</v>
      </c>
      <c r="N8" s="90">
        <v>14</v>
      </c>
      <c r="O8" s="19">
        <v>15</v>
      </c>
      <c r="P8" s="19">
        <v>16</v>
      </c>
      <c r="Q8" s="90">
        <v>17</v>
      </c>
      <c r="R8" s="19">
        <v>18</v>
      </c>
      <c r="S8" s="19">
        <v>19</v>
      </c>
      <c r="T8" s="19">
        <v>20</v>
      </c>
    </row>
    <row r="9" ht="21" customHeight="1" spans="1:20">
      <c r="A9" s="92"/>
      <c r="B9" s="93"/>
      <c r="C9" s="93"/>
      <c r="D9" s="93"/>
      <c r="E9" s="93"/>
      <c r="F9" s="93"/>
      <c r="G9" s="93"/>
      <c r="H9" s="94"/>
      <c r="I9" s="94"/>
      <c r="J9" s="79"/>
      <c r="K9" s="79"/>
      <c r="L9" s="79"/>
      <c r="M9" s="79"/>
      <c r="N9" s="79"/>
      <c r="O9" s="79"/>
      <c r="P9" s="79"/>
      <c r="Q9" s="79"/>
      <c r="R9" s="79"/>
      <c r="S9" s="79"/>
      <c r="T9" s="79"/>
    </row>
    <row r="10" ht="21" customHeight="1" spans="1:20">
      <c r="A10" s="95" t="s">
        <v>164</v>
      </c>
      <c r="B10" s="96"/>
      <c r="C10" s="96"/>
      <c r="D10" s="96"/>
      <c r="E10" s="96"/>
      <c r="F10" s="96"/>
      <c r="G10" s="96"/>
      <c r="H10" s="97"/>
      <c r="I10" s="105"/>
      <c r="J10" s="79"/>
      <c r="K10" s="79"/>
      <c r="L10" s="79"/>
      <c r="M10" s="79"/>
      <c r="N10" s="79"/>
      <c r="O10" s="79"/>
      <c r="P10" s="79"/>
      <c r="Q10" s="79"/>
      <c r="R10" s="79"/>
      <c r="S10" s="79"/>
      <c r="T10" s="79"/>
    </row>
    <row r="11" customHeight="1" spans="1:1">
      <c r="A11" t="s">
        <v>441</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topLeftCell="E1" workbookViewId="0">
      <pane ySplit="1" topLeftCell="A2" activePane="bottomLeft" state="frozen"/>
      <selection/>
      <selection pane="bottomLeft" activeCell="F14" sqref="F14"/>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1"/>
      <c r="W2" s="3"/>
      <c r="X2" s="3" t="s">
        <v>442</v>
      </c>
    </row>
    <row r="3" ht="41.25" customHeight="1" spans="1:24">
      <c r="A3" s="72" t="str">
        <f>"2025"&amp;"年对下转移支付预算表"</f>
        <v>2025年对下转移支付预算表</v>
      </c>
      <c r="B3" s="4"/>
      <c r="C3" s="4"/>
      <c r="D3" s="4"/>
      <c r="E3" s="4"/>
      <c r="F3" s="4"/>
      <c r="G3" s="4"/>
      <c r="H3" s="4"/>
      <c r="I3" s="4"/>
      <c r="J3" s="4"/>
      <c r="K3" s="4"/>
      <c r="L3" s="4"/>
      <c r="M3" s="4"/>
      <c r="N3" s="4"/>
      <c r="O3" s="4"/>
      <c r="P3" s="4"/>
      <c r="Q3" s="4"/>
      <c r="R3" s="4"/>
      <c r="S3" s="4"/>
      <c r="T3" s="4"/>
      <c r="U3" s="4"/>
      <c r="V3" s="4"/>
      <c r="W3" s="65"/>
      <c r="X3" s="65"/>
    </row>
    <row r="4" ht="18" customHeight="1" spans="1:24">
      <c r="A4" s="73" t="s">
        <v>1</v>
      </c>
      <c r="B4" s="74"/>
      <c r="C4" s="74"/>
      <c r="D4" s="75"/>
      <c r="E4" s="76"/>
      <c r="F4" s="76"/>
      <c r="G4" s="76"/>
      <c r="H4" s="76"/>
      <c r="I4" s="76"/>
      <c r="W4" s="8"/>
      <c r="X4" s="8" t="s">
        <v>2</v>
      </c>
    </row>
    <row r="5" ht="19.5" customHeight="1" spans="1:24">
      <c r="A5" s="27" t="s">
        <v>443</v>
      </c>
      <c r="B5" s="11" t="s">
        <v>182</v>
      </c>
      <c r="C5" s="12"/>
      <c r="D5" s="12"/>
      <c r="E5" s="11" t="s">
        <v>444</v>
      </c>
      <c r="F5" s="12"/>
      <c r="G5" s="12"/>
      <c r="H5" s="12"/>
      <c r="I5" s="12"/>
      <c r="J5" s="12"/>
      <c r="K5" s="12"/>
      <c r="L5" s="12"/>
      <c r="M5" s="12"/>
      <c r="N5" s="12"/>
      <c r="O5" s="12"/>
      <c r="P5" s="12"/>
      <c r="Q5" s="12"/>
      <c r="R5" s="12"/>
      <c r="S5" s="12"/>
      <c r="T5" s="12"/>
      <c r="U5" s="12"/>
      <c r="V5" s="12"/>
      <c r="W5" s="80"/>
      <c r="X5" s="81"/>
    </row>
    <row r="6" ht="40.5" customHeight="1" spans="1:24">
      <c r="A6" s="19"/>
      <c r="B6" s="28" t="s">
        <v>56</v>
      </c>
      <c r="C6" s="10" t="s">
        <v>59</v>
      </c>
      <c r="D6" s="77" t="s">
        <v>426</v>
      </c>
      <c r="E6" s="47" t="s">
        <v>445</v>
      </c>
      <c r="F6" s="47" t="s">
        <v>446</v>
      </c>
      <c r="G6" s="47" t="s">
        <v>447</v>
      </c>
      <c r="H6" s="47" t="s">
        <v>448</v>
      </c>
      <c r="I6" s="47" t="s">
        <v>449</v>
      </c>
      <c r="J6" s="47" t="s">
        <v>450</v>
      </c>
      <c r="K6" s="47" t="s">
        <v>451</v>
      </c>
      <c r="L6" s="47" t="s">
        <v>452</v>
      </c>
      <c r="M6" s="47" t="s">
        <v>453</v>
      </c>
      <c r="N6" s="47" t="s">
        <v>454</v>
      </c>
      <c r="O6" s="47" t="s">
        <v>455</v>
      </c>
      <c r="P6" s="47" t="s">
        <v>456</v>
      </c>
      <c r="Q6" s="47" t="s">
        <v>457</v>
      </c>
      <c r="R6" s="47" t="s">
        <v>458</v>
      </c>
      <c r="S6" s="47" t="s">
        <v>459</v>
      </c>
      <c r="T6" s="47" t="s">
        <v>460</v>
      </c>
      <c r="U6" s="47" t="s">
        <v>461</v>
      </c>
      <c r="V6" s="47" t="s">
        <v>462</v>
      </c>
      <c r="W6" s="47" t="s">
        <v>463</v>
      </c>
      <c r="X6" s="82" t="s">
        <v>464</v>
      </c>
    </row>
    <row r="7" ht="19.5" customHeight="1" spans="1:24">
      <c r="A7" s="20">
        <v>1</v>
      </c>
      <c r="B7" s="20">
        <v>2</v>
      </c>
      <c r="C7" s="20">
        <v>3</v>
      </c>
      <c r="D7" s="78">
        <v>4</v>
      </c>
      <c r="E7" s="35">
        <v>5</v>
      </c>
      <c r="F7" s="20">
        <v>6</v>
      </c>
      <c r="G7" s="20">
        <v>7</v>
      </c>
      <c r="H7" s="78">
        <v>8</v>
      </c>
      <c r="I7" s="20">
        <v>9</v>
      </c>
      <c r="J7" s="20">
        <v>10</v>
      </c>
      <c r="K7" s="20">
        <v>11</v>
      </c>
      <c r="L7" s="78">
        <v>12</v>
      </c>
      <c r="M7" s="20">
        <v>13</v>
      </c>
      <c r="N7" s="20">
        <v>14</v>
      </c>
      <c r="O7" s="20">
        <v>15</v>
      </c>
      <c r="P7" s="78">
        <v>16</v>
      </c>
      <c r="Q7" s="20">
        <v>17</v>
      </c>
      <c r="R7" s="20">
        <v>18</v>
      </c>
      <c r="S7" s="20">
        <v>19</v>
      </c>
      <c r="T7" s="78">
        <v>20</v>
      </c>
      <c r="U7" s="78">
        <v>21</v>
      </c>
      <c r="V7" s="78">
        <v>22</v>
      </c>
      <c r="W7" s="35">
        <v>23</v>
      </c>
      <c r="X7" s="35">
        <v>24</v>
      </c>
    </row>
    <row r="8" ht="19.5" customHeight="1" spans="1:24">
      <c r="A8" s="29"/>
      <c r="B8" s="79"/>
      <c r="C8" s="79"/>
      <c r="D8" s="79"/>
      <c r="E8" s="79"/>
      <c r="F8" s="79"/>
      <c r="G8" s="79"/>
      <c r="H8" s="79"/>
      <c r="I8" s="79"/>
      <c r="J8" s="79"/>
      <c r="K8" s="79"/>
      <c r="L8" s="79"/>
      <c r="M8" s="79"/>
      <c r="N8" s="79"/>
      <c r="O8" s="79"/>
      <c r="P8" s="79"/>
      <c r="Q8" s="79"/>
      <c r="R8" s="79"/>
      <c r="S8" s="79"/>
      <c r="T8" s="79"/>
      <c r="U8" s="79"/>
      <c r="V8" s="79"/>
      <c r="W8" s="79"/>
      <c r="X8" s="79"/>
    </row>
    <row r="9" ht="19.5" customHeight="1" spans="1:24">
      <c r="A9" s="68"/>
      <c r="B9" s="79"/>
      <c r="C9" s="79"/>
      <c r="D9" s="79"/>
      <c r="E9" s="79"/>
      <c r="F9" s="79"/>
      <c r="G9" s="79"/>
      <c r="H9" s="79"/>
      <c r="I9" s="79"/>
      <c r="J9" s="79"/>
      <c r="K9" s="79"/>
      <c r="L9" s="79"/>
      <c r="M9" s="79"/>
      <c r="N9" s="79"/>
      <c r="O9" s="79"/>
      <c r="P9" s="79"/>
      <c r="Q9" s="79"/>
      <c r="R9" s="79"/>
      <c r="S9" s="79"/>
      <c r="T9" s="79"/>
      <c r="U9" s="79"/>
      <c r="V9" s="79"/>
      <c r="W9" s="79"/>
      <c r="X9" s="79"/>
    </row>
    <row r="10" customHeight="1" spans="1:5">
      <c r="A10" t="s">
        <v>465</v>
      </c>
      <c r="E10" t="s">
        <v>466</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467</v>
      </c>
    </row>
    <row r="3" ht="41.25" customHeight="1" spans="1:10">
      <c r="A3" s="64" t="str">
        <f>"2025"&amp;"年市对下转移支付绩效目标表"</f>
        <v>2025年市对下转移支付绩效目标表</v>
      </c>
      <c r="B3" s="4"/>
      <c r="C3" s="4"/>
      <c r="D3" s="4"/>
      <c r="E3" s="4"/>
      <c r="F3" s="65"/>
      <c r="G3" s="4"/>
      <c r="H3" s="65"/>
      <c r="I3" s="65"/>
      <c r="J3" s="4"/>
    </row>
    <row r="4" ht="17.25" customHeight="1" spans="1:1">
      <c r="A4" s="5" t="s">
        <v>1</v>
      </c>
    </row>
    <row r="5" ht="44.25" customHeight="1" spans="1:10">
      <c r="A5" s="66" t="s">
        <v>443</v>
      </c>
      <c r="B5" s="66" t="s">
        <v>307</v>
      </c>
      <c r="C5" s="66" t="s">
        <v>308</v>
      </c>
      <c r="D5" s="66" t="s">
        <v>309</v>
      </c>
      <c r="E5" s="66" t="s">
        <v>310</v>
      </c>
      <c r="F5" s="67" t="s">
        <v>311</v>
      </c>
      <c r="G5" s="66" t="s">
        <v>312</v>
      </c>
      <c r="H5" s="67" t="s">
        <v>313</v>
      </c>
      <c r="I5" s="67" t="s">
        <v>314</v>
      </c>
      <c r="J5" s="66" t="s">
        <v>315</v>
      </c>
    </row>
    <row r="6" ht="14.25" customHeight="1" spans="1:10">
      <c r="A6" s="66">
        <v>1</v>
      </c>
      <c r="B6" s="66">
        <v>2</v>
      </c>
      <c r="C6" s="66">
        <v>3</v>
      </c>
      <c r="D6" s="66">
        <v>4</v>
      </c>
      <c r="E6" s="66">
        <v>5</v>
      </c>
      <c r="F6" s="67">
        <v>6</v>
      </c>
      <c r="G6" s="66">
        <v>7</v>
      </c>
      <c r="H6" s="67">
        <v>8</v>
      </c>
      <c r="I6" s="67">
        <v>9</v>
      </c>
      <c r="J6" s="66">
        <v>10</v>
      </c>
    </row>
    <row r="7" ht="42" customHeight="1" spans="1:10">
      <c r="A7" s="29"/>
      <c r="B7" s="68"/>
      <c r="C7" s="68"/>
      <c r="D7" s="68"/>
      <c r="E7" s="69"/>
      <c r="F7" s="70"/>
      <c r="G7" s="69"/>
      <c r="H7" s="70"/>
      <c r="I7" s="70"/>
      <c r="J7" s="69"/>
    </row>
    <row r="8" ht="42" customHeight="1" spans="1:10">
      <c r="A8" s="29"/>
      <c r="B8" s="21"/>
      <c r="C8" s="21"/>
      <c r="D8" s="21"/>
      <c r="E8" s="29"/>
      <c r="F8" s="21"/>
      <c r="G8" s="29"/>
      <c r="H8" s="21"/>
      <c r="I8" s="21"/>
      <c r="J8" s="29"/>
    </row>
    <row r="9" customHeight="1" spans="1:1">
      <c r="A9" t="s">
        <v>466</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0" sqref="A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7" t="s">
        <v>468</v>
      </c>
      <c r="B2" s="38"/>
      <c r="C2" s="38"/>
      <c r="D2" s="39"/>
      <c r="E2" s="39"/>
      <c r="F2" s="39"/>
      <c r="G2" s="38"/>
      <c r="H2" s="38"/>
      <c r="I2" s="39"/>
    </row>
    <row r="3" ht="41.25" customHeight="1" spans="1:9">
      <c r="A3" s="40" t="str">
        <f>"2025"&amp;"年新增资产配置预算表"</f>
        <v>2025年新增资产配置预算表</v>
      </c>
      <c r="B3" s="41"/>
      <c r="C3" s="41"/>
      <c r="D3" s="42"/>
      <c r="E3" s="42"/>
      <c r="F3" s="42"/>
      <c r="G3" s="41"/>
      <c r="H3" s="41"/>
      <c r="I3" s="42"/>
    </row>
    <row r="4" customHeight="1" spans="1:9">
      <c r="A4" s="43" t="s">
        <v>1</v>
      </c>
      <c r="B4" s="44"/>
      <c r="C4" s="44"/>
      <c r="D4" s="45"/>
      <c r="F4" s="42"/>
      <c r="G4" s="41"/>
      <c r="H4" s="41"/>
      <c r="I4" s="63" t="s">
        <v>2</v>
      </c>
    </row>
    <row r="5" ht="28.5" customHeight="1" spans="1:9">
      <c r="A5" s="46" t="s">
        <v>174</v>
      </c>
      <c r="B5" s="47" t="s">
        <v>175</v>
      </c>
      <c r="C5" s="48" t="s">
        <v>469</v>
      </c>
      <c r="D5" s="46" t="s">
        <v>470</v>
      </c>
      <c r="E5" s="46" t="s">
        <v>471</v>
      </c>
      <c r="F5" s="46" t="s">
        <v>472</v>
      </c>
      <c r="G5" s="47" t="s">
        <v>473</v>
      </c>
      <c r="H5" s="35"/>
      <c r="I5" s="46"/>
    </row>
    <row r="6" ht="21" customHeight="1" spans="1:9">
      <c r="A6" s="48"/>
      <c r="B6" s="49"/>
      <c r="C6" s="49"/>
      <c r="D6" s="50"/>
      <c r="E6" s="49"/>
      <c r="F6" s="49"/>
      <c r="G6" s="47" t="s">
        <v>424</v>
      </c>
      <c r="H6" s="47" t="s">
        <v>474</v>
      </c>
      <c r="I6" s="47" t="s">
        <v>475</v>
      </c>
    </row>
    <row r="7" ht="17.25" customHeight="1" spans="1:9">
      <c r="A7" s="51" t="s">
        <v>83</v>
      </c>
      <c r="B7" s="52"/>
      <c r="C7" s="53" t="s">
        <v>84</v>
      </c>
      <c r="D7" s="51" t="s">
        <v>85</v>
      </c>
      <c r="E7" s="54" t="s">
        <v>86</v>
      </c>
      <c r="F7" s="51" t="s">
        <v>87</v>
      </c>
      <c r="G7" s="53" t="s">
        <v>88</v>
      </c>
      <c r="H7" s="55" t="s">
        <v>89</v>
      </c>
      <c r="I7" s="54" t="s">
        <v>90</v>
      </c>
    </row>
    <row r="8" ht="19.5" customHeight="1" spans="1:9">
      <c r="A8" s="56"/>
      <c r="B8" s="31"/>
      <c r="C8" s="31"/>
      <c r="D8" s="29"/>
      <c r="E8" s="21"/>
      <c r="F8" s="55"/>
      <c r="G8" s="57"/>
      <c r="H8" s="58"/>
      <c r="I8" s="58"/>
    </row>
    <row r="9" ht="19.5" customHeight="1" spans="1:9">
      <c r="A9" s="59" t="s">
        <v>56</v>
      </c>
      <c r="B9" s="60"/>
      <c r="C9" s="60"/>
      <c r="D9" s="61"/>
      <c r="E9" s="62"/>
      <c r="F9" s="62"/>
      <c r="G9" s="57"/>
      <c r="H9" s="58"/>
      <c r="I9" s="58"/>
    </row>
    <row r="10" customHeight="1" spans="1:1">
      <c r="A10" t="s">
        <v>476</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477</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
        <v>1</v>
      </c>
      <c r="B4" s="6"/>
      <c r="C4" s="6"/>
      <c r="D4" s="6"/>
      <c r="E4" s="6"/>
      <c r="F4" s="6"/>
      <c r="G4" s="6"/>
      <c r="H4" s="7"/>
      <c r="I4" s="7"/>
      <c r="J4" s="7"/>
      <c r="K4" s="8" t="s">
        <v>2</v>
      </c>
    </row>
    <row r="5" ht="21.75" customHeight="1" spans="1:11">
      <c r="A5" s="9" t="s">
        <v>276</v>
      </c>
      <c r="B5" s="9" t="s">
        <v>177</v>
      </c>
      <c r="C5" s="9" t="s">
        <v>277</v>
      </c>
      <c r="D5" s="10" t="s">
        <v>178</v>
      </c>
      <c r="E5" s="10" t="s">
        <v>179</v>
      </c>
      <c r="F5" s="10" t="s">
        <v>278</v>
      </c>
      <c r="G5" s="10" t="s">
        <v>279</v>
      </c>
      <c r="H5" s="27" t="s">
        <v>56</v>
      </c>
      <c r="I5" s="11" t="s">
        <v>478</v>
      </c>
      <c r="J5" s="12"/>
      <c r="K5" s="13"/>
    </row>
    <row r="6" ht="21.75" customHeight="1" spans="1:11">
      <c r="A6" s="14"/>
      <c r="B6" s="14"/>
      <c r="C6" s="14"/>
      <c r="D6" s="15"/>
      <c r="E6" s="15"/>
      <c r="F6" s="15"/>
      <c r="G6" s="15"/>
      <c r="H6" s="28"/>
      <c r="I6" s="10" t="s">
        <v>59</v>
      </c>
      <c r="J6" s="10" t="s">
        <v>60</v>
      </c>
      <c r="K6" s="10" t="s">
        <v>61</v>
      </c>
    </row>
    <row r="7" ht="40.5" customHeight="1" spans="1:11">
      <c r="A7" s="17"/>
      <c r="B7" s="17"/>
      <c r="C7" s="17"/>
      <c r="D7" s="18"/>
      <c r="E7" s="18"/>
      <c r="F7" s="18"/>
      <c r="G7" s="18"/>
      <c r="H7" s="19"/>
      <c r="I7" s="18" t="s">
        <v>58</v>
      </c>
      <c r="J7" s="18"/>
      <c r="K7" s="18"/>
    </row>
    <row r="8" ht="15" customHeight="1" spans="1:11">
      <c r="A8" s="20">
        <v>1</v>
      </c>
      <c r="B8" s="20">
        <v>2</v>
      </c>
      <c r="C8" s="20">
        <v>3</v>
      </c>
      <c r="D8" s="20">
        <v>4</v>
      </c>
      <c r="E8" s="20">
        <v>5</v>
      </c>
      <c r="F8" s="20">
        <v>6</v>
      </c>
      <c r="G8" s="20">
        <v>7</v>
      </c>
      <c r="H8" s="20">
        <v>8</v>
      </c>
      <c r="I8" s="20">
        <v>9</v>
      </c>
      <c r="J8" s="35">
        <v>10</v>
      </c>
      <c r="K8" s="35">
        <v>11</v>
      </c>
    </row>
    <row r="9" ht="18.75" customHeight="1" spans="1:11">
      <c r="A9" s="29"/>
      <c r="B9" s="21"/>
      <c r="C9" s="29"/>
      <c r="D9" s="29"/>
      <c r="E9" s="29"/>
      <c r="F9" s="29"/>
      <c r="G9" s="29"/>
      <c r="H9" s="30"/>
      <c r="I9" s="36"/>
      <c r="J9" s="36"/>
      <c r="K9" s="30"/>
    </row>
    <row r="10" ht="18.75" customHeight="1" spans="1:11">
      <c r="A10" s="31"/>
      <c r="B10" s="21"/>
      <c r="C10" s="21"/>
      <c r="D10" s="21"/>
      <c r="E10" s="21"/>
      <c r="F10" s="21"/>
      <c r="G10" s="21"/>
      <c r="H10" s="23"/>
      <c r="I10" s="23"/>
      <c r="J10" s="23"/>
      <c r="K10" s="30"/>
    </row>
    <row r="11" ht="18.75" customHeight="1" spans="1:11">
      <c r="A11" s="32" t="s">
        <v>164</v>
      </c>
      <c r="B11" s="33"/>
      <c r="C11" s="33"/>
      <c r="D11" s="33"/>
      <c r="E11" s="33"/>
      <c r="F11" s="33"/>
      <c r="G11" s="34"/>
      <c r="H11" s="23"/>
      <c r="I11" s="23"/>
      <c r="J11" s="23"/>
      <c r="K11" s="30"/>
    </row>
    <row r="12" customHeight="1" spans="1:1">
      <c r="A12" t="s">
        <v>479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pane ySplit="1" topLeftCell="A2" activePane="bottomLeft" state="frozen"/>
      <selection/>
      <selection pane="bottomLeft" activeCell="B14" sqref="B14"/>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480</v>
      </c>
    </row>
    <row r="3" ht="41.25" customHeight="1" spans="1:7">
      <c r="A3" s="4" t="str">
        <f>"2025"&amp;"年部门项目中期规划预算表"</f>
        <v>2025年部门项目中期规划预算表</v>
      </c>
      <c r="B3" s="4"/>
      <c r="C3" s="4"/>
      <c r="D3" s="4"/>
      <c r="E3" s="4"/>
      <c r="F3" s="4"/>
      <c r="G3" s="4"/>
    </row>
    <row r="4" ht="13.5" customHeight="1" spans="1:7">
      <c r="A4" s="5" t="s">
        <v>1</v>
      </c>
      <c r="B4" s="6"/>
      <c r="C4" s="6"/>
      <c r="D4" s="6"/>
      <c r="E4" s="7"/>
      <c r="F4" s="7"/>
      <c r="G4" s="8" t="s">
        <v>2</v>
      </c>
    </row>
    <row r="5" ht="21.75" customHeight="1" spans="1:7">
      <c r="A5" s="9" t="s">
        <v>277</v>
      </c>
      <c r="B5" s="9" t="s">
        <v>276</v>
      </c>
      <c r="C5" s="9" t="s">
        <v>177</v>
      </c>
      <c r="D5" s="10" t="s">
        <v>481</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7.25" customHeight="1" spans="1:7">
      <c r="A9" s="21"/>
      <c r="B9" s="22"/>
      <c r="C9" s="22"/>
      <c r="D9" s="21"/>
      <c r="E9" s="23"/>
      <c r="F9" s="23"/>
      <c r="G9" s="23"/>
    </row>
    <row r="10" ht="18.75" customHeight="1" spans="1:7">
      <c r="A10" s="21"/>
      <c r="B10" s="21"/>
      <c r="C10" s="21"/>
      <c r="D10" s="21"/>
      <c r="E10" s="23"/>
      <c r="F10" s="23"/>
      <c r="G10" s="23"/>
    </row>
    <row r="11" ht="18.75" customHeight="1" spans="1:7">
      <c r="A11" s="24" t="s">
        <v>56</v>
      </c>
      <c r="B11" s="25" t="s">
        <v>482</v>
      </c>
      <c r="C11" s="25"/>
      <c r="D11" s="26"/>
      <c r="E11" s="23"/>
      <c r="F11" s="23"/>
      <c r="G11" s="23"/>
    </row>
    <row r="12" customHeight="1" spans="1:1">
      <c r="A12" t="s">
        <v>483</v>
      </c>
    </row>
  </sheetData>
  <mergeCells count="11">
    <mergeCell ref="A3:G3"/>
    <mergeCell ref="A4:D4"/>
    <mergeCell ref="E5:G5"/>
    <mergeCell ref="A11:D1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B21" sqref="B2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3" t="s">
        <v>53</v>
      </c>
    </row>
    <row r="3" ht="41.25" customHeight="1" spans="1:1">
      <c r="A3" s="40" t="str">
        <f>"2025"&amp;"年部门收入预算表"</f>
        <v>2025年部门收入预算表</v>
      </c>
    </row>
    <row r="4" ht="17.25" customHeight="1" spans="1:19">
      <c r="A4" s="43" t="s">
        <v>1</v>
      </c>
      <c r="S4" s="45" t="s">
        <v>2</v>
      </c>
    </row>
    <row r="5" ht="21.75" customHeight="1" spans="1:19">
      <c r="A5" s="218" t="s">
        <v>54</v>
      </c>
      <c r="B5" s="219" t="s">
        <v>55</v>
      </c>
      <c r="C5" s="219" t="s">
        <v>56</v>
      </c>
      <c r="D5" s="220" t="s">
        <v>57</v>
      </c>
      <c r="E5" s="220"/>
      <c r="F5" s="220"/>
      <c r="G5" s="220"/>
      <c r="H5" s="220"/>
      <c r="I5" s="134"/>
      <c r="J5" s="220"/>
      <c r="K5" s="220"/>
      <c r="L5" s="220"/>
      <c r="M5" s="220"/>
      <c r="N5" s="226"/>
      <c r="O5" s="220" t="s">
        <v>46</v>
      </c>
      <c r="P5" s="220"/>
      <c r="Q5" s="220"/>
      <c r="R5" s="220"/>
      <c r="S5" s="226"/>
    </row>
    <row r="6" ht="27" customHeight="1" spans="1:19">
      <c r="A6" s="221"/>
      <c r="B6" s="222"/>
      <c r="C6" s="222"/>
      <c r="D6" s="222" t="s">
        <v>58</v>
      </c>
      <c r="E6" s="222" t="s">
        <v>59</v>
      </c>
      <c r="F6" s="222" t="s">
        <v>60</v>
      </c>
      <c r="G6" s="222" t="s">
        <v>61</v>
      </c>
      <c r="H6" s="222" t="s">
        <v>62</v>
      </c>
      <c r="I6" s="227" t="s">
        <v>63</v>
      </c>
      <c r="J6" s="228"/>
      <c r="K6" s="228"/>
      <c r="L6" s="228"/>
      <c r="M6" s="228"/>
      <c r="N6" s="229"/>
      <c r="O6" s="222" t="s">
        <v>58</v>
      </c>
      <c r="P6" s="222" t="s">
        <v>59</v>
      </c>
      <c r="Q6" s="222" t="s">
        <v>60</v>
      </c>
      <c r="R6" s="222" t="s">
        <v>61</v>
      </c>
      <c r="S6" s="222" t="s">
        <v>64</v>
      </c>
    </row>
    <row r="7" ht="30" customHeight="1" spans="1:19">
      <c r="A7" s="223"/>
      <c r="B7" s="105"/>
      <c r="C7" s="117"/>
      <c r="D7" s="117"/>
      <c r="E7" s="117"/>
      <c r="F7" s="117"/>
      <c r="G7" s="117"/>
      <c r="H7" s="117"/>
      <c r="I7" s="70" t="s">
        <v>58</v>
      </c>
      <c r="J7" s="229" t="s">
        <v>65</v>
      </c>
      <c r="K7" s="229" t="s">
        <v>66</v>
      </c>
      <c r="L7" s="229" t="s">
        <v>67</v>
      </c>
      <c r="M7" s="229" t="s">
        <v>68</v>
      </c>
      <c r="N7" s="229" t="s">
        <v>69</v>
      </c>
      <c r="O7" s="230"/>
      <c r="P7" s="230"/>
      <c r="Q7" s="230"/>
      <c r="R7" s="230"/>
      <c r="S7" s="117"/>
    </row>
    <row r="8" ht="15" customHeight="1" spans="1:19">
      <c r="A8" s="224">
        <v>1</v>
      </c>
      <c r="B8" s="224">
        <v>2</v>
      </c>
      <c r="C8" s="224">
        <v>3</v>
      </c>
      <c r="D8" s="224">
        <v>4</v>
      </c>
      <c r="E8" s="224">
        <v>5</v>
      </c>
      <c r="F8" s="224">
        <v>6</v>
      </c>
      <c r="G8" s="224">
        <v>7</v>
      </c>
      <c r="H8" s="224">
        <v>8</v>
      </c>
      <c r="I8" s="70">
        <v>9</v>
      </c>
      <c r="J8" s="224">
        <v>10</v>
      </c>
      <c r="K8" s="224">
        <v>11</v>
      </c>
      <c r="L8" s="224">
        <v>12</v>
      </c>
      <c r="M8" s="224">
        <v>13</v>
      </c>
      <c r="N8" s="224">
        <v>14</v>
      </c>
      <c r="O8" s="224">
        <v>15</v>
      </c>
      <c r="P8" s="224">
        <v>16</v>
      </c>
      <c r="Q8" s="224">
        <v>17</v>
      </c>
      <c r="R8" s="224">
        <v>18</v>
      </c>
      <c r="S8" s="224">
        <v>19</v>
      </c>
    </row>
    <row r="9" ht="18" customHeight="1" spans="1:19">
      <c r="A9" s="21">
        <v>377001</v>
      </c>
      <c r="B9" s="21" t="s">
        <v>70</v>
      </c>
      <c r="C9" s="79">
        <v>2283068.35</v>
      </c>
      <c r="D9" s="79">
        <v>2283068.35</v>
      </c>
      <c r="E9" s="79">
        <v>2283068.35</v>
      </c>
      <c r="F9" s="79"/>
      <c r="G9" s="79"/>
      <c r="H9" s="79"/>
      <c r="I9" s="79"/>
      <c r="J9" s="79"/>
      <c r="K9" s="79"/>
      <c r="L9" s="79"/>
      <c r="M9" s="79"/>
      <c r="N9" s="79"/>
      <c r="O9" s="79"/>
      <c r="P9" s="79"/>
      <c r="Q9" s="79"/>
      <c r="R9" s="79"/>
      <c r="S9" s="79"/>
    </row>
    <row r="10" ht="18" customHeight="1" spans="1:19">
      <c r="A10" s="21">
        <v>377004</v>
      </c>
      <c r="B10" s="21" t="s">
        <v>71</v>
      </c>
      <c r="C10" s="79">
        <v>14090374</v>
      </c>
      <c r="D10" s="79">
        <v>14090374</v>
      </c>
      <c r="E10" s="79">
        <v>14090374</v>
      </c>
      <c r="F10" s="79"/>
      <c r="G10" s="79"/>
      <c r="H10" s="79"/>
      <c r="I10" s="79"/>
      <c r="J10" s="79"/>
      <c r="K10" s="79"/>
      <c r="L10" s="79"/>
      <c r="M10" s="79"/>
      <c r="N10" s="79"/>
      <c r="O10" s="79"/>
      <c r="P10" s="79"/>
      <c r="Q10" s="79"/>
      <c r="R10" s="79"/>
      <c r="S10" s="79"/>
    </row>
    <row r="11" ht="18" customHeight="1" spans="1:19">
      <c r="A11" s="48" t="s">
        <v>56</v>
      </c>
      <c r="B11" s="225"/>
      <c r="C11" s="79">
        <v>16373442.35</v>
      </c>
      <c r="D11" s="79">
        <v>16373442.35</v>
      </c>
      <c r="E11" s="79">
        <v>16373442.35</v>
      </c>
      <c r="F11" s="79"/>
      <c r="G11" s="79"/>
      <c r="H11" s="79"/>
      <c r="I11" s="79"/>
      <c r="J11" s="79"/>
      <c r="K11" s="79"/>
      <c r="L11" s="79"/>
      <c r="M11" s="79"/>
      <c r="N11" s="79"/>
      <c r="O11" s="79"/>
      <c r="P11" s="79"/>
      <c r="Q11" s="79"/>
      <c r="R11" s="79"/>
      <c r="S11" s="79"/>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pane ySplit="1" topLeftCell="A5" activePane="bottomLeft" state="frozen"/>
      <selection/>
      <selection pane="bottomLeft" activeCell="B37" sqref="B3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5" t="s">
        <v>72</v>
      </c>
    </row>
    <row r="3" ht="41.25" customHeight="1" spans="1:1">
      <c r="A3" s="40" t="str">
        <f>"2025"&amp;"年部门支出预算表"</f>
        <v>2025年部门支出预算表</v>
      </c>
    </row>
    <row r="4" ht="17.25" customHeight="1" spans="1:15">
      <c r="A4" s="43" t="s">
        <v>1</v>
      </c>
      <c r="O4" s="45" t="s">
        <v>2</v>
      </c>
    </row>
    <row r="5" ht="27" customHeight="1" spans="1:15">
      <c r="A5" s="197" t="s">
        <v>73</v>
      </c>
      <c r="B5" s="197" t="s">
        <v>74</v>
      </c>
      <c r="C5" s="197" t="s">
        <v>56</v>
      </c>
      <c r="D5" s="198" t="s">
        <v>59</v>
      </c>
      <c r="E5" s="199"/>
      <c r="F5" s="200"/>
      <c r="G5" s="201" t="s">
        <v>60</v>
      </c>
      <c r="H5" s="201" t="s">
        <v>61</v>
      </c>
      <c r="I5" s="201" t="s">
        <v>75</v>
      </c>
      <c r="J5" s="198" t="s">
        <v>63</v>
      </c>
      <c r="K5" s="199"/>
      <c r="L5" s="199"/>
      <c r="M5" s="199"/>
      <c r="N5" s="214"/>
      <c r="O5" s="215"/>
    </row>
    <row r="6" ht="42" customHeight="1" spans="1:15">
      <c r="A6" s="202"/>
      <c r="B6" s="202"/>
      <c r="C6" s="203"/>
      <c r="D6" s="204" t="s">
        <v>58</v>
      </c>
      <c r="E6" s="204" t="s">
        <v>76</v>
      </c>
      <c r="F6" s="204" t="s">
        <v>77</v>
      </c>
      <c r="G6" s="203"/>
      <c r="H6" s="203"/>
      <c r="I6" s="216"/>
      <c r="J6" s="204" t="s">
        <v>58</v>
      </c>
      <c r="K6" s="191" t="s">
        <v>78</v>
      </c>
      <c r="L6" s="191" t="s">
        <v>79</v>
      </c>
      <c r="M6" s="191" t="s">
        <v>80</v>
      </c>
      <c r="N6" s="191" t="s">
        <v>81</v>
      </c>
      <c r="O6" s="191" t="s">
        <v>82</v>
      </c>
    </row>
    <row r="7" ht="18" customHeight="1" spans="1:15">
      <c r="A7" s="51" t="s">
        <v>83</v>
      </c>
      <c r="B7" s="205" t="s">
        <v>84</v>
      </c>
      <c r="C7" s="205" t="s">
        <v>85</v>
      </c>
      <c r="D7" s="206" t="s">
        <v>86</v>
      </c>
      <c r="E7" s="206" t="s">
        <v>87</v>
      </c>
      <c r="F7" s="206" t="s">
        <v>88</v>
      </c>
      <c r="G7" s="55" t="s">
        <v>89</v>
      </c>
      <c r="H7" s="55" t="s">
        <v>90</v>
      </c>
      <c r="I7" s="55" t="s">
        <v>91</v>
      </c>
      <c r="J7" s="55" t="s">
        <v>92</v>
      </c>
      <c r="K7" s="55" t="s">
        <v>93</v>
      </c>
      <c r="L7" s="55" t="s">
        <v>94</v>
      </c>
      <c r="M7" s="55" t="s">
        <v>95</v>
      </c>
      <c r="N7" s="51" t="s">
        <v>96</v>
      </c>
      <c r="O7" s="55" t="s">
        <v>97</v>
      </c>
    </row>
    <row r="8" ht="18" customHeight="1" spans="1:15">
      <c r="A8" s="177">
        <v>208</v>
      </c>
      <c r="B8" s="178" t="s">
        <v>98</v>
      </c>
      <c r="C8" s="179">
        <v>1488963.6</v>
      </c>
      <c r="D8" s="179">
        <v>1488963.6</v>
      </c>
      <c r="E8" s="180"/>
      <c r="F8" s="207"/>
      <c r="G8" s="208"/>
      <c r="H8" s="55"/>
      <c r="I8" s="55"/>
      <c r="J8" s="55"/>
      <c r="K8" s="55"/>
      <c r="L8" s="55"/>
      <c r="M8" s="55"/>
      <c r="N8" s="51"/>
      <c r="O8" s="55"/>
    </row>
    <row r="9" ht="18" customHeight="1" spans="1:15">
      <c r="A9" s="177">
        <v>20805</v>
      </c>
      <c r="B9" s="178" t="s">
        <v>99</v>
      </c>
      <c r="C9" s="179">
        <v>1488963.6</v>
      </c>
      <c r="D9" s="179">
        <v>1488963.6</v>
      </c>
      <c r="E9" s="180"/>
      <c r="F9" s="207"/>
      <c r="G9" s="208"/>
      <c r="H9" s="55"/>
      <c r="I9" s="55"/>
      <c r="J9" s="55"/>
      <c r="K9" s="55"/>
      <c r="L9" s="55"/>
      <c r="M9" s="55"/>
      <c r="N9" s="51"/>
      <c r="O9" s="55"/>
    </row>
    <row r="10" s="151" customFormat="1" ht="18" customHeight="1" spans="1:15">
      <c r="A10" s="177">
        <v>2080501</v>
      </c>
      <c r="B10" s="178" t="s">
        <v>100</v>
      </c>
      <c r="C10" s="182">
        <v>233800</v>
      </c>
      <c r="D10" s="182">
        <v>233800</v>
      </c>
      <c r="E10" s="182">
        <v>233800</v>
      </c>
      <c r="F10" s="186"/>
      <c r="G10" s="209"/>
      <c r="H10" s="210"/>
      <c r="I10" s="210"/>
      <c r="J10" s="210"/>
      <c r="K10" s="210"/>
      <c r="L10" s="210"/>
      <c r="M10" s="210"/>
      <c r="N10" s="217"/>
      <c r="O10" s="210"/>
    </row>
    <row r="11" s="151" customFormat="1" ht="18" customHeight="1" spans="1:15">
      <c r="A11" s="177" t="s">
        <v>101</v>
      </c>
      <c r="B11" s="183" t="s">
        <v>102</v>
      </c>
      <c r="C11" s="182">
        <v>1026543.6</v>
      </c>
      <c r="D11" s="182">
        <v>1026543.6</v>
      </c>
      <c r="E11" s="182">
        <v>1026543.6</v>
      </c>
      <c r="F11" s="186"/>
      <c r="G11" s="209"/>
      <c r="H11" s="210"/>
      <c r="I11" s="210"/>
      <c r="J11" s="210"/>
      <c r="K11" s="210"/>
      <c r="L11" s="210"/>
      <c r="M11" s="210"/>
      <c r="N11" s="217"/>
      <c r="O11" s="210"/>
    </row>
    <row r="12" s="151" customFormat="1" ht="18" customHeight="1" spans="1:15">
      <c r="A12" s="177" t="s">
        <v>103</v>
      </c>
      <c r="B12" s="184" t="s">
        <v>104</v>
      </c>
      <c r="C12" s="182">
        <v>228620</v>
      </c>
      <c r="D12" s="182">
        <v>228620</v>
      </c>
      <c r="E12" s="182">
        <v>228620</v>
      </c>
      <c r="F12" s="186"/>
      <c r="G12" s="209"/>
      <c r="H12" s="210"/>
      <c r="I12" s="210"/>
      <c r="J12" s="210"/>
      <c r="K12" s="210"/>
      <c r="L12" s="210"/>
      <c r="M12" s="210"/>
      <c r="N12" s="217"/>
      <c r="O12" s="210"/>
    </row>
    <row r="13" s="151" customFormat="1" ht="18" customHeight="1" spans="1:15">
      <c r="A13" s="177">
        <v>210</v>
      </c>
      <c r="B13" s="178" t="s">
        <v>105</v>
      </c>
      <c r="C13" s="182">
        <v>13895877.75</v>
      </c>
      <c r="D13" s="182">
        <v>13895877.75</v>
      </c>
      <c r="E13" s="185"/>
      <c r="F13" s="186"/>
      <c r="G13" s="209"/>
      <c r="H13" s="210"/>
      <c r="I13" s="210"/>
      <c r="J13" s="210"/>
      <c r="K13" s="210"/>
      <c r="L13" s="210"/>
      <c r="M13" s="210"/>
      <c r="N13" s="217"/>
      <c r="O13" s="210"/>
    </row>
    <row r="14" s="151" customFormat="1" ht="18" customHeight="1" spans="1:15">
      <c r="A14" s="177">
        <v>21011</v>
      </c>
      <c r="B14" s="178" t="s">
        <v>106</v>
      </c>
      <c r="C14" s="182">
        <v>4421729.75</v>
      </c>
      <c r="D14" s="182">
        <v>4421729.75</v>
      </c>
      <c r="E14" s="185"/>
      <c r="F14" s="186"/>
      <c r="G14" s="209"/>
      <c r="H14" s="210"/>
      <c r="I14" s="210"/>
      <c r="J14" s="210"/>
      <c r="K14" s="210"/>
      <c r="L14" s="210"/>
      <c r="M14" s="210"/>
      <c r="N14" s="217"/>
      <c r="O14" s="210"/>
    </row>
    <row r="15" s="151" customFormat="1" ht="18" customHeight="1" spans="1:15">
      <c r="A15" s="177" t="s">
        <v>107</v>
      </c>
      <c r="B15" s="178" t="s">
        <v>108</v>
      </c>
      <c r="C15" s="182">
        <v>3920499.8</v>
      </c>
      <c r="D15" s="182">
        <v>3920499.8</v>
      </c>
      <c r="E15" s="185">
        <v>720499.8</v>
      </c>
      <c r="F15" s="185">
        <v>3200000</v>
      </c>
      <c r="G15" s="209"/>
      <c r="H15" s="210"/>
      <c r="I15" s="210"/>
      <c r="J15" s="210"/>
      <c r="K15" s="210"/>
      <c r="L15" s="210"/>
      <c r="M15" s="210"/>
      <c r="N15" s="217"/>
      <c r="O15" s="210"/>
    </row>
    <row r="16" s="151" customFormat="1" ht="18" customHeight="1" spans="1:15">
      <c r="A16" s="177" t="s">
        <v>109</v>
      </c>
      <c r="B16" s="178" t="s">
        <v>110</v>
      </c>
      <c r="C16" s="182">
        <v>394346</v>
      </c>
      <c r="D16" s="182">
        <v>394346</v>
      </c>
      <c r="E16" s="182">
        <v>394346</v>
      </c>
      <c r="F16" s="186"/>
      <c r="G16" s="209"/>
      <c r="H16" s="210"/>
      <c r="I16" s="210"/>
      <c r="J16" s="210"/>
      <c r="K16" s="210"/>
      <c r="L16" s="210"/>
      <c r="M16" s="210"/>
      <c r="N16" s="217"/>
      <c r="O16" s="210"/>
    </row>
    <row r="17" s="151" customFormat="1" ht="18" customHeight="1" spans="1:15">
      <c r="A17" s="177" t="s">
        <v>111</v>
      </c>
      <c r="B17" s="178" t="s">
        <v>112</v>
      </c>
      <c r="C17" s="182">
        <v>106883.95</v>
      </c>
      <c r="D17" s="182">
        <v>106883.95</v>
      </c>
      <c r="E17" s="182">
        <v>106883.95</v>
      </c>
      <c r="F17" s="186"/>
      <c r="G17" s="209"/>
      <c r="H17" s="210"/>
      <c r="I17" s="210"/>
      <c r="J17" s="210"/>
      <c r="K17" s="210"/>
      <c r="L17" s="210"/>
      <c r="M17" s="210"/>
      <c r="N17" s="217"/>
      <c r="O17" s="210"/>
    </row>
    <row r="18" s="151" customFormat="1" ht="18" customHeight="1" spans="1:15">
      <c r="A18" s="177">
        <v>21013</v>
      </c>
      <c r="B18" s="178" t="s">
        <v>113</v>
      </c>
      <c r="C18" s="182">
        <v>3800000</v>
      </c>
      <c r="D18" s="182">
        <v>3800000</v>
      </c>
      <c r="E18" s="185"/>
      <c r="F18" s="186"/>
      <c r="G18" s="209"/>
      <c r="H18" s="210"/>
      <c r="I18" s="210"/>
      <c r="J18" s="210"/>
      <c r="K18" s="210"/>
      <c r="L18" s="210"/>
      <c r="M18" s="210"/>
      <c r="N18" s="217"/>
      <c r="O18" s="210"/>
    </row>
    <row r="19" s="151" customFormat="1" ht="18" customHeight="1" spans="1:15">
      <c r="A19" s="177" t="s">
        <v>114</v>
      </c>
      <c r="B19" s="178" t="s">
        <v>115</v>
      </c>
      <c r="C19" s="182">
        <v>3800000</v>
      </c>
      <c r="D19" s="182">
        <v>3800000</v>
      </c>
      <c r="E19" s="182"/>
      <c r="F19" s="185">
        <v>3800000</v>
      </c>
      <c r="G19" s="209"/>
      <c r="H19" s="210"/>
      <c r="I19" s="210"/>
      <c r="J19" s="210"/>
      <c r="K19" s="210"/>
      <c r="L19" s="210"/>
      <c r="M19" s="210"/>
      <c r="N19" s="217"/>
      <c r="O19" s="210"/>
    </row>
    <row r="20" s="151" customFormat="1" ht="18" customHeight="1" spans="1:15">
      <c r="A20" s="177">
        <v>21015</v>
      </c>
      <c r="B20" s="178" t="s">
        <v>116</v>
      </c>
      <c r="C20" s="182">
        <v>5674148</v>
      </c>
      <c r="D20" s="182">
        <v>5674148</v>
      </c>
      <c r="E20" s="185"/>
      <c r="F20" s="186"/>
      <c r="G20" s="209"/>
      <c r="H20" s="210"/>
      <c r="I20" s="210"/>
      <c r="J20" s="210"/>
      <c r="K20" s="210"/>
      <c r="L20" s="210"/>
      <c r="M20" s="210"/>
      <c r="N20" s="217"/>
      <c r="O20" s="210"/>
    </row>
    <row r="21" s="151" customFormat="1" ht="18" customHeight="1" spans="1:15">
      <c r="A21" s="177" t="s">
        <v>117</v>
      </c>
      <c r="B21" s="178" t="s">
        <v>118</v>
      </c>
      <c r="C21" s="182">
        <v>1086178</v>
      </c>
      <c r="D21" s="182">
        <v>1086178</v>
      </c>
      <c r="E21" s="185">
        <v>690178</v>
      </c>
      <c r="F21" s="185">
        <v>396000</v>
      </c>
      <c r="G21" s="209"/>
      <c r="H21" s="210"/>
      <c r="I21" s="210"/>
      <c r="J21" s="210"/>
      <c r="K21" s="210"/>
      <c r="L21" s="210"/>
      <c r="M21" s="210"/>
      <c r="N21" s="217"/>
      <c r="O21" s="210"/>
    </row>
    <row r="22" s="151" customFormat="1" ht="18" customHeight="1" spans="1:15">
      <c r="A22" s="177" t="s">
        <v>119</v>
      </c>
      <c r="B22" s="178" t="s">
        <v>120</v>
      </c>
      <c r="C22" s="182">
        <v>4587970</v>
      </c>
      <c r="D22" s="182">
        <v>4587970</v>
      </c>
      <c r="E22" s="185">
        <v>4367970</v>
      </c>
      <c r="F22" s="185">
        <v>220000</v>
      </c>
      <c r="G22" s="209"/>
      <c r="H22" s="210"/>
      <c r="I22" s="210"/>
      <c r="J22" s="210"/>
      <c r="K22" s="210"/>
      <c r="L22" s="210"/>
      <c r="M22" s="210"/>
      <c r="N22" s="217"/>
      <c r="O22" s="210"/>
    </row>
    <row r="23" s="151" customFormat="1" ht="18" customHeight="1" spans="1:15">
      <c r="A23" s="177">
        <v>221</v>
      </c>
      <c r="B23" s="178" t="s">
        <v>121</v>
      </c>
      <c r="C23" s="182">
        <v>988601</v>
      </c>
      <c r="D23" s="182">
        <v>988601</v>
      </c>
      <c r="E23" s="185"/>
      <c r="F23" s="186"/>
      <c r="G23" s="209"/>
      <c r="H23" s="210"/>
      <c r="I23" s="210"/>
      <c r="J23" s="210"/>
      <c r="K23" s="210"/>
      <c r="L23" s="210"/>
      <c r="M23" s="210"/>
      <c r="N23" s="217"/>
      <c r="O23" s="210"/>
    </row>
    <row r="24" s="151" customFormat="1" ht="18" customHeight="1" spans="1:15">
      <c r="A24" s="177">
        <v>22101</v>
      </c>
      <c r="B24" s="178" t="s">
        <v>122</v>
      </c>
      <c r="C24" s="182">
        <v>988601</v>
      </c>
      <c r="D24" s="182">
        <v>988601</v>
      </c>
      <c r="E24" s="185"/>
      <c r="F24" s="186"/>
      <c r="G24" s="209"/>
      <c r="H24" s="210"/>
      <c r="I24" s="210"/>
      <c r="J24" s="210"/>
      <c r="K24" s="210"/>
      <c r="L24" s="210"/>
      <c r="M24" s="210"/>
      <c r="N24" s="217"/>
      <c r="O24" s="210"/>
    </row>
    <row r="25" s="151" customFormat="1" ht="18" customHeight="1" spans="1:15">
      <c r="A25" s="177" t="s">
        <v>123</v>
      </c>
      <c r="B25" s="178" t="s">
        <v>124</v>
      </c>
      <c r="C25" s="182">
        <v>988601</v>
      </c>
      <c r="D25" s="182">
        <v>988601</v>
      </c>
      <c r="E25" s="185">
        <v>988601</v>
      </c>
      <c r="F25" s="186"/>
      <c r="G25" s="209"/>
      <c r="H25" s="210"/>
      <c r="I25" s="210"/>
      <c r="J25" s="210"/>
      <c r="K25" s="210"/>
      <c r="L25" s="210"/>
      <c r="M25" s="210"/>
      <c r="N25" s="217"/>
      <c r="O25" s="210"/>
    </row>
    <row r="26" ht="18" customHeight="1" spans="1:15">
      <c r="A26" s="211"/>
      <c r="B26" s="212"/>
      <c r="C26" s="179"/>
      <c r="D26" s="180"/>
      <c r="E26" s="180"/>
      <c r="F26" s="207"/>
      <c r="G26" s="208"/>
      <c r="H26" s="55"/>
      <c r="I26" s="55"/>
      <c r="J26" s="55"/>
      <c r="K26" s="55"/>
      <c r="L26" s="55"/>
      <c r="M26" s="55"/>
      <c r="N26" s="51"/>
      <c r="O26" s="55"/>
    </row>
    <row r="27" ht="21" customHeight="1" spans="1:15">
      <c r="A27" s="211"/>
      <c r="B27" s="212"/>
      <c r="C27" s="179"/>
      <c r="D27" s="180"/>
      <c r="E27" s="180"/>
      <c r="F27" s="116"/>
      <c r="G27" s="213"/>
      <c r="H27" s="79"/>
      <c r="I27" s="79"/>
      <c r="J27" s="79"/>
      <c r="K27" s="79"/>
      <c r="L27" s="79"/>
      <c r="M27" s="79"/>
      <c r="N27" s="79"/>
      <c r="O27" s="79"/>
    </row>
    <row r="28" ht="21" customHeight="1" spans="1:15">
      <c r="A28" s="211" t="s">
        <v>56</v>
      </c>
      <c r="B28" s="105"/>
      <c r="C28" s="179">
        <v>16373442.35</v>
      </c>
      <c r="D28" s="179">
        <v>16373442.35</v>
      </c>
      <c r="E28" s="180">
        <v>8757442.35</v>
      </c>
      <c r="F28" s="180">
        <v>7616000</v>
      </c>
      <c r="G28" s="213"/>
      <c r="H28" s="79"/>
      <c r="I28" s="79"/>
      <c r="J28" s="79"/>
      <c r="K28" s="79"/>
      <c r="L28" s="79"/>
      <c r="M28" s="79"/>
      <c r="N28" s="79"/>
      <c r="O28" s="79"/>
    </row>
  </sheetData>
  <mergeCells count="12">
    <mergeCell ref="A2:O2"/>
    <mergeCell ref="A3:O3"/>
    <mergeCell ref="A4:B4"/>
    <mergeCell ref="D5:F5"/>
    <mergeCell ref="J5:O5"/>
    <mergeCell ref="A28:B28"/>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9"/>
  <sheetViews>
    <sheetView showGridLines="0" showZeros="0" workbookViewId="0">
      <pane ySplit="1" topLeftCell="A2" activePane="bottomLeft" state="frozen"/>
      <selection/>
      <selection pane="bottomLeft" activeCell="E26" sqref="E26"/>
    </sheetView>
  </sheetViews>
  <sheetFormatPr defaultColWidth="8.575" defaultRowHeight="12.75" customHeight="1" outlineLevelCol="3"/>
  <cols>
    <col min="1" max="4" width="35.575" customWidth="1"/>
  </cols>
  <sheetData>
    <row r="1" customHeight="1" spans="1:4">
      <c r="A1" s="1"/>
      <c r="B1" s="1"/>
      <c r="C1" s="1"/>
      <c r="D1" s="1"/>
    </row>
    <row r="2" ht="15" customHeight="1" spans="1:4">
      <c r="A2" s="41"/>
      <c r="B2" s="45"/>
      <c r="C2" s="45"/>
      <c r="D2" s="45" t="s">
        <v>125</v>
      </c>
    </row>
    <row r="3" ht="41.25" customHeight="1" spans="1:1">
      <c r="A3" s="40" t="str">
        <f>"2025"&amp;"年部门财政拨款收支预算总表"</f>
        <v>2025年部门财政拨款收支预算总表</v>
      </c>
    </row>
    <row r="4" ht="17.25" customHeight="1" spans="1:4">
      <c r="A4" s="43" t="s">
        <v>1</v>
      </c>
      <c r="B4" s="190"/>
      <c r="D4" s="45" t="s">
        <v>2</v>
      </c>
    </row>
    <row r="5" ht="17.25" customHeight="1" spans="1:4">
      <c r="A5" s="191" t="s">
        <v>3</v>
      </c>
      <c r="B5" s="192"/>
      <c r="C5" s="191" t="s">
        <v>4</v>
      </c>
      <c r="D5" s="192"/>
    </row>
    <row r="6" ht="18.75" customHeight="1" spans="1:4">
      <c r="A6" s="191" t="s">
        <v>5</v>
      </c>
      <c r="B6" s="191" t="s">
        <v>6</v>
      </c>
      <c r="C6" s="191" t="s">
        <v>7</v>
      </c>
      <c r="D6" s="191" t="s">
        <v>6</v>
      </c>
    </row>
    <row r="7" ht="16.5" customHeight="1" spans="1:4">
      <c r="A7" s="193" t="s">
        <v>126</v>
      </c>
      <c r="B7" s="79">
        <v>16373442.35</v>
      </c>
      <c r="C7" s="193" t="s">
        <v>127</v>
      </c>
      <c r="D7" s="79"/>
    </row>
    <row r="8" ht="16.5" customHeight="1" spans="1:4">
      <c r="A8" s="193" t="s">
        <v>128</v>
      </c>
      <c r="B8" s="79">
        <v>16373442.35</v>
      </c>
      <c r="C8" s="193" t="s">
        <v>129</v>
      </c>
      <c r="D8" s="79"/>
    </row>
    <row r="9" ht="16.5" customHeight="1" spans="1:4">
      <c r="A9" s="193" t="s">
        <v>130</v>
      </c>
      <c r="B9" s="79"/>
      <c r="C9" s="193" t="s">
        <v>131</v>
      </c>
      <c r="D9" s="79"/>
    </row>
    <row r="10" ht="16.5" customHeight="1" spans="1:4">
      <c r="A10" s="193" t="s">
        <v>132</v>
      </c>
      <c r="B10" s="79"/>
      <c r="C10" s="193" t="s">
        <v>133</v>
      </c>
      <c r="D10" s="79"/>
    </row>
    <row r="11" ht="16.5" customHeight="1" spans="1:4">
      <c r="A11" s="193" t="s">
        <v>134</v>
      </c>
      <c r="B11" s="79"/>
      <c r="C11" s="193" t="s">
        <v>135</v>
      </c>
      <c r="D11" s="79"/>
    </row>
    <row r="12" ht="16.5" customHeight="1" spans="1:4">
      <c r="A12" s="193" t="s">
        <v>128</v>
      </c>
      <c r="B12" s="79"/>
      <c r="C12" s="193" t="s">
        <v>136</v>
      </c>
      <c r="D12" s="79"/>
    </row>
    <row r="13" ht="16.5" customHeight="1" spans="1:4">
      <c r="A13" s="194" t="s">
        <v>130</v>
      </c>
      <c r="B13" s="79"/>
      <c r="C13" s="68" t="s">
        <v>137</v>
      </c>
      <c r="D13" s="79"/>
    </row>
    <row r="14" ht="16.5" customHeight="1" spans="1:4">
      <c r="A14" s="194" t="s">
        <v>132</v>
      </c>
      <c r="B14" s="79"/>
      <c r="C14" s="68" t="s">
        <v>138</v>
      </c>
      <c r="D14" s="79"/>
    </row>
    <row r="15" ht="16.5" customHeight="1" spans="1:4">
      <c r="A15" s="195"/>
      <c r="B15" s="79"/>
      <c r="C15" s="68" t="s">
        <v>139</v>
      </c>
      <c r="D15" s="79">
        <v>1488963.6</v>
      </c>
    </row>
    <row r="16" ht="16.5" customHeight="1" spans="1:4">
      <c r="A16" s="195"/>
      <c r="B16" s="79"/>
      <c r="C16" s="68" t="s">
        <v>140</v>
      </c>
      <c r="D16" s="79">
        <v>13895877.75</v>
      </c>
    </row>
    <row r="17" ht="16.5" customHeight="1" spans="1:4">
      <c r="A17" s="195"/>
      <c r="B17" s="79"/>
      <c r="C17" s="68" t="s">
        <v>141</v>
      </c>
      <c r="D17" s="79"/>
    </row>
    <row r="18" ht="16.5" customHeight="1" spans="1:4">
      <c r="A18" s="195"/>
      <c r="B18" s="79"/>
      <c r="C18" s="68" t="s">
        <v>142</v>
      </c>
      <c r="D18" s="79"/>
    </row>
    <row r="19" ht="16.5" customHeight="1" spans="1:4">
      <c r="A19" s="195"/>
      <c r="B19" s="79"/>
      <c r="C19" s="68" t="s">
        <v>143</v>
      </c>
      <c r="D19" s="79"/>
    </row>
    <row r="20" ht="16.5" customHeight="1" spans="1:4">
      <c r="A20" s="195"/>
      <c r="B20" s="79"/>
      <c r="C20" s="68" t="s">
        <v>144</v>
      </c>
      <c r="D20" s="79"/>
    </row>
    <row r="21" ht="16.5" customHeight="1" spans="1:4">
      <c r="A21" s="195"/>
      <c r="B21" s="79"/>
      <c r="C21" s="68" t="s">
        <v>145</v>
      </c>
      <c r="D21" s="79"/>
    </row>
    <row r="22" ht="16.5" customHeight="1" spans="1:4">
      <c r="A22" s="195"/>
      <c r="B22" s="79"/>
      <c r="C22" s="68" t="s">
        <v>146</v>
      </c>
      <c r="D22" s="79"/>
    </row>
    <row r="23" ht="16.5" customHeight="1" spans="1:4">
      <c r="A23" s="195"/>
      <c r="B23" s="79"/>
      <c r="C23" s="68" t="s">
        <v>147</v>
      </c>
      <c r="D23" s="79"/>
    </row>
    <row r="24" ht="16.5" customHeight="1" spans="1:4">
      <c r="A24" s="195"/>
      <c r="B24" s="79"/>
      <c r="C24" s="68" t="s">
        <v>148</v>
      </c>
      <c r="D24" s="79"/>
    </row>
    <row r="25" ht="16.5" customHeight="1" spans="1:4">
      <c r="A25" s="195"/>
      <c r="B25" s="79"/>
      <c r="C25" s="68" t="s">
        <v>149</v>
      </c>
      <c r="D25" s="79"/>
    </row>
    <row r="26" ht="16.5" customHeight="1" spans="1:4">
      <c r="A26" s="195"/>
      <c r="B26" s="79"/>
      <c r="C26" s="68" t="s">
        <v>150</v>
      </c>
      <c r="D26" s="79">
        <v>988601</v>
      </c>
    </row>
    <row r="27" ht="16.5" customHeight="1" spans="1:4">
      <c r="A27" s="195"/>
      <c r="B27" s="79"/>
      <c r="C27" s="68" t="s">
        <v>151</v>
      </c>
      <c r="D27" s="79"/>
    </row>
    <row r="28" ht="16.5" customHeight="1" spans="1:4">
      <c r="A28" s="195"/>
      <c r="B28" s="79"/>
      <c r="C28" s="68" t="s">
        <v>152</v>
      </c>
      <c r="D28" s="79"/>
    </row>
    <row r="29" ht="16.5" customHeight="1" spans="1:4">
      <c r="A29" s="195"/>
      <c r="B29" s="79"/>
      <c r="C29" s="68" t="s">
        <v>153</v>
      </c>
      <c r="D29" s="79"/>
    </row>
    <row r="30" ht="16.5" customHeight="1" spans="1:4">
      <c r="A30" s="195"/>
      <c r="B30" s="79"/>
      <c r="C30" s="68" t="s">
        <v>154</v>
      </c>
      <c r="D30" s="79"/>
    </row>
    <row r="31" ht="16.5" customHeight="1" spans="1:4">
      <c r="A31" s="195"/>
      <c r="B31" s="79"/>
      <c r="C31" s="68" t="s">
        <v>155</v>
      </c>
      <c r="D31" s="79"/>
    </row>
    <row r="32" ht="16.5" customHeight="1" spans="1:4">
      <c r="A32" s="195"/>
      <c r="B32" s="79"/>
      <c r="C32" s="194" t="s">
        <v>156</v>
      </c>
      <c r="D32" s="79"/>
    </row>
    <row r="33" ht="16.5" customHeight="1" spans="1:4">
      <c r="A33" s="195"/>
      <c r="B33" s="79"/>
      <c r="C33" s="194" t="s">
        <v>157</v>
      </c>
      <c r="D33" s="79"/>
    </row>
    <row r="34" ht="16.5" customHeight="1" spans="1:4">
      <c r="A34" s="195"/>
      <c r="B34" s="79"/>
      <c r="C34" s="29" t="s">
        <v>158</v>
      </c>
      <c r="D34" s="79"/>
    </row>
    <row r="35" ht="15" customHeight="1" spans="1:4">
      <c r="A35" s="196" t="s">
        <v>51</v>
      </c>
      <c r="B35" s="79">
        <v>16373442.35</v>
      </c>
      <c r="C35" s="196" t="s">
        <v>52</v>
      </c>
      <c r="D35" s="79">
        <v>16373442.35</v>
      </c>
    </row>
    <row r="39" customHeight="1" spans="3:3">
      <c r="C39" s="151"/>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pane ySplit="1" topLeftCell="A2" activePane="bottomLeft" state="frozen"/>
      <selection/>
      <selection pane="bottomLeft" activeCell="D27" sqref="D2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41"/>
      <c r="F2" s="71"/>
      <c r="G2" s="150" t="s">
        <v>159</v>
      </c>
    </row>
    <row r="3" ht="41.25" customHeight="1" spans="1:7">
      <c r="A3" s="127" t="str">
        <f>"2025"&amp;"年一般公共预算支出预算表（按功能科目分类）"</f>
        <v>2025年一般公共预算支出预算表（按功能科目分类）</v>
      </c>
      <c r="B3" s="127"/>
      <c r="C3" s="127"/>
      <c r="D3" s="127"/>
      <c r="E3" s="127"/>
      <c r="F3" s="127"/>
      <c r="G3" s="127"/>
    </row>
    <row r="4" ht="18" customHeight="1" spans="1:7">
      <c r="A4" s="5" t="s">
        <v>1</v>
      </c>
      <c r="F4" s="124"/>
      <c r="G4" s="150" t="s">
        <v>2</v>
      </c>
    </row>
    <row r="5" ht="20.25" customHeight="1" spans="1:7">
      <c r="A5" s="173" t="s">
        <v>160</v>
      </c>
      <c r="B5" s="174"/>
      <c r="C5" s="128" t="s">
        <v>56</v>
      </c>
      <c r="D5" s="163" t="s">
        <v>76</v>
      </c>
      <c r="E5" s="12"/>
      <c r="F5" s="13"/>
      <c r="G5" s="146" t="s">
        <v>77</v>
      </c>
    </row>
    <row r="6" ht="20.25" customHeight="1" spans="1:7">
      <c r="A6" s="175" t="s">
        <v>73</v>
      </c>
      <c r="B6" s="175" t="s">
        <v>74</v>
      </c>
      <c r="C6" s="19"/>
      <c r="D6" s="133" t="s">
        <v>58</v>
      </c>
      <c r="E6" s="133" t="s">
        <v>161</v>
      </c>
      <c r="F6" s="133" t="s">
        <v>162</v>
      </c>
      <c r="G6" s="148"/>
    </row>
    <row r="7" ht="15" customHeight="1" spans="1:7">
      <c r="A7" s="59" t="s">
        <v>83</v>
      </c>
      <c r="B7" s="176" t="s">
        <v>84</v>
      </c>
      <c r="C7" s="176" t="s">
        <v>85</v>
      </c>
      <c r="D7" s="176" t="s">
        <v>86</v>
      </c>
      <c r="E7" s="59" t="s">
        <v>87</v>
      </c>
      <c r="F7" s="59" t="s">
        <v>88</v>
      </c>
      <c r="G7" s="59" t="s">
        <v>89</v>
      </c>
    </row>
    <row r="8" ht="15" customHeight="1" spans="1:7">
      <c r="A8" s="177">
        <v>208</v>
      </c>
      <c r="B8" s="178" t="s">
        <v>98</v>
      </c>
      <c r="C8" s="179">
        <v>1488963.6</v>
      </c>
      <c r="D8" s="180"/>
      <c r="E8" s="180"/>
      <c r="F8" s="181"/>
      <c r="G8" s="180"/>
    </row>
    <row r="9" ht="15" customHeight="1" spans="1:7">
      <c r="A9" s="177">
        <v>20805</v>
      </c>
      <c r="B9" s="178" t="s">
        <v>99</v>
      </c>
      <c r="C9" s="179">
        <v>1488963.6</v>
      </c>
      <c r="D9" s="180"/>
      <c r="E9" s="180"/>
      <c r="F9" s="181"/>
      <c r="G9" s="180"/>
    </row>
    <row r="10" ht="15" customHeight="1" spans="1:7">
      <c r="A10" s="177" t="s">
        <v>163</v>
      </c>
      <c r="B10" s="178" t="s">
        <v>100</v>
      </c>
      <c r="C10" s="182">
        <v>233800</v>
      </c>
      <c r="D10" s="182">
        <v>233800</v>
      </c>
      <c r="E10" s="180">
        <v>201600</v>
      </c>
      <c r="F10" s="181">
        <v>32200</v>
      </c>
      <c r="G10" s="180"/>
    </row>
    <row r="11" ht="15" customHeight="1" spans="1:7">
      <c r="A11" s="177" t="s">
        <v>101</v>
      </c>
      <c r="B11" s="183" t="s">
        <v>102</v>
      </c>
      <c r="C11" s="182">
        <v>1026543.6</v>
      </c>
      <c r="D11" s="182">
        <v>1026543.6</v>
      </c>
      <c r="E11" s="182">
        <v>1026543.6</v>
      </c>
      <c r="F11" s="181"/>
      <c r="G11" s="180"/>
    </row>
    <row r="12" ht="15" customHeight="1" spans="1:7">
      <c r="A12" s="177" t="s">
        <v>103</v>
      </c>
      <c r="B12" s="184" t="s">
        <v>104</v>
      </c>
      <c r="C12" s="182">
        <v>228620</v>
      </c>
      <c r="D12" s="182">
        <v>228620</v>
      </c>
      <c r="E12" s="182">
        <v>228620</v>
      </c>
      <c r="F12" s="181"/>
      <c r="G12" s="180"/>
    </row>
    <row r="13" ht="15" customHeight="1" spans="1:7">
      <c r="A13" s="177">
        <v>210</v>
      </c>
      <c r="B13" s="178" t="s">
        <v>105</v>
      </c>
      <c r="C13" s="182">
        <v>13895877.75</v>
      </c>
      <c r="D13" s="185"/>
      <c r="E13" s="180"/>
      <c r="F13" s="181"/>
      <c r="G13" s="180"/>
    </row>
    <row r="14" ht="15" customHeight="1" spans="1:7">
      <c r="A14" s="177">
        <v>21011</v>
      </c>
      <c r="B14" s="178" t="s">
        <v>106</v>
      </c>
      <c r="C14" s="182">
        <v>4421729.75</v>
      </c>
      <c r="D14" s="185"/>
      <c r="E14" s="180"/>
      <c r="F14" s="181"/>
      <c r="G14" s="180"/>
    </row>
    <row r="15" ht="15" customHeight="1" spans="1:7">
      <c r="A15" s="177" t="s">
        <v>107</v>
      </c>
      <c r="B15" s="178" t="s">
        <v>108</v>
      </c>
      <c r="C15" s="182">
        <v>3920499.8</v>
      </c>
      <c r="D15" s="185">
        <v>720499.8</v>
      </c>
      <c r="E15" s="185">
        <v>720499.8</v>
      </c>
      <c r="F15" s="181"/>
      <c r="G15" s="181">
        <v>3200000</v>
      </c>
    </row>
    <row r="16" ht="15" customHeight="1" spans="1:7">
      <c r="A16" s="177" t="s">
        <v>109</v>
      </c>
      <c r="B16" s="178" t="s">
        <v>110</v>
      </c>
      <c r="C16" s="182">
        <v>394346</v>
      </c>
      <c r="D16" s="182">
        <v>394346</v>
      </c>
      <c r="E16" s="182">
        <v>394346</v>
      </c>
      <c r="F16" s="181"/>
      <c r="G16" s="186"/>
    </row>
    <row r="17" ht="15" customHeight="1" spans="1:7">
      <c r="A17" s="177" t="s">
        <v>111</v>
      </c>
      <c r="B17" s="178" t="s">
        <v>112</v>
      </c>
      <c r="C17" s="182">
        <v>106883.95</v>
      </c>
      <c r="D17" s="182">
        <v>106883.95</v>
      </c>
      <c r="E17" s="182">
        <v>106883.95</v>
      </c>
      <c r="F17" s="181"/>
      <c r="G17" s="186"/>
    </row>
    <row r="18" ht="15" customHeight="1" spans="1:7">
      <c r="A18" s="177">
        <v>21013</v>
      </c>
      <c r="B18" s="178" t="s">
        <v>113</v>
      </c>
      <c r="C18" s="182">
        <v>3800000</v>
      </c>
      <c r="D18" s="185"/>
      <c r="E18" s="180"/>
      <c r="F18" s="181"/>
      <c r="G18" s="186"/>
    </row>
    <row r="19" ht="15" customHeight="1" spans="1:7">
      <c r="A19" s="177" t="s">
        <v>114</v>
      </c>
      <c r="B19" s="178" t="s">
        <v>115</v>
      </c>
      <c r="C19" s="182">
        <v>3800000</v>
      </c>
      <c r="D19" s="182"/>
      <c r="E19" s="180"/>
      <c r="F19" s="181"/>
      <c r="G19" s="181">
        <v>3800000</v>
      </c>
    </row>
    <row r="20" ht="15" customHeight="1" spans="1:7">
      <c r="A20" s="177">
        <v>21015</v>
      </c>
      <c r="B20" s="178" t="s">
        <v>116</v>
      </c>
      <c r="C20" s="182">
        <v>5674148</v>
      </c>
      <c r="D20" s="185"/>
      <c r="E20" s="180"/>
      <c r="F20" s="181"/>
      <c r="G20" s="186"/>
    </row>
    <row r="21" ht="15" customHeight="1" spans="1:7">
      <c r="A21" s="177" t="s">
        <v>117</v>
      </c>
      <c r="B21" s="178" t="s">
        <v>118</v>
      </c>
      <c r="C21" s="182">
        <v>1086178</v>
      </c>
      <c r="D21" s="185">
        <v>690178</v>
      </c>
      <c r="E21" s="180">
        <v>614978</v>
      </c>
      <c r="F21" s="181">
        <v>75200</v>
      </c>
      <c r="G21" s="181">
        <v>396000</v>
      </c>
    </row>
    <row r="22" ht="15" customHeight="1" spans="1:7">
      <c r="A22" s="177" t="s">
        <v>119</v>
      </c>
      <c r="B22" s="178" t="s">
        <v>120</v>
      </c>
      <c r="C22" s="182">
        <v>4587970</v>
      </c>
      <c r="D22" s="185">
        <v>4367970</v>
      </c>
      <c r="E22" s="180">
        <v>3887360</v>
      </c>
      <c r="F22" s="181">
        <v>480610</v>
      </c>
      <c r="G22" s="181">
        <v>220000</v>
      </c>
    </row>
    <row r="23" ht="15" customHeight="1" spans="1:7">
      <c r="A23" s="177">
        <v>221</v>
      </c>
      <c r="B23" s="178" t="s">
        <v>121</v>
      </c>
      <c r="C23" s="182">
        <v>988601</v>
      </c>
      <c r="D23" s="185"/>
      <c r="E23" s="180"/>
      <c r="F23" s="181"/>
      <c r="G23" s="180"/>
    </row>
    <row r="24" ht="15" customHeight="1" spans="1:7">
      <c r="A24" s="177">
        <v>22101</v>
      </c>
      <c r="B24" s="178" t="s">
        <v>122</v>
      </c>
      <c r="C24" s="182">
        <v>988601</v>
      </c>
      <c r="D24" s="185"/>
      <c r="E24" s="180"/>
      <c r="F24" s="181"/>
      <c r="G24" s="180"/>
    </row>
    <row r="25" ht="15" customHeight="1" spans="1:7">
      <c r="A25" s="177" t="s">
        <v>123</v>
      </c>
      <c r="B25" s="178" t="s">
        <v>124</v>
      </c>
      <c r="C25" s="182">
        <v>988601</v>
      </c>
      <c r="D25" s="185">
        <v>988601</v>
      </c>
      <c r="E25" s="185">
        <v>988601</v>
      </c>
      <c r="F25" s="181"/>
      <c r="G25" s="180"/>
    </row>
    <row r="26" ht="15" customHeight="1" spans="1:7">
      <c r="A26" s="180"/>
      <c r="B26" s="187"/>
      <c r="C26" s="179"/>
      <c r="D26" s="179"/>
      <c r="E26" s="180"/>
      <c r="F26" s="181"/>
      <c r="G26" s="180"/>
    </row>
    <row r="27" ht="18" customHeight="1" spans="1:7">
      <c r="A27" s="188" t="s">
        <v>164</v>
      </c>
      <c r="B27" s="188" t="s">
        <v>164</v>
      </c>
      <c r="C27" s="179">
        <v>16373442.35</v>
      </c>
      <c r="D27" s="179">
        <v>8757442.35</v>
      </c>
      <c r="E27" s="180">
        <v>8169432.35</v>
      </c>
      <c r="F27" s="181">
        <v>588010</v>
      </c>
      <c r="G27" s="180">
        <v>7616000</v>
      </c>
    </row>
    <row r="28" customHeight="1" spans="4:4">
      <c r="D28" s="189"/>
    </row>
  </sheetData>
  <mergeCells count="6">
    <mergeCell ref="A3:G3"/>
    <mergeCell ref="A5:B5"/>
    <mergeCell ref="D5:F5"/>
    <mergeCell ref="A27:B27"/>
    <mergeCell ref="C5:C6"/>
    <mergeCell ref="G5:G6"/>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B15" sqref="B15"/>
    </sheetView>
  </sheetViews>
  <sheetFormatPr defaultColWidth="10.425" defaultRowHeight="14.25" customHeight="1" outlineLevelCol="5"/>
  <cols>
    <col min="1" max="6" width="28.1416666666667" customWidth="1"/>
  </cols>
  <sheetData>
    <row r="1" customHeight="1" spans="1:6">
      <c r="A1" s="1"/>
      <c r="B1" s="1"/>
      <c r="C1" s="1"/>
      <c r="D1" s="1"/>
      <c r="E1" s="1"/>
      <c r="F1" s="1"/>
    </row>
    <row r="2" customHeight="1" spans="1:6">
      <c r="A2" s="42"/>
      <c r="B2" s="42"/>
      <c r="C2" s="42"/>
      <c r="D2" s="42"/>
      <c r="E2" s="41"/>
      <c r="F2" s="169" t="s">
        <v>165</v>
      </c>
    </row>
    <row r="3" ht="41.25" customHeight="1" spans="1:6">
      <c r="A3" s="170" t="str">
        <f>"2025"&amp;"年一般公共预算“三公”经费支出预算表"</f>
        <v>2025年一般公共预算“三公”经费支出预算表</v>
      </c>
      <c r="B3" s="42"/>
      <c r="C3" s="42"/>
      <c r="D3" s="42"/>
      <c r="E3" s="41"/>
      <c r="F3" s="42"/>
    </row>
    <row r="4" customHeight="1" spans="1:6">
      <c r="A4" s="110" t="s">
        <v>1</v>
      </c>
      <c r="B4" s="171"/>
      <c r="D4" s="42"/>
      <c r="E4" s="41"/>
      <c r="F4" s="63" t="s">
        <v>2</v>
      </c>
    </row>
    <row r="5" ht="27" customHeight="1" spans="1:6">
      <c r="A5" s="46" t="s">
        <v>166</v>
      </c>
      <c r="B5" s="46" t="s">
        <v>167</v>
      </c>
      <c r="C5" s="48" t="s">
        <v>168</v>
      </c>
      <c r="D5" s="46"/>
      <c r="E5" s="47"/>
      <c r="F5" s="46" t="s">
        <v>169</v>
      </c>
    </row>
    <row r="6" ht="28.5" customHeight="1" spans="1:6">
      <c r="A6" s="172"/>
      <c r="B6" s="50"/>
      <c r="C6" s="47" t="s">
        <v>58</v>
      </c>
      <c r="D6" s="47" t="s">
        <v>170</v>
      </c>
      <c r="E6" s="47" t="s">
        <v>171</v>
      </c>
      <c r="F6" s="49"/>
    </row>
    <row r="7" ht="17.25" customHeight="1" spans="1:6">
      <c r="A7" s="55" t="s">
        <v>83</v>
      </c>
      <c r="B7" s="55" t="s">
        <v>84</v>
      </c>
      <c r="C7" s="55" t="s">
        <v>85</v>
      </c>
      <c r="D7" s="55" t="s">
        <v>86</v>
      </c>
      <c r="E7" s="55" t="s">
        <v>87</v>
      </c>
      <c r="F7" s="55" t="s">
        <v>88</v>
      </c>
    </row>
    <row r="8" ht="17.25" customHeight="1" spans="1:6">
      <c r="A8" s="79"/>
      <c r="B8" s="79"/>
      <c r="C8" s="79"/>
      <c r="D8" s="79"/>
      <c r="E8" s="79"/>
      <c r="F8" s="79"/>
    </row>
    <row r="9" customHeight="1" spans="1:1">
      <c r="A9" t="s">
        <v>172</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2"/>
  <sheetViews>
    <sheetView showZeros="0" workbookViewId="0">
      <pane ySplit="1" topLeftCell="A8" activePane="bottomLeft" state="frozen"/>
      <selection/>
      <selection pane="bottomLeft" activeCell="E28" sqref="E28"/>
    </sheetView>
  </sheetViews>
  <sheetFormatPr defaultColWidth="9.14166666666667" defaultRowHeight="14.25" customHeight="1"/>
  <cols>
    <col min="1" max="1" width="19.875" customWidth="1"/>
    <col min="2" max="2" width="32.85" customWidth="1"/>
    <col min="3" max="3" width="20.7083333333333" customWidth="1"/>
    <col min="4" max="4" width="31.2833333333333" customWidth="1"/>
    <col min="5" max="5" width="10.1416666666667" customWidth="1"/>
    <col min="6" max="6" width="31.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41"/>
      <c r="C2" s="152"/>
      <c r="E2" s="153"/>
      <c r="F2" s="153"/>
      <c r="G2" s="153"/>
      <c r="H2" s="153"/>
      <c r="I2" s="83"/>
      <c r="J2" s="83"/>
      <c r="K2" s="83"/>
      <c r="L2" s="83"/>
      <c r="M2" s="83"/>
      <c r="N2" s="83"/>
      <c r="R2" s="83"/>
      <c r="V2" s="152"/>
      <c r="X2" s="3" t="s">
        <v>173</v>
      </c>
    </row>
    <row r="3" ht="45.75" customHeight="1" spans="1:24">
      <c r="A3" s="65" t="str">
        <f>"2025"&amp;"年部门基本支出预算表"</f>
        <v>2025年部门基本支出预算表</v>
      </c>
      <c r="B3" s="4"/>
      <c r="C3" s="65"/>
      <c r="D3" s="65"/>
      <c r="E3" s="65"/>
      <c r="F3" s="65"/>
      <c r="G3" s="65"/>
      <c r="H3" s="65"/>
      <c r="I3" s="65"/>
      <c r="J3" s="65"/>
      <c r="K3" s="65"/>
      <c r="L3" s="65"/>
      <c r="M3" s="65"/>
      <c r="N3" s="65"/>
      <c r="O3" s="4"/>
      <c r="P3" s="4"/>
      <c r="Q3" s="4"/>
      <c r="R3" s="65"/>
      <c r="S3" s="65"/>
      <c r="T3" s="65"/>
      <c r="U3" s="65"/>
      <c r="V3" s="65"/>
      <c r="W3" s="65"/>
      <c r="X3" s="65"/>
    </row>
    <row r="4" ht="18.75" customHeight="1" spans="1:24">
      <c r="A4" s="5" t="s">
        <v>1</v>
      </c>
      <c r="B4" s="6"/>
      <c r="C4" s="154"/>
      <c r="D4" s="154"/>
      <c r="E4" s="154"/>
      <c r="F4" s="154"/>
      <c r="G4" s="154"/>
      <c r="H4" s="154"/>
      <c r="I4" s="85"/>
      <c r="J4" s="85"/>
      <c r="K4" s="85"/>
      <c r="L4" s="85"/>
      <c r="M4" s="85"/>
      <c r="N4" s="85"/>
      <c r="O4" s="7"/>
      <c r="P4" s="7"/>
      <c r="Q4" s="7"/>
      <c r="R4" s="85"/>
      <c r="V4" s="152"/>
      <c r="X4" s="3" t="s">
        <v>2</v>
      </c>
    </row>
    <row r="5" ht="18" customHeight="1" spans="1:24">
      <c r="A5" s="9" t="s">
        <v>174</v>
      </c>
      <c r="B5" s="9" t="s">
        <v>175</v>
      </c>
      <c r="C5" s="9" t="s">
        <v>176</v>
      </c>
      <c r="D5" s="9" t="s">
        <v>177</v>
      </c>
      <c r="E5" s="9" t="s">
        <v>178</v>
      </c>
      <c r="F5" s="9" t="s">
        <v>179</v>
      </c>
      <c r="G5" s="9" t="s">
        <v>180</v>
      </c>
      <c r="H5" s="9" t="s">
        <v>181</v>
      </c>
      <c r="I5" s="163" t="s">
        <v>182</v>
      </c>
      <c r="J5" s="80" t="s">
        <v>182</v>
      </c>
      <c r="K5" s="80"/>
      <c r="L5" s="80"/>
      <c r="M5" s="80"/>
      <c r="N5" s="80"/>
      <c r="O5" s="12"/>
      <c r="P5" s="12"/>
      <c r="Q5" s="12"/>
      <c r="R5" s="101" t="s">
        <v>62</v>
      </c>
      <c r="S5" s="80" t="s">
        <v>63</v>
      </c>
      <c r="T5" s="80"/>
      <c r="U5" s="80"/>
      <c r="V5" s="80"/>
      <c r="W5" s="80"/>
      <c r="X5" s="81"/>
    </row>
    <row r="6" ht="18" customHeight="1" spans="1:24">
      <c r="A6" s="14"/>
      <c r="B6" s="28"/>
      <c r="C6" s="130"/>
      <c r="D6" s="14"/>
      <c r="E6" s="14"/>
      <c r="F6" s="14"/>
      <c r="G6" s="14"/>
      <c r="H6" s="14"/>
      <c r="I6" s="128" t="s">
        <v>183</v>
      </c>
      <c r="J6" s="163" t="s">
        <v>59</v>
      </c>
      <c r="K6" s="80"/>
      <c r="L6" s="80"/>
      <c r="M6" s="80"/>
      <c r="N6" s="81"/>
      <c r="O6" s="11" t="s">
        <v>184</v>
      </c>
      <c r="P6" s="12"/>
      <c r="Q6" s="13"/>
      <c r="R6" s="9" t="s">
        <v>62</v>
      </c>
      <c r="S6" s="163" t="s">
        <v>63</v>
      </c>
      <c r="T6" s="101" t="s">
        <v>65</v>
      </c>
      <c r="U6" s="80" t="s">
        <v>63</v>
      </c>
      <c r="V6" s="101" t="s">
        <v>67</v>
      </c>
      <c r="W6" s="101" t="s">
        <v>68</v>
      </c>
      <c r="X6" s="168" t="s">
        <v>69</v>
      </c>
    </row>
    <row r="7" ht="19.5" customHeight="1" spans="1:24">
      <c r="A7" s="28"/>
      <c r="B7" s="28"/>
      <c r="C7" s="28"/>
      <c r="D7" s="28"/>
      <c r="E7" s="28"/>
      <c r="F7" s="28"/>
      <c r="G7" s="28"/>
      <c r="H7" s="28"/>
      <c r="I7" s="28"/>
      <c r="J7" s="164" t="s">
        <v>185</v>
      </c>
      <c r="K7" s="9" t="s">
        <v>186</v>
      </c>
      <c r="L7" s="9" t="s">
        <v>187</v>
      </c>
      <c r="M7" s="9" t="s">
        <v>188</v>
      </c>
      <c r="N7" s="9" t="s">
        <v>189</v>
      </c>
      <c r="O7" s="9" t="s">
        <v>59</v>
      </c>
      <c r="P7" s="9" t="s">
        <v>60</v>
      </c>
      <c r="Q7" s="9" t="s">
        <v>61</v>
      </c>
      <c r="R7" s="28"/>
      <c r="S7" s="9" t="s">
        <v>58</v>
      </c>
      <c r="T7" s="9" t="s">
        <v>65</v>
      </c>
      <c r="U7" s="9" t="s">
        <v>190</v>
      </c>
      <c r="V7" s="9" t="s">
        <v>67</v>
      </c>
      <c r="W7" s="9" t="s">
        <v>68</v>
      </c>
      <c r="X7" s="9" t="s">
        <v>69</v>
      </c>
    </row>
    <row r="8" ht="37.5" customHeight="1" spans="1:24">
      <c r="A8" s="155"/>
      <c r="B8" s="19"/>
      <c r="C8" s="155"/>
      <c r="D8" s="155"/>
      <c r="E8" s="155"/>
      <c r="F8" s="155"/>
      <c r="G8" s="155"/>
      <c r="H8" s="155"/>
      <c r="I8" s="155"/>
      <c r="J8" s="165" t="s">
        <v>58</v>
      </c>
      <c r="K8" s="17" t="s">
        <v>191</v>
      </c>
      <c r="L8" s="17" t="s">
        <v>187</v>
      </c>
      <c r="M8" s="17" t="s">
        <v>188</v>
      </c>
      <c r="N8" s="17" t="s">
        <v>189</v>
      </c>
      <c r="O8" s="17" t="s">
        <v>187</v>
      </c>
      <c r="P8" s="17" t="s">
        <v>188</v>
      </c>
      <c r="Q8" s="17" t="s">
        <v>189</v>
      </c>
      <c r="R8" s="17" t="s">
        <v>62</v>
      </c>
      <c r="S8" s="17" t="s">
        <v>58</v>
      </c>
      <c r="T8" s="17" t="s">
        <v>65</v>
      </c>
      <c r="U8" s="17" t="s">
        <v>190</v>
      </c>
      <c r="V8" s="17" t="s">
        <v>67</v>
      </c>
      <c r="W8" s="17" t="s">
        <v>68</v>
      </c>
      <c r="X8" s="17" t="s">
        <v>69</v>
      </c>
    </row>
    <row r="9" customHeight="1" spans="1:24">
      <c r="A9" s="35">
        <v>1</v>
      </c>
      <c r="B9" s="35">
        <v>2</v>
      </c>
      <c r="C9" s="35">
        <v>3</v>
      </c>
      <c r="D9" s="35">
        <v>4</v>
      </c>
      <c r="E9" s="35">
        <v>5</v>
      </c>
      <c r="F9" s="35">
        <v>6</v>
      </c>
      <c r="G9" s="35">
        <v>7</v>
      </c>
      <c r="H9" s="35">
        <v>8</v>
      </c>
      <c r="I9" s="35">
        <v>9</v>
      </c>
      <c r="J9" s="35">
        <v>10</v>
      </c>
      <c r="K9" s="35">
        <v>11</v>
      </c>
      <c r="L9" s="35">
        <v>12</v>
      </c>
      <c r="M9" s="35">
        <v>13</v>
      </c>
      <c r="N9" s="35">
        <v>14</v>
      </c>
      <c r="O9" s="35">
        <v>15</v>
      </c>
      <c r="P9" s="35">
        <v>16</v>
      </c>
      <c r="Q9" s="35">
        <v>17</v>
      </c>
      <c r="R9" s="35">
        <v>18</v>
      </c>
      <c r="S9" s="35">
        <v>19</v>
      </c>
      <c r="T9" s="35">
        <v>20</v>
      </c>
      <c r="U9" s="35">
        <v>21</v>
      </c>
      <c r="V9" s="35">
        <v>22</v>
      </c>
      <c r="W9" s="35">
        <v>23</v>
      </c>
      <c r="X9" s="35">
        <v>24</v>
      </c>
    </row>
    <row r="10" s="151" customFormat="1" customHeight="1" spans="1:24">
      <c r="A10" s="156" t="s">
        <v>70</v>
      </c>
      <c r="B10" s="156" t="s">
        <v>70</v>
      </c>
      <c r="C10" s="157" t="s">
        <v>192</v>
      </c>
      <c r="D10" s="156" t="s">
        <v>193</v>
      </c>
      <c r="E10" s="156" t="s">
        <v>117</v>
      </c>
      <c r="F10" s="156" t="s">
        <v>194</v>
      </c>
      <c r="G10" s="156" t="s">
        <v>195</v>
      </c>
      <c r="H10" s="156" t="s">
        <v>196</v>
      </c>
      <c r="I10" s="166">
        <v>36000</v>
      </c>
      <c r="J10" s="166">
        <v>36000</v>
      </c>
      <c r="K10" s="167"/>
      <c r="L10" s="167"/>
      <c r="M10" s="167"/>
      <c r="N10" s="167"/>
      <c r="O10" s="167"/>
      <c r="P10" s="167"/>
      <c r="Q10" s="167"/>
      <c r="R10" s="167"/>
      <c r="S10" s="167"/>
      <c r="T10" s="167"/>
      <c r="U10" s="167"/>
      <c r="V10" s="167"/>
      <c r="W10" s="167"/>
      <c r="X10" s="167"/>
    </row>
    <row r="11" s="151" customFormat="1" customHeight="1" spans="1:24">
      <c r="A11" s="156" t="s">
        <v>70</v>
      </c>
      <c r="B11" s="156" t="s">
        <v>70</v>
      </c>
      <c r="C11" s="157" t="s">
        <v>197</v>
      </c>
      <c r="D11" s="156" t="s">
        <v>198</v>
      </c>
      <c r="E11" s="156" t="s">
        <v>117</v>
      </c>
      <c r="F11" s="156" t="s">
        <v>194</v>
      </c>
      <c r="G11" s="156" t="s">
        <v>195</v>
      </c>
      <c r="H11" s="156" t="s">
        <v>196</v>
      </c>
      <c r="I11" s="166">
        <v>3600</v>
      </c>
      <c r="J11" s="166">
        <v>3600</v>
      </c>
      <c r="K11" s="167"/>
      <c r="L11" s="167"/>
      <c r="M11" s="167"/>
      <c r="N11" s="167"/>
      <c r="O11" s="167"/>
      <c r="P11" s="167"/>
      <c r="Q11" s="167"/>
      <c r="R11" s="167"/>
      <c r="S11" s="167"/>
      <c r="T11" s="167"/>
      <c r="U11" s="167"/>
      <c r="V11" s="167"/>
      <c r="W11" s="167"/>
      <c r="X11" s="167"/>
    </row>
    <row r="12" s="151" customFormat="1" customHeight="1" spans="1:24">
      <c r="A12" s="156" t="s">
        <v>70</v>
      </c>
      <c r="B12" s="156" t="s">
        <v>70</v>
      </c>
      <c r="C12" s="157" t="s">
        <v>199</v>
      </c>
      <c r="D12" s="156" t="s">
        <v>200</v>
      </c>
      <c r="E12" s="156" t="s">
        <v>117</v>
      </c>
      <c r="F12" s="156" t="s">
        <v>194</v>
      </c>
      <c r="G12" s="156" t="s">
        <v>201</v>
      </c>
      <c r="H12" s="156" t="s">
        <v>202</v>
      </c>
      <c r="I12" s="166">
        <v>175704</v>
      </c>
      <c r="J12" s="166">
        <v>175704</v>
      </c>
      <c r="K12" s="167"/>
      <c r="L12" s="167"/>
      <c r="M12" s="167"/>
      <c r="N12" s="167"/>
      <c r="O12" s="167"/>
      <c r="P12" s="167"/>
      <c r="Q12" s="167"/>
      <c r="R12" s="167"/>
      <c r="S12" s="167"/>
      <c r="T12" s="167"/>
      <c r="U12" s="167"/>
      <c r="V12" s="167"/>
      <c r="W12" s="167"/>
      <c r="X12" s="167"/>
    </row>
    <row r="13" s="151" customFormat="1" customHeight="1" spans="1:24">
      <c r="A13" s="156" t="s">
        <v>70</v>
      </c>
      <c r="B13" s="156" t="s">
        <v>70</v>
      </c>
      <c r="C13" s="157" t="s">
        <v>199</v>
      </c>
      <c r="D13" s="156" t="s">
        <v>203</v>
      </c>
      <c r="E13" s="156" t="s">
        <v>117</v>
      </c>
      <c r="F13" s="156" t="s">
        <v>194</v>
      </c>
      <c r="G13" s="156" t="s">
        <v>204</v>
      </c>
      <c r="H13" s="156" t="s">
        <v>205</v>
      </c>
      <c r="I13" s="166">
        <v>251484</v>
      </c>
      <c r="J13" s="166">
        <v>251484</v>
      </c>
      <c r="K13" s="167"/>
      <c r="L13" s="167"/>
      <c r="M13" s="167"/>
      <c r="N13" s="167"/>
      <c r="O13" s="167"/>
      <c r="P13" s="167"/>
      <c r="Q13" s="167"/>
      <c r="R13" s="167"/>
      <c r="S13" s="167"/>
      <c r="T13" s="167"/>
      <c r="U13" s="167"/>
      <c r="V13" s="167"/>
      <c r="W13" s="167"/>
      <c r="X13" s="167"/>
    </row>
    <row r="14" s="151" customFormat="1" customHeight="1" spans="1:24">
      <c r="A14" s="156" t="s">
        <v>70</v>
      </c>
      <c r="B14" s="156" t="s">
        <v>70</v>
      </c>
      <c r="C14" s="157" t="s">
        <v>206</v>
      </c>
      <c r="D14" s="156" t="s">
        <v>207</v>
      </c>
      <c r="E14" s="156" t="s">
        <v>117</v>
      </c>
      <c r="F14" s="156" t="s">
        <v>194</v>
      </c>
      <c r="G14" s="156" t="s">
        <v>208</v>
      </c>
      <c r="H14" s="156" t="s">
        <v>209</v>
      </c>
      <c r="I14" s="166">
        <v>14642</v>
      </c>
      <c r="J14" s="166">
        <v>14642</v>
      </c>
      <c r="K14" s="167"/>
      <c r="L14" s="167"/>
      <c r="M14" s="167"/>
      <c r="N14" s="167"/>
      <c r="O14" s="167"/>
      <c r="P14" s="167"/>
      <c r="Q14" s="167"/>
      <c r="R14" s="167"/>
      <c r="S14" s="167"/>
      <c r="T14" s="167"/>
      <c r="U14" s="167"/>
      <c r="V14" s="167"/>
      <c r="W14" s="167"/>
      <c r="X14" s="167"/>
    </row>
    <row r="15" s="151" customFormat="1" customHeight="1" spans="1:24">
      <c r="A15" s="156" t="s">
        <v>70</v>
      </c>
      <c r="B15" s="156" t="s">
        <v>70</v>
      </c>
      <c r="C15" s="157" t="s">
        <v>199</v>
      </c>
      <c r="D15" s="156" t="s">
        <v>210</v>
      </c>
      <c r="E15" s="156" t="s">
        <v>117</v>
      </c>
      <c r="F15" s="156" t="s">
        <v>194</v>
      </c>
      <c r="G15" s="156" t="s">
        <v>208</v>
      </c>
      <c r="H15" s="156" t="s">
        <v>209</v>
      </c>
      <c r="I15" s="166">
        <v>3000</v>
      </c>
      <c r="J15" s="166">
        <v>3000</v>
      </c>
      <c r="K15" s="167"/>
      <c r="L15" s="167"/>
      <c r="M15" s="167"/>
      <c r="N15" s="167"/>
      <c r="O15" s="167"/>
      <c r="P15" s="167"/>
      <c r="Q15" s="167"/>
      <c r="R15" s="167"/>
      <c r="S15" s="167"/>
      <c r="T15" s="167"/>
      <c r="U15" s="167"/>
      <c r="V15" s="167"/>
      <c r="W15" s="167"/>
      <c r="X15" s="167"/>
    </row>
    <row r="16" s="151" customFormat="1" customHeight="1" spans="1:24">
      <c r="A16" s="156" t="s">
        <v>70</v>
      </c>
      <c r="B16" s="156" t="s">
        <v>70</v>
      </c>
      <c r="C16" s="157" t="s">
        <v>211</v>
      </c>
      <c r="D16" s="156" t="s">
        <v>212</v>
      </c>
      <c r="E16" s="156" t="s">
        <v>123</v>
      </c>
      <c r="F16" s="156" t="s">
        <v>212</v>
      </c>
      <c r="G16" s="156" t="s">
        <v>213</v>
      </c>
      <c r="H16" s="156" t="s">
        <v>212</v>
      </c>
      <c r="I16" s="166">
        <v>390975</v>
      </c>
      <c r="J16" s="166">
        <v>390975</v>
      </c>
      <c r="K16" s="167"/>
      <c r="L16" s="167"/>
      <c r="M16" s="167"/>
      <c r="N16" s="167"/>
      <c r="O16" s="167"/>
      <c r="P16" s="167"/>
      <c r="Q16" s="167"/>
      <c r="R16" s="167"/>
      <c r="S16" s="167"/>
      <c r="T16" s="167"/>
      <c r="U16" s="167"/>
      <c r="V16" s="167"/>
      <c r="W16" s="167"/>
      <c r="X16" s="167"/>
    </row>
    <row r="17" s="151" customFormat="1" customHeight="1" spans="1:24">
      <c r="A17" s="156" t="s">
        <v>70</v>
      </c>
      <c r="B17" s="156" t="s">
        <v>70</v>
      </c>
      <c r="C17" s="157" t="s">
        <v>214</v>
      </c>
      <c r="D17" s="156" t="s">
        <v>215</v>
      </c>
      <c r="E17" s="156" t="s">
        <v>101</v>
      </c>
      <c r="F17" s="156" t="s">
        <v>216</v>
      </c>
      <c r="G17" s="156" t="s">
        <v>217</v>
      </c>
      <c r="H17" s="156" t="s">
        <v>218</v>
      </c>
      <c r="I17" s="166">
        <v>424309.6</v>
      </c>
      <c r="J17" s="166">
        <v>424309.6</v>
      </c>
      <c r="K17" s="167"/>
      <c r="L17" s="167"/>
      <c r="M17" s="167"/>
      <c r="N17" s="167"/>
      <c r="O17" s="167"/>
      <c r="P17" s="167"/>
      <c r="Q17" s="167"/>
      <c r="R17" s="167"/>
      <c r="S17" s="167"/>
      <c r="T17" s="167"/>
      <c r="U17" s="167"/>
      <c r="V17" s="167"/>
      <c r="W17" s="167"/>
      <c r="X17" s="167"/>
    </row>
    <row r="18" s="151" customFormat="1" customHeight="1" spans="1:24">
      <c r="A18" s="156" t="s">
        <v>70</v>
      </c>
      <c r="B18" s="156" t="s">
        <v>70</v>
      </c>
      <c r="C18" s="157" t="s">
        <v>214</v>
      </c>
      <c r="D18" s="156" t="s">
        <v>219</v>
      </c>
      <c r="E18" s="156" t="s">
        <v>103</v>
      </c>
      <c r="F18" s="156" t="s">
        <v>220</v>
      </c>
      <c r="G18" s="156" t="s">
        <v>221</v>
      </c>
      <c r="H18" s="156" t="s">
        <v>222</v>
      </c>
      <c r="I18" s="166">
        <v>33100</v>
      </c>
      <c r="J18" s="166">
        <v>33100</v>
      </c>
      <c r="K18" s="167"/>
      <c r="L18" s="167"/>
      <c r="M18" s="167"/>
      <c r="N18" s="167"/>
      <c r="O18" s="167"/>
      <c r="P18" s="167"/>
      <c r="Q18" s="167"/>
      <c r="R18" s="167"/>
      <c r="S18" s="167"/>
      <c r="T18" s="167"/>
      <c r="U18" s="167"/>
      <c r="V18" s="167"/>
      <c r="W18" s="167"/>
      <c r="X18" s="167"/>
    </row>
    <row r="19" s="151" customFormat="1" customHeight="1" spans="1:24">
      <c r="A19" s="156" t="s">
        <v>70</v>
      </c>
      <c r="B19" s="156" t="s">
        <v>70</v>
      </c>
      <c r="C19" s="157" t="s">
        <v>214</v>
      </c>
      <c r="D19" s="156" t="s">
        <v>223</v>
      </c>
      <c r="E19" s="156" t="s">
        <v>107</v>
      </c>
      <c r="F19" s="156" t="s">
        <v>224</v>
      </c>
      <c r="G19" s="156" t="s">
        <v>225</v>
      </c>
      <c r="H19" s="156" t="s">
        <v>226</v>
      </c>
      <c r="I19" s="166">
        <v>182161.8</v>
      </c>
      <c r="J19" s="166">
        <v>182161.8</v>
      </c>
      <c r="K19" s="167"/>
      <c r="L19" s="167"/>
      <c r="M19" s="167"/>
      <c r="N19" s="167"/>
      <c r="O19" s="167"/>
      <c r="P19" s="167"/>
      <c r="Q19" s="167"/>
      <c r="R19" s="167"/>
      <c r="S19" s="167"/>
      <c r="T19" s="167"/>
      <c r="U19" s="167"/>
      <c r="V19" s="167"/>
      <c r="W19" s="167"/>
      <c r="X19" s="167"/>
    </row>
    <row r="20" s="151" customFormat="1" customHeight="1" spans="1:24">
      <c r="A20" s="156" t="s">
        <v>70</v>
      </c>
      <c r="B20" s="156" t="s">
        <v>70</v>
      </c>
      <c r="C20" s="157" t="s">
        <v>214</v>
      </c>
      <c r="D20" s="156" t="s">
        <v>227</v>
      </c>
      <c r="E20" s="156" t="s">
        <v>109</v>
      </c>
      <c r="F20" s="156" t="s">
        <v>228</v>
      </c>
      <c r="G20" s="156" t="s">
        <v>229</v>
      </c>
      <c r="H20" s="156" t="s">
        <v>230</v>
      </c>
      <c r="I20" s="166">
        <v>121602</v>
      </c>
      <c r="J20" s="166">
        <v>121602</v>
      </c>
      <c r="K20" s="167"/>
      <c r="L20" s="167"/>
      <c r="M20" s="167"/>
      <c r="N20" s="167"/>
      <c r="O20" s="167"/>
      <c r="P20" s="167"/>
      <c r="Q20" s="167"/>
      <c r="R20" s="167"/>
      <c r="S20" s="167"/>
      <c r="T20" s="167"/>
      <c r="U20" s="167"/>
      <c r="V20" s="167"/>
      <c r="W20" s="167"/>
      <c r="X20" s="167"/>
    </row>
    <row r="21" s="151" customFormat="1" customHeight="1" spans="1:24">
      <c r="A21" s="156" t="s">
        <v>70</v>
      </c>
      <c r="B21" s="156" t="s">
        <v>70</v>
      </c>
      <c r="C21" s="157" t="s">
        <v>214</v>
      </c>
      <c r="D21" s="156" t="s">
        <v>231</v>
      </c>
      <c r="E21" s="156" t="s">
        <v>111</v>
      </c>
      <c r="F21" s="156" t="s">
        <v>232</v>
      </c>
      <c r="G21" s="156" t="s">
        <v>233</v>
      </c>
      <c r="H21" s="156" t="s">
        <v>234</v>
      </c>
      <c r="I21" s="166">
        <v>33747.6</v>
      </c>
      <c r="J21" s="166">
        <v>33747.6</v>
      </c>
      <c r="K21" s="167"/>
      <c r="L21" s="167"/>
      <c r="M21" s="167"/>
      <c r="N21" s="167"/>
      <c r="O21" s="167"/>
      <c r="P21" s="167"/>
      <c r="Q21" s="167"/>
      <c r="R21" s="167"/>
      <c r="S21" s="167"/>
      <c r="T21" s="167"/>
      <c r="U21" s="167"/>
      <c r="V21" s="167"/>
      <c r="W21" s="167"/>
      <c r="X21" s="167"/>
    </row>
    <row r="22" s="151" customFormat="1" customHeight="1" spans="1:24">
      <c r="A22" s="156" t="s">
        <v>70</v>
      </c>
      <c r="B22" s="156" t="s">
        <v>70</v>
      </c>
      <c r="C22" s="157" t="s">
        <v>214</v>
      </c>
      <c r="D22" s="156" t="s">
        <v>234</v>
      </c>
      <c r="E22" s="156" t="s">
        <v>111</v>
      </c>
      <c r="F22" s="156" t="s">
        <v>232</v>
      </c>
      <c r="G22" s="156" t="s">
        <v>233</v>
      </c>
      <c r="H22" s="156" t="s">
        <v>234</v>
      </c>
      <c r="I22" s="166">
        <v>10994.35</v>
      </c>
      <c r="J22" s="166">
        <v>10994.35</v>
      </c>
      <c r="K22" s="167"/>
      <c r="L22" s="167"/>
      <c r="M22" s="167"/>
      <c r="N22" s="167"/>
      <c r="O22" s="167"/>
      <c r="P22" s="167"/>
      <c r="Q22" s="167"/>
      <c r="R22" s="167"/>
      <c r="S22" s="167"/>
      <c r="T22" s="167"/>
      <c r="U22" s="167"/>
      <c r="V22" s="167"/>
      <c r="W22" s="167"/>
      <c r="X22" s="167"/>
    </row>
    <row r="23" s="151" customFormat="1" customHeight="1" spans="1:24">
      <c r="A23" s="156" t="s">
        <v>70</v>
      </c>
      <c r="B23" s="156" t="s">
        <v>70</v>
      </c>
      <c r="C23" s="157" t="s">
        <v>206</v>
      </c>
      <c r="D23" s="156" t="s">
        <v>235</v>
      </c>
      <c r="E23" s="156" t="s">
        <v>117</v>
      </c>
      <c r="F23" s="156" t="s">
        <v>194</v>
      </c>
      <c r="G23" s="156" t="s">
        <v>208</v>
      </c>
      <c r="H23" s="156" t="s">
        <v>209</v>
      </c>
      <c r="I23" s="166">
        <v>101400</v>
      </c>
      <c r="J23" s="166">
        <v>101400</v>
      </c>
      <c r="K23" s="167"/>
      <c r="L23" s="167"/>
      <c r="M23" s="167"/>
      <c r="N23" s="167"/>
      <c r="O23" s="167"/>
      <c r="P23" s="167"/>
      <c r="Q23" s="167"/>
      <c r="R23" s="167"/>
      <c r="S23" s="167"/>
      <c r="T23" s="167"/>
      <c r="U23" s="167"/>
      <c r="V23" s="167"/>
      <c r="W23" s="167"/>
      <c r="X23" s="167"/>
    </row>
    <row r="24" s="151" customFormat="1" customHeight="1" spans="1:24">
      <c r="A24" s="156" t="s">
        <v>70</v>
      </c>
      <c r="B24" s="156" t="s">
        <v>70</v>
      </c>
      <c r="C24" s="157" t="s">
        <v>236</v>
      </c>
      <c r="D24" s="156" t="s">
        <v>237</v>
      </c>
      <c r="E24" s="156" t="s">
        <v>117</v>
      </c>
      <c r="F24" s="156" t="s">
        <v>194</v>
      </c>
      <c r="G24" s="156" t="s">
        <v>208</v>
      </c>
      <c r="H24" s="156" t="s">
        <v>209</v>
      </c>
      <c r="I24" s="166">
        <v>68748</v>
      </c>
      <c r="J24" s="166">
        <v>68748</v>
      </c>
      <c r="K24" s="167"/>
      <c r="L24" s="167"/>
      <c r="M24" s="167"/>
      <c r="N24" s="167"/>
      <c r="O24" s="167"/>
      <c r="P24" s="167"/>
      <c r="Q24" s="167"/>
      <c r="R24" s="167"/>
      <c r="S24" s="167"/>
      <c r="T24" s="167"/>
      <c r="U24" s="167"/>
      <c r="V24" s="167"/>
      <c r="W24" s="167"/>
      <c r="X24" s="167"/>
    </row>
    <row r="25" s="151" customFormat="1" customHeight="1" spans="1:24">
      <c r="A25" s="156" t="s">
        <v>70</v>
      </c>
      <c r="B25" s="156" t="s">
        <v>70</v>
      </c>
      <c r="C25" s="157" t="s">
        <v>238</v>
      </c>
      <c r="D25" s="156" t="s">
        <v>239</v>
      </c>
      <c r="E25" s="156" t="s">
        <v>117</v>
      </c>
      <c r="F25" s="156" t="s">
        <v>194</v>
      </c>
      <c r="G25" s="156" t="s">
        <v>240</v>
      </c>
      <c r="H25" s="156" t="s">
        <v>241</v>
      </c>
      <c r="I25" s="166">
        <v>1500</v>
      </c>
      <c r="J25" s="166">
        <v>1500</v>
      </c>
      <c r="K25" s="167"/>
      <c r="L25" s="167"/>
      <c r="M25" s="167"/>
      <c r="N25" s="167"/>
      <c r="O25" s="167"/>
      <c r="P25" s="167"/>
      <c r="Q25" s="167"/>
      <c r="R25" s="167"/>
      <c r="S25" s="167"/>
      <c r="T25" s="167"/>
      <c r="U25" s="167"/>
      <c r="V25" s="167"/>
      <c r="W25" s="167"/>
      <c r="X25" s="167"/>
    </row>
    <row r="26" s="151" customFormat="1" customHeight="1" spans="1:24">
      <c r="A26" s="156" t="s">
        <v>70</v>
      </c>
      <c r="B26" s="156" t="s">
        <v>70</v>
      </c>
      <c r="C26" s="157" t="s">
        <v>242</v>
      </c>
      <c r="D26" s="156" t="s">
        <v>241</v>
      </c>
      <c r="E26" s="156" t="s">
        <v>117</v>
      </c>
      <c r="F26" s="156" t="s">
        <v>194</v>
      </c>
      <c r="G26" s="156" t="s">
        <v>240</v>
      </c>
      <c r="H26" s="156" t="s">
        <v>241</v>
      </c>
      <c r="I26" s="166">
        <v>6620</v>
      </c>
      <c r="J26" s="166">
        <v>6620</v>
      </c>
      <c r="K26" s="167"/>
      <c r="L26" s="167"/>
      <c r="M26" s="167"/>
      <c r="N26" s="167"/>
      <c r="O26" s="167"/>
      <c r="P26" s="167"/>
      <c r="Q26" s="167"/>
      <c r="R26" s="167"/>
      <c r="S26" s="167"/>
      <c r="T26" s="167"/>
      <c r="U26" s="167"/>
      <c r="V26" s="167"/>
      <c r="W26" s="167"/>
      <c r="X26" s="167"/>
    </row>
    <row r="27" s="151" customFormat="1" customHeight="1" spans="1:24">
      <c r="A27" s="156" t="s">
        <v>70</v>
      </c>
      <c r="B27" s="156" t="s">
        <v>70</v>
      </c>
      <c r="C27" s="157" t="s">
        <v>242</v>
      </c>
      <c r="D27" s="156" t="s">
        <v>243</v>
      </c>
      <c r="E27" s="156" t="s">
        <v>117</v>
      </c>
      <c r="F27" s="156" t="s">
        <v>194</v>
      </c>
      <c r="G27" s="156" t="s">
        <v>244</v>
      </c>
      <c r="H27" s="156" t="s">
        <v>245</v>
      </c>
      <c r="I27" s="166">
        <v>1520</v>
      </c>
      <c r="J27" s="166">
        <v>1520</v>
      </c>
      <c r="K27" s="167"/>
      <c r="L27" s="167"/>
      <c r="M27" s="167"/>
      <c r="N27" s="167"/>
      <c r="O27" s="167"/>
      <c r="P27" s="167"/>
      <c r="Q27" s="167"/>
      <c r="R27" s="167"/>
      <c r="S27" s="167"/>
      <c r="T27" s="167"/>
      <c r="U27" s="167"/>
      <c r="V27" s="167"/>
      <c r="W27" s="167"/>
      <c r="X27" s="167"/>
    </row>
    <row r="28" s="151" customFormat="1" customHeight="1" spans="1:24">
      <c r="A28" s="156" t="s">
        <v>70</v>
      </c>
      <c r="B28" s="156" t="s">
        <v>70</v>
      </c>
      <c r="C28" s="157" t="s">
        <v>242</v>
      </c>
      <c r="D28" s="156" t="s">
        <v>246</v>
      </c>
      <c r="E28" s="156" t="s">
        <v>117</v>
      </c>
      <c r="F28" s="156" t="s">
        <v>194</v>
      </c>
      <c r="G28" s="156" t="s">
        <v>247</v>
      </c>
      <c r="H28" s="156" t="s">
        <v>248</v>
      </c>
      <c r="I28" s="166">
        <v>3920</v>
      </c>
      <c r="J28" s="166">
        <v>3920</v>
      </c>
      <c r="K28" s="167"/>
      <c r="L28" s="167"/>
      <c r="M28" s="167"/>
      <c r="N28" s="167"/>
      <c r="O28" s="167"/>
      <c r="P28" s="167"/>
      <c r="Q28" s="167"/>
      <c r="R28" s="167"/>
      <c r="S28" s="167"/>
      <c r="T28" s="167"/>
      <c r="U28" s="167"/>
      <c r="V28" s="167"/>
      <c r="W28" s="167"/>
      <c r="X28" s="167"/>
    </row>
    <row r="29" s="151" customFormat="1" customHeight="1" spans="1:24">
      <c r="A29" s="156" t="s">
        <v>70</v>
      </c>
      <c r="B29" s="156" t="s">
        <v>70</v>
      </c>
      <c r="C29" s="157" t="s">
        <v>242</v>
      </c>
      <c r="D29" s="156" t="s">
        <v>249</v>
      </c>
      <c r="E29" s="156" t="s">
        <v>117</v>
      </c>
      <c r="F29" s="156" t="s">
        <v>194</v>
      </c>
      <c r="G29" s="156" t="s">
        <v>250</v>
      </c>
      <c r="H29" s="156" t="s">
        <v>251</v>
      </c>
      <c r="I29" s="166">
        <v>5400</v>
      </c>
      <c r="J29" s="166">
        <v>5400</v>
      </c>
      <c r="K29" s="167"/>
      <c r="L29" s="167"/>
      <c r="M29" s="167"/>
      <c r="N29" s="167"/>
      <c r="O29" s="167"/>
      <c r="P29" s="167"/>
      <c r="Q29" s="167"/>
      <c r="R29" s="167"/>
      <c r="S29" s="167"/>
      <c r="T29" s="167"/>
      <c r="U29" s="167"/>
      <c r="V29" s="167"/>
      <c r="W29" s="167"/>
      <c r="X29" s="167"/>
    </row>
    <row r="30" s="151" customFormat="1" customHeight="1" spans="1:24">
      <c r="A30" s="158" t="s">
        <v>70</v>
      </c>
      <c r="B30" s="158" t="s">
        <v>70</v>
      </c>
      <c r="C30" s="159" t="s">
        <v>242</v>
      </c>
      <c r="D30" s="158" t="s">
        <v>252</v>
      </c>
      <c r="E30" s="156" t="s">
        <v>117</v>
      </c>
      <c r="F30" s="156" t="s">
        <v>194</v>
      </c>
      <c r="G30" s="156" t="s">
        <v>253</v>
      </c>
      <c r="H30" s="156" t="s">
        <v>254</v>
      </c>
      <c r="I30" s="166">
        <v>12000</v>
      </c>
      <c r="J30" s="166">
        <v>12000</v>
      </c>
      <c r="K30" s="167"/>
      <c r="L30" s="167"/>
      <c r="M30" s="167"/>
      <c r="N30" s="167"/>
      <c r="O30" s="167"/>
      <c r="P30" s="167"/>
      <c r="Q30" s="167"/>
      <c r="R30" s="167"/>
      <c r="S30" s="167"/>
      <c r="T30" s="167"/>
      <c r="U30" s="167"/>
      <c r="V30" s="167"/>
      <c r="W30" s="167"/>
      <c r="X30" s="167"/>
    </row>
    <row r="31" s="151" customFormat="1" customHeight="1" spans="1:24">
      <c r="A31" s="158" t="s">
        <v>70</v>
      </c>
      <c r="B31" s="158" t="s">
        <v>70</v>
      </c>
      <c r="C31" s="159" t="s">
        <v>242</v>
      </c>
      <c r="D31" s="158" t="s">
        <v>255</v>
      </c>
      <c r="E31" s="156" t="s">
        <v>117</v>
      </c>
      <c r="F31" s="156" t="s">
        <v>194</v>
      </c>
      <c r="G31" s="156" t="s">
        <v>256</v>
      </c>
      <c r="H31" s="156" t="s">
        <v>257</v>
      </c>
      <c r="I31" s="166">
        <v>1520</v>
      </c>
      <c r="J31" s="166">
        <v>1520</v>
      </c>
      <c r="K31" s="167"/>
      <c r="L31" s="167"/>
      <c r="M31" s="167"/>
      <c r="N31" s="167"/>
      <c r="O31" s="167"/>
      <c r="P31" s="167"/>
      <c r="Q31" s="167"/>
      <c r="R31" s="167"/>
      <c r="S31" s="167"/>
      <c r="T31" s="167"/>
      <c r="U31" s="167"/>
      <c r="V31" s="167"/>
      <c r="W31" s="167"/>
      <c r="X31" s="167"/>
    </row>
    <row r="32" s="151" customFormat="1" customHeight="1" spans="1:24">
      <c r="A32" s="158" t="s">
        <v>70</v>
      </c>
      <c r="B32" s="158" t="s">
        <v>70</v>
      </c>
      <c r="C32" s="159" t="s">
        <v>258</v>
      </c>
      <c r="D32" s="158" t="s">
        <v>259</v>
      </c>
      <c r="E32" s="156" t="s">
        <v>117</v>
      </c>
      <c r="F32" s="156" t="s">
        <v>194</v>
      </c>
      <c r="G32" s="156" t="s">
        <v>260</v>
      </c>
      <c r="H32" s="156" t="s">
        <v>259</v>
      </c>
      <c r="I32" s="166">
        <v>3120</v>
      </c>
      <c r="J32" s="166">
        <v>3120</v>
      </c>
      <c r="K32" s="167"/>
      <c r="L32" s="167"/>
      <c r="M32" s="167"/>
      <c r="N32" s="167"/>
      <c r="O32" s="167"/>
      <c r="P32" s="167"/>
      <c r="Q32" s="167"/>
      <c r="R32" s="167"/>
      <c r="S32" s="167"/>
      <c r="T32" s="167"/>
      <c r="U32" s="167"/>
      <c r="V32" s="167"/>
      <c r="W32" s="167"/>
      <c r="X32" s="167"/>
    </row>
    <row r="33" customHeight="1" spans="1:24">
      <c r="A33" s="158" t="s">
        <v>70</v>
      </c>
      <c r="B33" s="160" t="s">
        <v>71</v>
      </c>
      <c r="C33" s="232" t="s">
        <v>197</v>
      </c>
      <c r="D33" s="160" t="s">
        <v>198</v>
      </c>
      <c r="E33" s="156" t="s">
        <v>119</v>
      </c>
      <c r="F33" s="156" t="s">
        <v>261</v>
      </c>
      <c r="G33" s="156" t="s">
        <v>195</v>
      </c>
      <c r="H33" s="156" t="s">
        <v>196</v>
      </c>
      <c r="I33" s="166">
        <v>23340</v>
      </c>
      <c r="J33" s="166">
        <v>23340</v>
      </c>
      <c r="K33" s="35"/>
      <c r="L33" s="35"/>
      <c r="M33" s="35"/>
      <c r="N33" s="35"/>
      <c r="O33" s="35"/>
      <c r="P33" s="35"/>
      <c r="Q33" s="35"/>
      <c r="R33" s="35"/>
      <c r="S33" s="35"/>
      <c r="T33" s="35"/>
      <c r="U33" s="35"/>
      <c r="V33" s="35"/>
      <c r="W33" s="35"/>
      <c r="X33" s="35"/>
    </row>
    <row r="34" customHeight="1" spans="1:24">
      <c r="A34" s="158" t="s">
        <v>70</v>
      </c>
      <c r="B34" s="160" t="s">
        <v>71</v>
      </c>
      <c r="C34" s="232" t="s">
        <v>211</v>
      </c>
      <c r="D34" s="160" t="s">
        <v>212</v>
      </c>
      <c r="E34" s="156" t="s">
        <v>123</v>
      </c>
      <c r="F34" s="156" t="s">
        <v>212</v>
      </c>
      <c r="G34" s="156" t="s">
        <v>213</v>
      </c>
      <c r="H34" s="156" t="s">
        <v>212</v>
      </c>
      <c r="I34" s="166">
        <v>597626</v>
      </c>
      <c r="J34" s="166">
        <v>597626</v>
      </c>
      <c r="K34" s="35"/>
      <c r="L34" s="35"/>
      <c r="M34" s="35"/>
      <c r="N34" s="35"/>
      <c r="O34" s="35"/>
      <c r="P34" s="35"/>
      <c r="Q34" s="35"/>
      <c r="R34" s="35"/>
      <c r="S34" s="35"/>
      <c r="T34" s="35"/>
      <c r="U34" s="35"/>
      <c r="V34" s="35"/>
      <c r="W34" s="35"/>
      <c r="X34" s="35"/>
    </row>
    <row r="35" customHeight="1" spans="1:24">
      <c r="A35" s="158" t="s">
        <v>70</v>
      </c>
      <c r="B35" s="160" t="s">
        <v>71</v>
      </c>
      <c r="C35" s="232" t="s">
        <v>262</v>
      </c>
      <c r="D35" s="160" t="s">
        <v>263</v>
      </c>
      <c r="E35" s="156" t="s">
        <v>163</v>
      </c>
      <c r="F35" s="156" t="s">
        <v>264</v>
      </c>
      <c r="G35" s="156" t="s">
        <v>265</v>
      </c>
      <c r="H35" s="156" t="s">
        <v>266</v>
      </c>
      <c r="I35" s="166">
        <v>201600</v>
      </c>
      <c r="J35" s="166">
        <v>201600</v>
      </c>
      <c r="K35" s="35"/>
      <c r="L35" s="35"/>
      <c r="M35" s="35"/>
      <c r="N35" s="35"/>
      <c r="O35" s="35"/>
      <c r="P35" s="35"/>
      <c r="Q35" s="35"/>
      <c r="R35" s="35"/>
      <c r="S35" s="35"/>
      <c r="T35" s="35"/>
      <c r="U35" s="35"/>
      <c r="V35" s="35"/>
      <c r="W35" s="35"/>
      <c r="X35" s="35"/>
    </row>
    <row r="36" customHeight="1" spans="1:24">
      <c r="A36" s="158" t="s">
        <v>70</v>
      </c>
      <c r="B36" s="160" t="s">
        <v>71</v>
      </c>
      <c r="C36" s="232" t="s">
        <v>236</v>
      </c>
      <c r="D36" s="160" t="s">
        <v>235</v>
      </c>
      <c r="E36" s="156" t="s">
        <v>119</v>
      </c>
      <c r="F36" s="156" t="s">
        <v>261</v>
      </c>
      <c r="G36" s="156" t="s">
        <v>208</v>
      </c>
      <c r="H36" s="156" t="s">
        <v>209</v>
      </c>
      <c r="I36" s="166">
        <v>640560</v>
      </c>
      <c r="J36" s="166">
        <v>640560</v>
      </c>
      <c r="K36" s="35"/>
      <c r="L36" s="35"/>
      <c r="M36" s="35"/>
      <c r="N36" s="35"/>
      <c r="O36" s="35"/>
      <c r="P36" s="35"/>
      <c r="Q36" s="35"/>
      <c r="R36" s="35"/>
      <c r="S36" s="35"/>
      <c r="T36" s="35"/>
      <c r="U36" s="35"/>
      <c r="V36" s="35"/>
      <c r="W36" s="35"/>
      <c r="X36" s="35"/>
    </row>
    <row r="37" customHeight="1" spans="1:24">
      <c r="A37" s="158" t="s">
        <v>70</v>
      </c>
      <c r="B37" s="160" t="s">
        <v>71</v>
      </c>
      <c r="C37" s="232" t="s">
        <v>236</v>
      </c>
      <c r="D37" s="160" t="s">
        <v>237</v>
      </c>
      <c r="E37" s="156" t="s">
        <v>119</v>
      </c>
      <c r="F37" s="156" t="s">
        <v>261</v>
      </c>
      <c r="G37" s="156" t="s">
        <v>208</v>
      </c>
      <c r="H37" s="156" t="s">
        <v>209</v>
      </c>
      <c r="I37" s="166">
        <v>464049</v>
      </c>
      <c r="J37" s="166">
        <v>464049</v>
      </c>
      <c r="K37" s="35"/>
      <c r="L37" s="35"/>
      <c r="M37" s="35"/>
      <c r="N37" s="35"/>
      <c r="O37" s="35"/>
      <c r="P37" s="35"/>
      <c r="Q37" s="35"/>
      <c r="R37" s="35"/>
      <c r="S37" s="35"/>
      <c r="T37" s="35"/>
      <c r="U37" s="35"/>
      <c r="V37" s="35"/>
      <c r="W37" s="35"/>
      <c r="X37" s="35"/>
    </row>
    <row r="38" customHeight="1" spans="1:24">
      <c r="A38" s="158" t="s">
        <v>70</v>
      </c>
      <c r="B38" s="160" t="s">
        <v>71</v>
      </c>
      <c r="C38" s="232" t="s">
        <v>267</v>
      </c>
      <c r="D38" s="160" t="s">
        <v>215</v>
      </c>
      <c r="E38" s="156" t="s">
        <v>101</v>
      </c>
      <c r="F38" s="156" t="s">
        <v>216</v>
      </c>
      <c r="G38" s="156" t="s">
        <v>217</v>
      </c>
      <c r="H38" s="156" t="s">
        <v>218</v>
      </c>
      <c r="I38" s="166">
        <v>602234</v>
      </c>
      <c r="J38" s="166">
        <v>602234</v>
      </c>
      <c r="K38" s="35"/>
      <c r="L38" s="35"/>
      <c r="M38" s="35"/>
      <c r="N38" s="35"/>
      <c r="O38" s="35"/>
      <c r="P38" s="35"/>
      <c r="Q38" s="35"/>
      <c r="R38" s="35"/>
      <c r="S38" s="35"/>
      <c r="T38" s="35"/>
      <c r="U38" s="35"/>
      <c r="V38" s="35"/>
      <c r="W38" s="35"/>
      <c r="X38" s="35"/>
    </row>
    <row r="39" customHeight="1" spans="1:24">
      <c r="A39" s="158" t="s">
        <v>70</v>
      </c>
      <c r="B39" s="160" t="s">
        <v>71</v>
      </c>
      <c r="C39" s="232" t="s">
        <v>267</v>
      </c>
      <c r="D39" s="160" t="s">
        <v>219</v>
      </c>
      <c r="E39" s="156" t="s">
        <v>103</v>
      </c>
      <c r="F39" s="156" t="s">
        <v>220</v>
      </c>
      <c r="G39" s="156" t="s">
        <v>221</v>
      </c>
      <c r="H39" s="156" t="s">
        <v>222</v>
      </c>
      <c r="I39" s="166">
        <v>195520</v>
      </c>
      <c r="J39" s="166">
        <v>195520</v>
      </c>
      <c r="K39" s="35"/>
      <c r="L39" s="35"/>
      <c r="M39" s="35"/>
      <c r="N39" s="35"/>
      <c r="O39" s="35"/>
      <c r="P39" s="35"/>
      <c r="Q39" s="35"/>
      <c r="R39" s="35"/>
      <c r="S39" s="35"/>
      <c r="T39" s="35"/>
      <c r="U39" s="35"/>
      <c r="V39" s="35"/>
      <c r="W39" s="35"/>
      <c r="X39" s="35"/>
    </row>
    <row r="40" customHeight="1" spans="1:24">
      <c r="A40" s="158" t="s">
        <v>70</v>
      </c>
      <c r="B40" s="160" t="s">
        <v>71</v>
      </c>
      <c r="C40" s="232" t="s">
        <v>267</v>
      </c>
      <c r="D40" s="160" t="s">
        <v>223</v>
      </c>
      <c r="E40" s="156" t="s">
        <v>107</v>
      </c>
      <c r="F40" s="156" t="s">
        <v>224</v>
      </c>
      <c r="G40" s="156" t="s">
        <v>225</v>
      </c>
      <c r="H40" s="156" t="s">
        <v>226</v>
      </c>
      <c r="I40" s="166">
        <v>538338</v>
      </c>
      <c r="J40" s="166">
        <v>538338</v>
      </c>
      <c r="K40" s="35"/>
      <c r="L40" s="35"/>
      <c r="M40" s="35"/>
      <c r="N40" s="35"/>
      <c r="O40" s="35"/>
      <c r="P40" s="35"/>
      <c r="Q40" s="35"/>
      <c r="R40" s="35"/>
      <c r="S40" s="35"/>
      <c r="T40" s="35"/>
      <c r="U40" s="35"/>
      <c r="V40" s="35"/>
      <c r="W40" s="35"/>
      <c r="X40" s="35"/>
    </row>
    <row r="41" customHeight="1" spans="1:24">
      <c r="A41" s="158" t="s">
        <v>70</v>
      </c>
      <c r="B41" s="158" t="s">
        <v>71</v>
      </c>
      <c r="C41" s="232" t="s">
        <v>267</v>
      </c>
      <c r="D41" s="158" t="s">
        <v>227</v>
      </c>
      <c r="E41" s="156" t="s">
        <v>109</v>
      </c>
      <c r="F41" s="156" t="s">
        <v>228</v>
      </c>
      <c r="G41" s="156" t="s">
        <v>229</v>
      </c>
      <c r="H41" s="156" t="s">
        <v>230</v>
      </c>
      <c r="I41" s="166">
        <v>272744</v>
      </c>
      <c r="J41" s="166">
        <v>272744</v>
      </c>
      <c r="K41" s="35"/>
      <c r="L41" s="35"/>
      <c r="M41" s="35"/>
      <c r="N41" s="35"/>
      <c r="O41" s="35"/>
      <c r="P41" s="35"/>
      <c r="Q41" s="35"/>
      <c r="R41" s="35"/>
      <c r="S41" s="35"/>
      <c r="T41" s="35"/>
      <c r="U41" s="35"/>
      <c r="V41" s="35"/>
      <c r="W41" s="35"/>
      <c r="X41" s="35"/>
    </row>
    <row r="42" customHeight="1" spans="1:24">
      <c r="A42" s="158" t="s">
        <v>70</v>
      </c>
      <c r="B42" s="158" t="s">
        <v>71</v>
      </c>
      <c r="C42" s="232" t="s">
        <v>267</v>
      </c>
      <c r="D42" s="158" t="s">
        <v>231</v>
      </c>
      <c r="E42" s="156" t="s">
        <v>111</v>
      </c>
      <c r="F42" s="156" t="s">
        <v>232</v>
      </c>
      <c r="G42" s="156" t="s">
        <v>233</v>
      </c>
      <c r="H42" s="156" t="s">
        <v>234</v>
      </c>
      <c r="I42" s="166">
        <v>7776</v>
      </c>
      <c r="J42" s="166">
        <v>7776</v>
      </c>
      <c r="K42" s="35"/>
      <c r="L42" s="35"/>
      <c r="M42" s="35"/>
      <c r="N42" s="35"/>
      <c r="O42" s="35"/>
      <c r="P42" s="35"/>
      <c r="Q42" s="35"/>
      <c r="R42" s="35"/>
      <c r="S42" s="35"/>
      <c r="T42" s="35"/>
      <c r="U42" s="35"/>
      <c r="V42" s="35"/>
      <c r="W42" s="35"/>
      <c r="X42" s="35"/>
    </row>
    <row r="43" customHeight="1" spans="1:24">
      <c r="A43" s="158" t="s">
        <v>70</v>
      </c>
      <c r="B43" s="158" t="s">
        <v>71</v>
      </c>
      <c r="C43" s="232" t="s">
        <v>267</v>
      </c>
      <c r="D43" s="158" t="s">
        <v>234</v>
      </c>
      <c r="E43" s="156" t="s">
        <v>111</v>
      </c>
      <c r="F43" s="156" t="s">
        <v>232</v>
      </c>
      <c r="G43" s="156" t="s">
        <v>233</v>
      </c>
      <c r="H43" s="156" t="s">
        <v>234</v>
      </c>
      <c r="I43" s="166">
        <v>54366</v>
      </c>
      <c r="J43" s="166">
        <v>54366</v>
      </c>
      <c r="K43" s="35"/>
      <c r="L43" s="35"/>
      <c r="M43" s="35"/>
      <c r="N43" s="35"/>
      <c r="O43" s="35"/>
      <c r="P43" s="35"/>
      <c r="Q43" s="35"/>
      <c r="R43" s="35"/>
      <c r="S43" s="35"/>
      <c r="T43" s="35"/>
      <c r="U43" s="35"/>
      <c r="V43" s="35"/>
      <c r="W43" s="35"/>
      <c r="X43" s="35"/>
    </row>
    <row r="44" customHeight="1" spans="1:24">
      <c r="A44" s="156" t="s">
        <v>70</v>
      </c>
      <c r="B44" s="156" t="s">
        <v>71</v>
      </c>
      <c r="C44" s="232" t="s">
        <v>267</v>
      </c>
      <c r="D44" s="156" t="s">
        <v>268</v>
      </c>
      <c r="E44" s="156" t="s">
        <v>119</v>
      </c>
      <c r="F44" s="156" t="s">
        <v>261</v>
      </c>
      <c r="G44" s="156" t="s">
        <v>233</v>
      </c>
      <c r="H44" s="156" t="s">
        <v>234</v>
      </c>
      <c r="I44" s="166">
        <v>5016</v>
      </c>
      <c r="J44" s="166">
        <v>5016</v>
      </c>
      <c r="K44" s="35"/>
      <c r="L44" s="35"/>
      <c r="M44" s="35"/>
      <c r="N44" s="35"/>
      <c r="O44" s="35"/>
      <c r="P44" s="35"/>
      <c r="Q44" s="35"/>
      <c r="R44" s="35"/>
      <c r="S44" s="35"/>
      <c r="T44" s="35"/>
      <c r="U44" s="35"/>
      <c r="V44" s="35"/>
      <c r="W44" s="35"/>
      <c r="X44" s="35"/>
    </row>
    <row r="45" customHeight="1" spans="1:24">
      <c r="A45" s="156" t="s">
        <v>70</v>
      </c>
      <c r="B45" s="156" t="s">
        <v>71</v>
      </c>
      <c r="C45" s="232" t="s">
        <v>262</v>
      </c>
      <c r="D45" s="156" t="s">
        <v>269</v>
      </c>
      <c r="E45" s="156" t="s">
        <v>163</v>
      </c>
      <c r="F45" s="156" t="s">
        <v>264</v>
      </c>
      <c r="G45" s="156" t="s">
        <v>253</v>
      </c>
      <c r="H45" s="156" t="s">
        <v>254</v>
      </c>
      <c r="I45" s="166">
        <v>3600</v>
      </c>
      <c r="J45" s="166">
        <v>3600</v>
      </c>
      <c r="K45" s="35"/>
      <c r="L45" s="35"/>
      <c r="M45" s="35"/>
      <c r="N45" s="35"/>
      <c r="O45" s="35"/>
      <c r="P45" s="35"/>
      <c r="Q45" s="35"/>
      <c r="R45" s="35"/>
      <c r="S45" s="35"/>
      <c r="T45" s="35"/>
      <c r="U45" s="35"/>
      <c r="V45" s="35"/>
      <c r="W45" s="35"/>
      <c r="X45" s="35"/>
    </row>
    <row r="46" customHeight="1" spans="1:24">
      <c r="A46" s="156" t="s">
        <v>70</v>
      </c>
      <c r="B46" s="156" t="s">
        <v>71</v>
      </c>
      <c r="C46" s="232" t="s">
        <v>262</v>
      </c>
      <c r="D46" s="156" t="s">
        <v>269</v>
      </c>
      <c r="E46" s="156" t="s">
        <v>163</v>
      </c>
      <c r="F46" s="156" t="s">
        <v>264</v>
      </c>
      <c r="G46" s="156" t="s">
        <v>253</v>
      </c>
      <c r="H46" s="156" t="s">
        <v>254</v>
      </c>
      <c r="I46" s="166">
        <v>1600</v>
      </c>
      <c r="J46" s="166">
        <v>1600</v>
      </c>
      <c r="K46" s="35"/>
      <c r="L46" s="35"/>
      <c r="M46" s="35"/>
      <c r="N46" s="35"/>
      <c r="O46" s="35"/>
      <c r="P46" s="35"/>
      <c r="Q46" s="35"/>
      <c r="R46" s="35"/>
      <c r="S46" s="35"/>
      <c r="T46" s="35"/>
      <c r="U46" s="35"/>
      <c r="V46" s="35"/>
      <c r="W46" s="35"/>
      <c r="X46" s="35"/>
    </row>
    <row r="47" customHeight="1" spans="1:24">
      <c r="A47" s="156" t="s">
        <v>70</v>
      </c>
      <c r="B47" s="156" t="s">
        <v>71</v>
      </c>
      <c r="C47" s="232" t="s">
        <v>258</v>
      </c>
      <c r="D47" s="156" t="s">
        <v>259</v>
      </c>
      <c r="E47" s="156" t="s">
        <v>119</v>
      </c>
      <c r="F47" s="156" t="s">
        <v>261</v>
      </c>
      <c r="G47" s="156" t="s">
        <v>260</v>
      </c>
      <c r="H47" s="156" t="s">
        <v>259</v>
      </c>
      <c r="I47" s="166">
        <v>20280</v>
      </c>
      <c r="J47" s="166">
        <v>20280</v>
      </c>
      <c r="K47" s="35"/>
      <c r="L47" s="35"/>
      <c r="M47" s="35"/>
      <c r="N47" s="35"/>
      <c r="O47" s="35"/>
      <c r="P47" s="35"/>
      <c r="Q47" s="35"/>
      <c r="R47" s="35"/>
      <c r="S47" s="35"/>
      <c r="T47" s="35"/>
      <c r="U47" s="35"/>
      <c r="V47" s="35"/>
      <c r="W47" s="35"/>
      <c r="X47" s="35"/>
    </row>
    <row r="48" customHeight="1" spans="1:24">
      <c r="A48" s="156" t="s">
        <v>70</v>
      </c>
      <c r="B48" s="156" t="s">
        <v>71</v>
      </c>
      <c r="C48" s="232" t="s">
        <v>238</v>
      </c>
      <c r="D48" s="156" t="s">
        <v>241</v>
      </c>
      <c r="E48" s="156" t="s">
        <v>119</v>
      </c>
      <c r="F48" s="156" t="s">
        <v>261</v>
      </c>
      <c r="G48" s="156" t="s">
        <v>240</v>
      </c>
      <c r="H48" s="156" t="s">
        <v>241</v>
      </c>
      <c r="I48" s="166">
        <v>42770</v>
      </c>
      <c r="J48" s="166">
        <v>42770</v>
      </c>
      <c r="K48" s="35"/>
      <c r="L48" s="35"/>
      <c r="M48" s="35"/>
      <c r="N48" s="35"/>
      <c r="O48" s="35"/>
      <c r="P48" s="35"/>
      <c r="Q48" s="35"/>
      <c r="R48" s="35"/>
      <c r="S48" s="35"/>
      <c r="T48" s="35"/>
      <c r="U48" s="35"/>
      <c r="V48" s="35"/>
      <c r="W48" s="35"/>
      <c r="X48" s="35"/>
    </row>
    <row r="49" customHeight="1" spans="1:24">
      <c r="A49" s="156" t="s">
        <v>70</v>
      </c>
      <c r="B49" s="156" t="s">
        <v>71</v>
      </c>
      <c r="C49" s="232" t="s">
        <v>238</v>
      </c>
      <c r="D49" s="156" t="s">
        <v>239</v>
      </c>
      <c r="E49" s="156" t="s">
        <v>119</v>
      </c>
      <c r="F49" s="156" t="s">
        <v>261</v>
      </c>
      <c r="G49" s="156" t="s">
        <v>240</v>
      </c>
      <c r="H49" s="156" t="s">
        <v>241</v>
      </c>
      <c r="I49" s="166">
        <v>3000</v>
      </c>
      <c r="J49" s="166">
        <v>3000</v>
      </c>
      <c r="K49" s="35"/>
      <c r="L49" s="35"/>
      <c r="M49" s="35"/>
      <c r="N49" s="35"/>
      <c r="O49" s="35"/>
      <c r="P49" s="35"/>
      <c r="Q49" s="35"/>
      <c r="R49" s="35"/>
      <c r="S49" s="35"/>
      <c r="T49" s="35"/>
      <c r="U49" s="35"/>
      <c r="V49" s="35"/>
      <c r="W49" s="35"/>
      <c r="X49" s="35"/>
    </row>
    <row r="50" customHeight="1" spans="1:24">
      <c r="A50" s="156" t="s">
        <v>70</v>
      </c>
      <c r="B50" s="156" t="s">
        <v>71</v>
      </c>
      <c r="C50" s="232" t="s">
        <v>238</v>
      </c>
      <c r="D50" s="156" t="s">
        <v>243</v>
      </c>
      <c r="E50" s="156" t="s">
        <v>119</v>
      </c>
      <c r="F50" s="156" t="s">
        <v>261</v>
      </c>
      <c r="G50" s="156" t="s">
        <v>244</v>
      </c>
      <c r="H50" s="156" t="s">
        <v>245</v>
      </c>
      <c r="I50" s="166">
        <v>9880</v>
      </c>
      <c r="J50" s="166">
        <v>9880</v>
      </c>
      <c r="K50" s="35"/>
      <c r="L50" s="35"/>
      <c r="M50" s="35"/>
      <c r="N50" s="35"/>
      <c r="O50" s="35"/>
      <c r="P50" s="35"/>
      <c r="Q50" s="35"/>
      <c r="R50" s="35"/>
      <c r="S50" s="35"/>
      <c r="T50" s="35"/>
      <c r="U50" s="35"/>
      <c r="V50" s="35"/>
      <c r="W50" s="35"/>
      <c r="X50" s="35"/>
    </row>
    <row r="51" customHeight="1" spans="1:24">
      <c r="A51" s="156" t="s">
        <v>70</v>
      </c>
      <c r="B51" s="156" t="s">
        <v>71</v>
      </c>
      <c r="C51" s="232" t="s">
        <v>238</v>
      </c>
      <c r="D51" s="156" t="s">
        <v>246</v>
      </c>
      <c r="E51" s="156" t="s">
        <v>119</v>
      </c>
      <c r="F51" s="156" t="s">
        <v>261</v>
      </c>
      <c r="G51" s="156" t="s">
        <v>247</v>
      </c>
      <c r="H51" s="156" t="s">
        <v>248</v>
      </c>
      <c r="I51" s="166">
        <v>24960</v>
      </c>
      <c r="J51" s="166">
        <v>24960</v>
      </c>
      <c r="K51" s="35"/>
      <c r="L51" s="35"/>
      <c r="M51" s="35"/>
      <c r="N51" s="35"/>
      <c r="O51" s="35"/>
      <c r="P51" s="35"/>
      <c r="Q51" s="35"/>
      <c r="R51" s="35"/>
      <c r="S51" s="35"/>
      <c r="T51" s="35"/>
      <c r="U51" s="35"/>
      <c r="V51" s="35"/>
      <c r="W51" s="35"/>
      <c r="X51" s="35"/>
    </row>
    <row r="52" customHeight="1" spans="1:24">
      <c r="A52" s="156" t="s">
        <v>70</v>
      </c>
      <c r="B52" s="156" t="s">
        <v>71</v>
      </c>
      <c r="C52" s="232" t="s">
        <v>238</v>
      </c>
      <c r="D52" s="156" t="s">
        <v>249</v>
      </c>
      <c r="E52" s="156" t="s">
        <v>119</v>
      </c>
      <c r="F52" s="156" t="s">
        <v>261</v>
      </c>
      <c r="G52" s="156" t="s">
        <v>250</v>
      </c>
      <c r="H52" s="156" t="s">
        <v>251</v>
      </c>
      <c r="I52" s="166">
        <v>35100</v>
      </c>
      <c r="J52" s="166">
        <v>35100</v>
      </c>
      <c r="K52" s="35"/>
      <c r="L52" s="35"/>
      <c r="M52" s="35"/>
      <c r="N52" s="35"/>
      <c r="O52" s="35"/>
      <c r="P52" s="35"/>
      <c r="Q52" s="35"/>
      <c r="R52" s="35"/>
      <c r="S52" s="35"/>
      <c r="T52" s="35"/>
      <c r="U52" s="35"/>
      <c r="V52" s="35"/>
      <c r="W52" s="35"/>
      <c r="X52" s="35"/>
    </row>
    <row r="53" customHeight="1" spans="1:24">
      <c r="A53" s="156" t="s">
        <v>70</v>
      </c>
      <c r="B53" s="156" t="s">
        <v>71</v>
      </c>
      <c r="C53" s="232" t="s">
        <v>238</v>
      </c>
      <c r="D53" s="156" t="s">
        <v>270</v>
      </c>
      <c r="E53" s="156" t="s">
        <v>163</v>
      </c>
      <c r="F53" s="156" t="s">
        <v>264</v>
      </c>
      <c r="G53" s="156" t="s">
        <v>253</v>
      </c>
      <c r="H53" s="156" t="s">
        <v>254</v>
      </c>
      <c r="I53" s="166">
        <v>21600</v>
      </c>
      <c r="J53" s="166">
        <v>21600</v>
      </c>
      <c r="K53" s="35"/>
      <c r="L53" s="35"/>
      <c r="M53" s="35"/>
      <c r="N53" s="35"/>
      <c r="O53" s="35"/>
      <c r="P53" s="35"/>
      <c r="Q53" s="35"/>
      <c r="R53" s="35"/>
      <c r="S53" s="35"/>
      <c r="T53" s="35"/>
      <c r="U53" s="35"/>
      <c r="V53" s="35"/>
      <c r="W53" s="35"/>
      <c r="X53" s="35"/>
    </row>
    <row r="54" customHeight="1" spans="1:24">
      <c r="A54" s="156" t="s">
        <v>70</v>
      </c>
      <c r="B54" s="156" t="s">
        <v>71</v>
      </c>
      <c r="C54" s="232" t="s">
        <v>238</v>
      </c>
      <c r="D54" s="156" t="s">
        <v>252</v>
      </c>
      <c r="E54" s="156" t="s">
        <v>119</v>
      </c>
      <c r="F54" s="156" t="s">
        <v>261</v>
      </c>
      <c r="G54" s="156" t="s">
        <v>253</v>
      </c>
      <c r="H54" s="156" t="s">
        <v>254</v>
      </c>
      <c r="I54" s="166">
        <v>78000</v>
      </c>
      <c r="J54" s="166">
        <v>78000</v>
      </c>
      <c r="K54" s="35"/>
      <c r="L54" s="35"/>
      <c r="M54" s="35"/>
      <c r="N54" s="35"/>
      <c r="O54" s="35"/>
      <c r="P54" s="35"/>
      <c r="Q54" s="35"/>
      <c r="R54" s="35"/>
      <c r="S54" s="35"/>
      <c r="T54" s="35"/>
      <c r="U54" s="35"/>
      <c r="V54" s="35"/>
      <c r="W54" s="35"/>
      <c r="X54" s="35"/>
    </row>
    <row r="55" customHeight="1" spans="1:24">
      <c r="A55" s="156" t="s">
        <v>70</v>
      </c>
      <c r="B55" s="156" t="s">
        <v>71</v>
      </c>
      <c r="C55" s="232" t="s">
        <v>238</v>
      </c>
      <c r="D55" s="156" t="s">
        <v>255</v>
      </c>
      <c r="E55" s="156" t="s">
        <v>119</v>
      </c>
      <c r="F55" s="156" t="s">
        <v>261</v>
      </c>
      <c r="G55" s="156" t="s">
        <v>256</v>
      </c>
      <c r="H55" s="156" t="s">
        <v>257</v>
      </c>
      <c r="I55" s="166">
        <v>9880</v>
      </c>
      <c r="J55" s="166">
        <v>9880</v>
      </c>
      <c r="K55" s="35"/>
      <c r="L55" s="35"/>
      <c r="M55" s="35"/>
      <c r="N55" s="35"/>
      <c r="O55" s="35"/>
      <c r="P55" s="35"/>
      <c r="Q55" s="35"/>
      <c r="R55" s="35"/>
      <c r="S55" s="35"/>
      <c r="T55" s="35"/>
      <c r="U55" s="35"/>
      <c r="V55" s="35"/>
      <c r="W55" s="35"/>
      <c r="X55" s="35"/>
    </row>
    <row r="56" customHeight="1" spans="1:24">
      <c r="A56" s="156" t="s">
        <v>70</v>
      </c>
      <c r="B56" s="156" t="s">
        <v>71</v>
      </c>
      <c r="C56" s="232" t="s">
        <v>262</v>
      </c>
      <c r="D56" s="156" t="s">
        <v>271</v>
      </c>
      <c r="E56" s="156" t="s">
        <v>163</v>
      </c>
      <c r="F56" s="156" t="s">
        <v>264</v>
      </c>
      <c r="G56" s="156" t="s">
        <v>272</v>
      </c>
      <c r="H56" s="156" t="s">
        <v>273</v>
      </c>
      <c r="I56" s="166">
        <v>5400</v>
      </c>
      <c r="J56" s="166">
        <v>5400</v>
      </c>
      <c r="K56" s="35"/>
      <c r="L56" s="35"/>
      <c r="M56" s="35"/>
      <c r="N56" s="35"/>
      <c r="O56" s="35"/>
      <c r="P56" s="35"/>
      <c r="Q56" s="35"/>
      <c r="R56" s="35"/>
      <c r="S56" s="35"/>
      <c r="T56" s="35"/>
      <c r="U56" s="35"/>
      <c r="V56" s="35"/>
      <c r="W56" s="35"/>
      <c r="X56" s="35"/>
    </row>
    <row r="57" customHeight="1" spans="1:24">
      <c r="A57" s="156" t="s">
        <v>70</v>
      </c>
      <c r="B57" s="156" t="s">
        <v>71</v>
      </c>
      <c r="C57" s="232" t="s">
        <v>197</v>
      </c>
      <c r="D57" s="156" t="s">
        <v>193</v>
      </c>
      <c r="E57" s="156" t="s">
        <v>119</v>
      </c>
      <c r="F57" s="156" t="s">
        <v>261</v>
      </c>
      <c r="G57" s="156" t="s">
        <v>195</v>
      </c>
      <c r="H57" s="156" t="s">
        <v>196</v>
      </c>
      <c r="I57" s="166">
        <v>233400</v>
      </c>
      <c r="J57" s="166">
        <v>233400</v>
      </c>
      <c r="K57" s="35"/>
      <c r="L57" s="35"/>
      <c r="M57" s="35"/>
      <c r="N57" s="35"/>
      <c r="O57" s="35"/>
      <c r="P57" s="35"/>
      <c r="Q57" s="35"/>
      <c r="R57" s="35"/>
      <c r="S57" s="35"/>
      <c r="T57" s="35"/>
      <c r="U57" s="35"/>
      <c r="V57" s="35"/>
      <c r="W57" s="35"/>
      <c r="X57" s="35"/>
    </row>
    <row r="58" customHeight="1" spans="1:24">
      <c r="A58" s="156" t="s">
        <v>70</v>
      </c>
      <c r="B58" s="156" t="s">
        <v>71</v>
      </c>
      <c r="C58" s="232" t="s">
        <v>274</v>
      </c>
      <c r="D58" s="156" t="s">
        <v>200</v>
      </c>
      <c r="E58" s="156" t="s">
        <v>119</v>
      </c>
      <c r="F58" s="156" t="s">
        <v>261</v>
      </c>
      <c r="G58" s="156" t="s">
        <v>201</v>
      </c>
      <c r="H58" s="156" t="s">
        <v>202</v>
      </c>
      <c r="I58" s="166">
        <v>1097124</v>
      </c>
      <c r="J58" s="166">
        <v>1097124</v>
      </c>
      <c r="K58" s="35"/>
      <c r="L58" s="35"/>
      <c r="M58" s="35"/>
      <c r="N58" s="35"/>
      <c r="O58" s="35"/>
      <c r="P58" s="35"/>
      <c r="Q58" s="35"/>
      <c r="R58" s="35"/>
      <c r="S58" s="35"/>
      <c r="T58" s="35"/>
      <c r="U58" s="35"/>
      <c r="V58" s="35"/>
      <c r="W58" s="35"/>
      <c r="X58" s="35"/>
    </row>
    <row r="59" customHeight="1" spans="1:24">
      <c r="A59" s="156" t="s">
        <v>70</v>
      </c>
      <c r="B59" s="156" t="s">
        <v>71</v>
      </c>
      <c r="C59" s="232" t="s">
        <v>274</v>
      </c>
      <c r="D59" s="156" t="s">
        <v>203</v>
      </c>
      <c r="E59" s="156" t="s">
        <v>119</v>
      </c>
      <c r="F59" s="156" t="s">
        <v>261</v>
      </c>
      <c r="G59" s="156" t="s">
        <v>204</v>
      </c>
      <c r="H59" s="156" t="s">
        <v>205</v>
      </c>
      <c r="I59" s="166">
        <v>1578684</v>
      </c>
      <c r="J59" s="166">
        <v>1578684</v>
      </c>
      <c r="K59" s="35"/>
      <c r="L59" s="35"/>
      <c r="M59" s="35"/>
      <c r="N59" s="35"/>
      <c r="O59" s="35"/>
      <c r="P59" s="35"/>
      <c r="Q59" s="35"/>
      <c r="R59" s="35"/>
      <c r="S59" s="35"/>
      <c r="T59" s="35"/>
      <c r="U59" s="35"/>
      <c r="V59" s="35"/>
      <c r="W59" s="35"/>
      <c r="X59" s="35"/>
    </row>
    <row r="60" customHeight="1" spans="1:24">
      <c r="A60" s="156" t="s">
        <v>70</v>
      </c>
      <c r="B60" s="156" t="s">
        <v>71</v>
      </c>
      <c r="C60" s="232" t="s">
        <v>236</v>
      </c>
      <c r="D60" s="156" t="s">
        <v>210</v>
      </c>
      <c r="E60" s="156" t="s">
        <v>119</v>
      </c>
      <c r="F60" s="156" t="s">
        <v>261</v>
      </c>
      <c r="G60" s="156" t="s">
        <v>208</v>
      </c>
      <c r="H60" s="156" t="s">
        <v>209</v>
      </c>
      <c r="I60" s="166">
        <v>10500</v>
      </c>
      <c r="J60" s="166">
        <v>10500</v>
      </c>
      <c r="K60" s="35"/>
      <c r="L60" s="35"/>
      <c r="M60" s="35"/>
      <c r="N60" s="35"/>
      <c r="O60" s="35"/>
      <c r="P60" s="35"/>
      <c r="Q60" s="35"/>
      <c r="R60" s="35"/>
      <c r="S60" s="35"/>
      <c r="T60" s="35"/>
      <c r="U60" s="35"/>
      <c r="V60" s="35"/>
      <c r="W60" s="35"/>
      <c r="X60" s="35"/>
    </row>
    <row r="61" customHeight="1" spans="1:24">
      <c r="A61" s="156" t="s">
        <v>70</v>
      </c>
      <c r="B61" s="156" t="s">
        <v>71</v>
      </c>
      <c r="C61" s="232" t="s">
        <v>274</v>
      </c>
      <c r="D61" s="156" t="s">
        <v>207</v>
      </c>
      <c r="E61" s="156" t="s">
        <v>119</v>
      </c>
      <c r="F61" s="156" t="s">
        <v>261</v>
      </c>
      <c r="G61" s="156" t="s">
        <v>208</v>
      </c>
      <c r="H61" s="156" t="s">
        <v>209</v>
      </c>
      <c r="I61" s="166">
        <v>91427</v>
      </c>
      <c r="J61" s="166">
        <v>91427</v>
      </c>
      <c r="K61" s="35"/>
      <c r="L61" s="35"/>
      <c r="M61" s="35"/>
      <c r="N61" s="35"/>
      <c r="O61" s="35"/>
      <c r="P61" s="35"/>
      <c r="Q61" s="35"/>
      <c r="R61" s="35"/>
      <c r="S61" s="35"/>
      <c r="T61" s="35"/>
      <c r="U61" s="35"/>
      <c r="V61" s="35"/>
      <c r="W61" s="35"/>
      <c r="X61" s="35"/>
    </row>
    <row r="62" ht="17.25" customHeight="1" spans="1:24">
      <c r="A62" s="32" t="s">
        <v>164</v>
      </c>
      <c r="B62" s="33"/>
      <c r="C62" s="161"/>
      <c r="D62" s="161"/>
      <c r="E62" s="161"/>
      <c r="F62" s="161"/>
      <c r="G62" s="161"/>
      <c r="H62" s="162"/>
      <c r="I62" s="166">
        <v>8757442.35</v>
      </c>
      <c r="J62" s="166">
        <v>8757442.35</v>
      </c>
      <c r="K62" s="79"/>
      <c r="L62" s="79"/>
      <c r="M62" s="79"/>
      <c r="N62" s="79"/>
      <c r="O62" s="79"/>
      <c r="P62" s="79"/>
      <c r="Q62" s="79"/>
      <c r="R62" s="79"/>
      <c r="S62" s="79"/>
      <c r="T62" s="79"/>
      <c r="U62" s="79"/>
      <c r="V62" s="79"/>
      <c r="W62" s="79"/>
      <c r="X62" s="79"/>
    </row>
  </sheetData>
  <mergeCells count="31">
    <mergeCell ref="A3:X3"/>
    <mergeCell ref="A4:H4"/>
    <mergeCell ref="I5:X5"/>
    <mergeCell ref="J6:N6"/>
    <mergeCell ref="O6:Q6"/>
    <mergeCell ref="S6:X6"/>
    <mergeCell ref="A62:H62"/>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abSelected="1" workbookViewId="0">
      <pane ySplit="1" topLeftCell="A2" activePane="bottomLeft" state="frozen"/>
      <selection/>
      <selection pane="bottomLeft" activeCell="I27" sqref="I27"/>
    </sheetView>
  </sheetViews>
  <sheetFormatPr defaultColWidth="9.14166666666667" defaultRowHeight="14.25" customHeight="1"/>
  <cols>
    <col min="1" max="1" width="15.625" customWidth="1"/>
    <col min="2" max="2" width="30.6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41"/>
      <c r="E2" s="2"/>
      <c r="F2" s="2"/>
      <c r="G2" s="2"/>
      <c r="H2" s="2"/>
      <c r="U2" s="141"/>
      <c r="W2" s="150" t="s">
        <v>275</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v>
      </c>
      <c r="B4" s="6"/>
      <c r="C4" s="6"/>
      <c r="D4" s="6"/>
      <c r="E4" s="6"/>
      <c r="F4" s="6"/>
      <c r="G4" s="6"/>
      <c r="H4" s="6"/>
      <c r="I4" s="7"/>
      <c r="J4" s="7"/>
      <c r="K4" s="7"/>
      <c r="L4" s="7"/>
      <c r="M4" s="7"/>
      <c r="N4" s="7"/>
      <c r="O4" s="7"/>
      <c r="P4" s="7"/>
      <c r="Q4" s="7"/>
      <c r="U4" s="141"/>
      <c r="W4" s="121" t="s">
        <v>2</v>
      </c>
    </row>
    <row r="5" ht="21.75" customHeight="1" spans="1:23">
      <c r="A5" s="9" t="s">
        <v>276</v>
      </c>
      <c r="B5" s="10" t="s">
        <v>176</v>
      </c>
      <c r="C5" s="9" t="s">
        <v>177</v>
      </c>
      <c r="D5" s="9" t="s">
        <v>277</v>
      </c>
      <c r="E5" s="10" t="s">
        <v>178</v>
      </c>
      <c r="F5" s="10" t="s">
        <v>179</v>
      </c>
      <c r="G5" s="10" t="s">
        <v>278</v>
      </c>
      <c r="H5" s="10" t="s">
        <v>279</v>
      </c>
      <c r="I5" s="27" t="s">
        <v>56</v>
      </c>
      <c r="J5" s="11" t="s">
        <v>280</v>
      </c>
      <c r="K5" s="12"/>
      <c r="L5" s="12"/>
      <c r="M5" s="13"/>
      <c r="N5" s="11" t="s">
        <v>184</v>
      </c>
      <c r="O5" s="12"/>
      <c r="P5" s="13"/>
      <c r="Q5" s="10" t="s">
        <v>62</v>
      </c>
      <c r="R5" s="11" t="s">
        <v>63</v>
      </c>
      <c r="S5" s="12"/>
      <c r="T5" s="12"/>
      <c r="U5" s="12"/>
      <c r="V5" s="12"/>
      <c r="W5" s="13"/>
    </row>
    <row r="6" ht="21.75" customHeight="1" spans="1:23">
      <c r="A6" s="14"/>
      <c r="B6" s="28"/>
      <c r="C6" s="14"/>
      <c r="D6" s="14"/>
      <c r="E6" s="15"/>
      <c r="F6" s="15"/>
      <c r="G6" s="15"/>
      <c r="H6" s="15"/>
      <c r="I6" s="28"/>
      <c r="J6" s="145" t="s">
        <v>59</v>
      </c>
      <c r="K6" s="146"/>
      <c r="L6" s="10" t="s">
        <v>60</v>
      </c>
      <c r="M6" s="10" t="s">
        <v>61</v>
      </c>
      <c r="N6" s="10" t="s">
        <v>59</v>
      </c>
      <c r="O6" s="10" t="s">
        <v>60</v>
      </c>
      <c r="P6" s="10" t="s">
        <v>61</v>
      </c>
      <c r="Q6" s="15"/>
      <c r="R6" s="10" t="s">
        <v>58</v>
      </c>
      <c r="S6" s="10" t="s">
        <v>65</v>
      </c>
      <c r="T6" s="10" t="s">
        <v>190</v>
      </c>
      <c r="U6" s="10" t="s">
        <v>67</v>
      </c>
      <c r="V6" s="10" t="s">
        <v>68</v>
      </c>
      <c r="W6" s="10" t="s">
        <v>69</v>
      </c>
    </row>
    <row r="7" ht="21" customHeight="1" spans="1:23">
      <c r="A7" s="28"/>
      <c r="B7" s="28"/>
      <c r="C7" s="28"/>
      <c r="D7" s="28"/>
      <c r="E7" s="28"/>
      <c r="F7" s="28"/>
      <c r="G7" s="28"/>
      <c r="H7" s="28"/>
      <c r="I7" s="28"/>
      <c r="J7" s="147" t="s">
        <v>58</v>
      </c>
      <c r="K7" s="148"/>
      <c r="L7" s="28"/>
      <c r="M7" s="28"/>
      <c r="N7" s="28"/>
      <c r="O7" s="28"/>
      <c r="P7" s="28"/>
      <c r="Q7" s="28"/>
      <c r="R7" s="28"/>
      <c r="S7" s="28"/>
      <c r="T7" s="28"/>
      <c r="U7" s="28"/>
      <c r="V7" s="28"/>
      <c r="W7" s="28"/>
    </row>
    <row r="8" ht="39.75" customHeight="1" spans="1:23">
      <c r="A8" s="17"/>
      <c r="B8" s="19"/>
      <c r="C8" s="17"/>
      <c r="D8" s="17"/>
      <c r="E8" s="18"/>
      <c r="F8" s="18"/>
      <c r="G8" s="18"/>
      <c r="H8" s="18"/>
      <c r="I8" s="19"/>
      <c r="J8" s="66" t="s">
        <v>58</v>
      </c>
      <c r="K8" s="66" t="s">
        <v>281</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5">
        <v>12</v>
      </c>
      <c r="M9" s="35">
        <v>13</v>
      </c>
      <c r="N9" s="35">
        <v>14</v>
      </c>
      <c r="O9" s="35">
        <v>15</v>
      </c>
      <c r="P9" s="35">
        <v>16</v>
      </c>
      <c r="Q9" s="35">
        <v>17</v>
      </c>
      <c r="R9" s="35">
        <v>18</v>
      </c>
      <c r="S9" s="35">
        <v>19</v>
      </c>
      <c r="T9" s="35">
        <v>20</v>
      </c>
      <c r="U9" s="20">
        <v>21</v>
      </c>
      <c r="V9" s="35">
        <v>22</v>
      </c>
      <c r="W9" s="20">
        <v>23</v>
      </c>
    </row>
    <row r="10" ht="15" customHeight="1" spans="1:23">
      <c r="A10" s="21" t="s">
        <v>282</v>
      </c>
      <c r="B10" s="233" t="s">
        <v>283</v>
      </c>
      <c r="C10" s="142" t="s">
        <v>284</v>
      </c>
      <c r="D10" s="21" t="s">
        <v>70</v>
      </c>
      <c r="E10" s="21" t="s">
        <v>117</v>
      </c>
      <c r="F10" s="21" t="s">
        <v>194</v>
      </c>
      <c r="G10" s="21" t="s">
        <v>285</v>
      </c>
      <c r="H10" s="21" t="s">
        <v>286</v>
      </c>
      <c r="I10" s="149">
        <v>340000</v>
      </c>
      <c r="J10" s="149">
        <v>340000</v>
      </c>
      <c r="K10" s="20"/>
      <c r="L10" s="35"/>
      <c r="M10" s="35"/>
      <c r="N10" s="35"/>
      <c r="O10" s="35"/>
      <c r="P10" s="35"/>
      <c r="Q10" s="35"/>
      <c r="R10" s="35"/>
      <c r="S10" s="35"/>
      <c r="T10" s="35"/>
      <c r="U10" s="20"/>
      <c r="V10" s="35"/>
      <c r="W10" s="20"/>
    </row>
    <row r="11" ht="15" customHeight="1" spans="1:23">
      <c r="A11" s="21" t="s">
        <v>282</v>
      </c>
      <c r="B11" s="233" t="s">
        <v>287</v>
      </c>
      <c r="C11" s="142" t="s">
        <v>288</v>
      </c>
      <c r="D11" s="21" t="s">
        <v>70</v>
      </c>
      <c r="E11" s="21" t="s">
        <v>117</v>
      </c>
      <c r="F11" s="21" t="s">
        <v>194</v>
      </c>
      <c r="G11" s="21" t="s">
        <v>240</v>
      </c>
      <c r="H11" s="21" t="s">
        <v>241</v>
      </c>
      <c r="I11" s="149">
        <v>50000</v>
      </c>
      <c r="J11" s="149">
        <v>50000</v>
      </c>
      <c r="K11" s="20"/>
      <c r="L11" s="35"/>
      <c r="M11" s="35"/>
      <c r="N11" s="35"/>
      <c r="O11" s="35"/>
      <c r="P11" s="35"/>
      <c r="Q11" s="35"/>
      <c r="R11" s="35"/>
      <c r="S11" s="35"/>
      <c r="T11" s="35"/>
      <c r="U11" s="20"/>
      <c r="V11" s="35"/>
      <c r="W11" s="20"/>
    </row>
    <row r="12" ht="18" customHeight="1" spans="1:23">
      <c r="A12" s="21" t="s">
        <v>289</v>
      </c>
      <c r="B12" s="233" t="s">
        <v>290</v>
      </c>
      <c r="C12" s="143" t="s">
        <v>291</v>
      </c>
      <c r="D12" s="21" t="s">
        <v>70</v>
      </c>
      <c r="E12" s="21" t="s">
        <v>117</v>
      </c>
      <c r="F12" s="21" t="s">
        <v>194</v>
      </c>
      <c r="G12" s="21" t="s">
        <v>240</v>
      </c>
      <c r="H12" s="21" t="s">
        <v>241</v>
      </c>
      <c r="I12" s="149">
        <v>6000</v>
      </c>
      <c r="J12" s="149">
        <v>6000</v>
      </c>
      <c r="K12" s="79"/>
      <c r="L12" s="79"/>
      <c r="M12" s="79"/>
      <c r="N12" s="79"/>
      <c r="O12" s="79"/>
      <c r="P12" s="79"/>
      <c r="Q12" s="79"/>
      <c r="R12" s="79"/>
      <c r="S12" s="79"/>
      <c r="T12" s="79"/>
      <c r="U12" s="79"/>
      <c r="V12" s="79"/>
      <c r="W12" s="79"/>
    </row>
    <row r="13" ht="29" customHeight="1" spans="1:23">
      <c r="A13" s="21" t="s">
        <v>289</v>
      </c>
      <c r="B13" s="233" t="s">
        <v>292</v>
      </c>
      <c r="C13" s="144" t="s">
        <v>293</v>
      </c>
      <c r="D13" s="142" t="s">
        <v>71</v>
      </c>
      <c r="E13" s="21" t="s">
        <v>119</v>
      </c>
      <c r="F13" s="21" t="s">
        <v>261</v>
      </c>
      <c r="G13" s="21" t="s">
        <v>294</v>
      </c>
      <c r="H13" s="21" t="s">
        <v>295</v>
      </c>
      <c r="I13" s="149">
        <v>200000</v>
      </c>
      <c r="J13" s="149">
        <v>200000</v>
      </c>
      <c r="K13" s="20"/>
      <c r="L13" s="35"/>
      <c r="M13" s="35"/>
      <c r="N13" s="35"/>
      <c r="O13" s="35"/>
      <c r="P13" s="35"/>
      <c r="Q13" s="35"/>
      <c r="R13" s="35"/>
      <c r="S13" s="35"/>
      <c r="T13" s="35"/>
      <c r="U13" s="20"/>
      <c r="V13" s="35"/>
      <c r="W13" s="20"/>
    </row>
    <row r="14" ht="15" customHeight="1" spans="1:23">
      <c r="A14" s="21" t="s">
        <v>289</v>
      </c>
      <c r="B14" s="233" t="s">
        <v>296</v>
      </c>
      <c r="C14" s="144" t="s">
        <v>297</v>
      </c>
      <c r="D14" s="142" t="s">
        <v>71</v>
      </c>
      <c r="E14" s="21" t="s">
        <v>119</v>
      </c>
      <c r="F14" s="21" t="s">
        <v>261</v>
      </c>
      <c r="G14" s="21" t="s">
        <v>240</v>
      </c>
      <c r="H14" s="21" t="s">
        <v>241</v>
      </c>
      <c r="I14" s="149">
        <v>20000</v>
      </c>
      <c r="J14" s="149">
        <v>20000</v>
      </c>
      <c r="K14" s="20"/>
      <c r="L14" s="35"/>
      <c r="M14" s="35"/>
      <c r="N14" s="35"/>
      <c r="O14" s="35"/>
      <c r="P14" s="35"/>
      <c r="Q14" s="35"/>
      <c r="R14" s="35"/>
      <c r="S14" s="35"/>
      <c r="T14" s="35"/>
      <c r="U14" s="20"/>
      <c r="V14" s="35"/>
      <c r="W14" s="20"/>
    </row>
    <row r="15" ht="15" customHeight="1" spans="1:23">
      <c r="A15" s="21" t="s">
        <v>298</v>
      </c>
      <c r="B15" s="233" t="s">
        <v>299</v>
      </c>
      <c r="C15" s="144" t="s">
        <v>300</v>
      </c>
      <c r="D15" s="142" t="s">
        <v>71</v>
      </c>
      <c r="E15" s="21" t="s">
        <v>107</v>
      </c>
      <c r="F15" s="21" t="s">
        <v>224</v>
      </c>
      <c r="G15" s="21" t="s">
        <v>301</v>
      </c>
      <c r="H15" s="21" t="s">
        <v>302</v>
      </c>
      <c r="I15" s="149">
        <v>3200000</v>
      </c>
      <c r="J15" s="149">
        <v>3200000</v>
      </c>
      <c r="K15" s="20"/>
      <c r="L15" s="35"/>
      <c r="M15" s="35"/>
      <c r="N15" s="35"/>
      <c r="O15" s="35"/>
      <c r="P15" s="35"/>
      <c r="Q15" s="35"/>
      <c r="R15" s="35"/>
      <c r="S15" s="35"/>
      <c r="T15" s="35"/>
      <c r="U15" s="20"/>
      <c r="V15" s="35"/>
      <c r="W15" s="20"/>
    </row>
    <row r="16" ht="15" customHeight="1" spans="1:23">
      <c r="A16" s="21" t="s">
        <v>298</v>
      </c>
      <c r="B16" s="233" t="s">
        <v>303</v>
      </c>
      <c r="C16" s="144" t="s">
        <v>304</v>
      </c>
      <c r="D16" s="142" t="s">
        <v>71</v>
      </c>
      <c r="E16" s="21" t="s">
        <v>114</v>
      </c>
      <c r="F16" s="21" t="s">
        <v>305</v>
      </c>
      <c r="G16" s="21" t="s">
        <v>240</v>
      </c>
      <c r="H16" s="21" t="s">
        <v>241</v>
      </c>
      <c r="I16" s="149">
        <v>3800000</v>
      </c>
      <c r="J16" s="149">
        <v>3800000</v>
      </c>
      <c r="K16" s="20"/>
      <c r="L16" s="35"/>
      <c r="M16" s="35"/>
      <c r="N16" s="35"/>
      <c r="O16" s="35"/>
      <c r="P16" s="35"/>
      <c r="Q16" s="35"/>
      <c r="R16" s="35"/>
      <c r="S16" s="35"/>
      <c r="T16" s="35"/>
      <c r="U16" s="20"/>
      <c r="V16" s="35"/>
      <c r="W16" s="20"/>
    </row>
    <row r="18" ht="18.75" customHeight="1" spans="1:23">
      <c r="A18" s="32" t="s">
        <v>164</v>
      </c>
      <c r="B18" s="33"/>
      <c r="C18" s="33"/>
      <c r="D18" s="33"/>
      <c r="E18" s="33"/>
      <c r="F18" s="33"/>
      <c r="G18" s="33"/>
      <c r="H18" s="34"/>
      <c r="I18" s="149">
        <v>7616000</v>
      </c>
      <c r="J18" s="149">
        <v>7616000</v>
      </c>
      <c r="K18" s="79"/>
      <c r="L18" s="79"/>
      <c r="M18" s="79"/>
      <c r="N18" s="79"/>
      <c r="O18" s="79"/>
      <c r="P18" s="79"/>
      <c r="Q18" s="79"/>
      <c r="R18" s="79"/>
      <c r="S18" s="79"/>
      <c r="T18" s="79"/>
      <c r="U18" s="79"/>
      <c r="V18" s="79"/>
      <c r="W18" s="79"/>
    </row>
  </sheetData>
  <mergeCells count="28">
    <mergeCell ref="A3:W3"/>
    <mergeCell ref="A4:H4"/>
    <mergeCell ref="J5:M5"/>
    <mergeCell ref="N5:P5"/>
    <mergeCell ref="R5:W5"/>
    <mergeCell ref="A18:H1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7"/>
  <sheetViews>
    <sheetView showZeros="0" workbookViewId="0">
      <pane ySplit="1" topLeftCell="A59" activePane="bottomLeft" state="frozen"/>
      <selection/>
      <selection pane="bottomLeft" activeCell="G62" sqref="G62"/>
    </sheetView>
  </sheetViews>
  <sheetFormatPr defaultColWidth="9.14166666666667" defaultRowHeight="12" customHeight="1"/>
  <cols>
    <col min="1" max="1" width="34.2833333333333" customWidth="1"/>
    <col min="2" max="2" width="29" customWidth="1"/>
    <col min="3" max="4" width="23.575" customWidth="1"/>
    <col min="5" max="5" width="29.25" customWidth="1"/>
    <col min="6" max="6" width="11.2833333333333" customWidth="1"/>
    <col min="7" max="7" width="25.1416666666667" customWidth="1"/>
    <col min="8" max="8" width="15.575" customWidth="1"/>
    <col min="9" max="9" width="13.425" customWidth="1"/>
    <col min="10" max="10" width="27.5" customWidth="1"/>
  </cols>
  <sheetData>
    <row r="1" customHeight="1" spans="1:10">
      <c r="A1" s="1"/>
      <c r="B1" s="1"/>
      <c r="C1" s="1"/>
      <c r="D1" s="1"/>
      <c r="E1" s="1"/>
      <c r="F1" s="1"/>
      <c r="G1" s="1"/>
      <c r="H1" s="1"/>
      <c r="I1" s="1"/>
      <c r="J1" s="1"/>
    </row>
    <row r="2" ht="18" customHeight="1" spans="10:10">
      <c r="J2" s="3" t="s">
        <v>306</v>
      </c>
    </row>
    <row r="3" ht="39.75" customHeight="1" spans="1:10">
      <c r="A3" s="64" t="str">
        <f>"2025"&amp;"年部门项目支出绩效目标表"</f>
        <v>2025年部门项目支出绩效目标表</v>
      </c>
      <c r="B3" s="4"/>
      <c r="C3" s="4"/>
      <c r="D3" s="4"/>
      <c r="E3" s="4"/>
      <c r="F3" s="65"/>
      <c r="G3" s="4"/>
      <c r="H3" s="65"/>
      <c r="I3" s="65"/>
      <c r="J3" s="4"/>
    </row>
    <row r="4" ht="17.25" customHeight="1" spans="1:1">
      <c r="A4" s="5" t="s">
        <v>1</v>
      </c>
    </row>
    <row r="5" ht="44.25" customHeight="1" spans="1:10">
      <c r="A5" s="66" t="s">
        <v>177</v>
      </c>
      <c r="B5" s="66" t="s">
        <v>307</v>
      </c>
      <c r="C5" s="66" t="s">
        <v>308</v>
      </c>
      <c r="D5" s="66" t="s">
        <v>309</v>
      </c>
      <c r="E5" s="66" t="s">
        <v>310</v>
      </c>
      <c r="F5" s="67" t="s">
        <v>311</v>
      </c>
      <c r="G5" s="66" t="s">
        <v>312</v>
      </c>
      <c r="H5" s="67" t="s">
        <v>313</v>
      </c>
      <c r="I5" s="67" t="s">
        <v>314</v>
      </c>
      <c r="J5" s="66" t="s">
        <v>315</v>
      </c>
    </row>
    <row r="6" ht="18.75" customHeight="1" spans="1:10">
      <c r="A6" s="137">
        <v>1</v>
      </c>
      <c r="B6" s="137">
        <v>2</v>
      </c>
      <c r="C6" s="137">
        <v>3</v>
      </c>
      <c r="D6" s="137">
        <v>4</v>
      </c>
      <c r="E6" s="137">
        <v>5</v>
      </c>
      <c r="F6" s="35">
        <v>6</v>
      </c>
      <c r="G6" s="137">
        <v>7</v>
      </c>
      <c r="H6" s="35">
        <v>8</v>
      </c>
      <c r="I6" s="35">
        <v>9</v>
      </c>
      <c r="J6" s="137">
        <v>10</v>
      </c>
    </row>
    <row r="7" s="136" customFormat="1" ht="42" customHeight="1" spans="1:10">
      <c r="A7" s="138" t="s">
        <v>70</v>
      </c>
      <c r="B7" s="138"/>
      <c r="C7" s="138"/>
      <c r="D7" s="138"/>
      <c r="E7" s="138"/>
      <c r="F7" s="138"/>
      <c r="G7" s="138"/>
      <c r="H7" s="138"/>
      <c r="I7" s="138"/>
      <c r="J7" s="138"/>
    </row>
    <row r="8" s="136" customFormat="1" ht="42" customHeight="1" spans="1:10">
      <c r="A8" s="139" t="s">
        <v>316</v>
      </c>
      <c r="B8" s="138"/>
      <c r="C8" s="138"/>
      <c r="D8" s="138"/>
      <c r="E8" s="138"/>
      <c r="F8" s="138"/>
      <c r="G8" s="138"/>
      <c r="H8" s="138"/>
      <c r="I8" s="138"/>
      <c r="J8" s="138"/>
    </row>
    <row r="9" s="136" customFormat="1" ht="42" customHeight="1" spans="1:10">
      <c r="A9" s="138" t="s">
        <v>284</v>
      </c>
      <c r="B9" s="138" t="s">
        <v>317</v>
      </c>
      <c r="C9" s="138" t="s">
        <v>318</v>
      </c>
      <c r="D9" s="138" t="s">
        <v>319</v>
      </c>
      <c r="E9" s="138" t="s">
        <v>320</v>
      </c>
      <c r="F9" s="138" t="s">
        <v>321</v>
      </c>
      <c r="G9" s="138" t="s">
        <v>320</v>
      </c>
      <c r="H9" s="138" t="s">
        <v>322</v>
      </c>
      <c r="I9" s="138" t="s">
        <v>323</v>
      </c>
      <c r="J9" s="138" t="s">
        <v>320</v>
      </c>
    </row>
    <row r="10" s="136" customFormat="1" ht="42" customHeight="1" spans="1:10">
      <c r="A10" s="138"/>
      <c r="B10" s="138"/>
      <c r="C10" s="138" t="s">
        <v>318</v>
      </c>
      <c r="D10" s="138" t="s">
        <v>324</v>
      </c>
      <c r="E10" s="138" t="s">
        <v>325</v>
      </c>
      <c r="F10" s="138" t="s">
        <v>321</v>
      </c>
      <c r="G10" s="138" t="s">
        <v>325</v>
      </c>
      <c r="H10" s="138" t="s">
        <v>322</v>
      </c>
      <c r="I10" s="138" t="s">
        <v>323</v>
      </c>
      <c r="J10" s="138" t="s">
        <v>325</v>
      </c>
    </row>
    <row r="11" s="136" customFormat="1" ht="42" customHeight="1" spans="1:10">
      <c r="A11" s="138"/>
      <c r="B11" s="138"/>
      <c r="C11" s="138" t="s">
        <v>318</v>
      </c>
      <c r="D11" s="138" t="s">
        <v>326</v>
      </c>
      <c r="E11" s="138" t="s">
        <v>327</v>
      </c>
      <c r="F11" s="138" t="s">
        <v>321</v>
      </c>
      <c r="G11" s="138" t="s">
        <v>327</v>
      </c>
      <c r="H11" s="138" t="s">
        <v>322</v>
      </c>
      <c r="I11" s="138" t="s">
        <v>328</v>
      </c>
      <c r="J11" s="138" t="s">
        <v>327</v>
      </c>
    </row>
    <row r="12" s="136" customFormat="1" ht="42" customHeight="1" spans="1:10">
      <c r="A12" s="138"/>
      <c r="B12" s="138"/>
      <c r="C12" s="138" t="s">
        <v>329</v>
      </c>
      <c r="D12" s="138" t="s">
        <v>330</v>
      </c>
      <c r="E12" s="138" t="s">
        <v>327</v>
      </c>
      <c r="F12" s="138" t="s">
        <v>321</v>
      </c>
      <c r="G12" s="138" t="s">
        <v>327</v>
      </c>
      <c r="H12" s="138" t="s">
        <v>322</v>
      </c>
      <c r="I12" s="138" t="s">
        <v>328</v>
      </c>
      <c r="J12" s="138" t="s">
        <v>327</v>
      </c>
    </row>
    <row r="13" s="136" customFormat="1" ht="42" customHeight="1" spans="1:10">
      <c r="A13" s="138"/>
      <c r="B13" s="138"/>
      <c r="C13" s="138" t="s">
        <v>329</v>
      </c>
      <c r="D13" s="138" t="s">
        <v>331</v>
      </c>
      <c r="E13" s="138" t="s">
        <v>320</v>
      </c>
      <c r="F13" s="138" t="s">
        <v>321</v>
      </c>
      <c r="G13" s="138" t="s">
        <v>320</v>
      </c>
      <c r="H13" s="138" t="s">
        <v>322</v>
      </c>
      <c r="I13" s="138" t="s">
        <v>328</v>
      </c>
      <c r="J13" s="138" t="s">
        <v>320</v>
      </c>
    </row>
    <row r="14" s="136" customFormat="1" ht="42" customHeight="1" spans="1:10">
      <c r="A14" s="138"/>
      <c r="B14" s="138"/>
      <c r="C14" s="138" t="s">
        <v>332</v>
      </c>
      <c r="D14" s="138" t="s">
        <v>333</v>
      </c>
      <c r="E14" s="138" t="s">
        <v>334</v>
      </c>
      <c r="F14" s="138" t="s">
        <v>335</v>
      </c>
      <c r="G14" s="138" t="s">
        <v>334</v>
      </c>
      <c r="H14" s="138" t="s">
        <v>322</v>
      </c>
      <c r="I14" s="138" t="s">
        <v>328</v>
      </c>
      <c r="J14" s="138" t="s">
        <v>334</v>
      </c>
    </row>
    <row r="15" s="136" customFormat="1" ht="42" customHeight="1" spans="1:10">
      <c r="A15" s="138"/>
      <c r="B15" s="138"/>
      <c r="C15" s="138" t="s">
        <v>332</v>
      </c>
      <c r="D15" s="138" t="s">
        <v>333</v>
      </c>
      <c r="E15" s="138" t="s">
        <v>336</v>
      </c>
      <c r="F15" s="138" t="s">
        <v>335</v>
      </c>
      <c r="G15" s="138" t="s">
        <v>336</v>
      </c>
      <c r="H15" s="138" t="s">
        <v>322</v>
      </c>
      <c r="I15" s="138" t="s">
        <v>328</v>
      </c>
      <c r="J15" s="138" t="s">
        <v>336</v>
      </c>
    </row>
    <row r="16" s="136" customFormat="1" ht="42" customHeight="1" spans="1:10">
      <c r="A16" s="138"/>
      <c r="B16" s="138"/>
      <c r="C16" s="138" t="s">
        <v>332</v>
      </c>
      <c r="D16" s="138" t="s">
        <v>333</v>
      </c>
      <c r="E16" s="138" t="s">
        <v>337</v>
      </c>
      <c r="F16" s="138" t="s">
        <v>335</v>
      </c>
      <c r="G16" s="138" t="s">
        <v>337</v>
      </c>
      <c r="H16" s="138" t="s">
        <v>322</v>
      </c>
      <c r="I16" s="138" t="s">
        <v>328</v>
      </c>
      <c r="J16" s="138" t="s">
        <v>337</v>
      </c>
    </row>
    <row r="17" s="136" customFormat="1" ht="42" customHeight="1" spans="1:10">
      <c r="A17" s="138" t="s">
        <v>291</v>
      </c>
      <c r="B17" s="138" t="s">
        <v>338</v>
      </c>
      <c r="C17" s="138" t="s">
        <v>318</v>
      </c>
      <c r="D17" s="138" t="s">
        <v>319</v>
      </c>
      <c r="E17" s="138" t="s">
        <v>339</v>
      </c>
      <c r="F17" s="138" t="s">
        <v>321</v>
      </c>
      <c r="G17" s="138" t="s">
        <v>339</v>
      </c>
      <c r="H17" s="138" t="s">
        <v>322</v>
      </c>
      <c r="I17" s="138" t="s">
        <v>323</v>
      </c>
      <c r="J17" s="138" t="s">
        <v>339</v>
      </c>
    </row>
    <row r="18" s="136" customFormat="1" ht="42" customHeight="1" spans="1:10">
      <c r="A18" s="138"/>
      <c r="B18" s="138"/>
      <c r="C18" s="138" t="s">
        <v>318</v>
      </c>
      <c r="D18" s="138" t="s">
        <v>324</v>
      </c>
      <c r="E18" s="138" t="s">
        <v>339</v>
      </c>
      <c r="F18" s="138" t="s">
        <v>321</v>
      </c>
      <c r="G18" s="138" t="s">
        <v>339</v>
      </c>
      <c r="H18" s="138" t="s">
        <v>322</v>
      </c>
      <c r="I18" s="138" t="s">
        <v>323</v>
      </c>
      <c r="J18" s="138" t="s">
        <v>339</v>
      </c>
    </row>
    <row r="19" s="136" customFormat="1" ht="42" customHeight="1" spans="1:10">
      <c r="A19" s="138"/>
      <c r="B19" s="138"/>
      <c r="C19" s="138" t="s">
        <v>318</v>
      </c>
      <c r="D19" s="138" t="s">
        <v>326</v>
      </c>
      <c r="E19" s="138" t="s">
        <v>340</v>
      </c>
      <c r="F19" s="138" t="s">
        <v>321</v>
      </c>
      <c r="G19" s="138" t="s">
        <v>340</v>
      </c>
      <c r="H19" s="138" t="s">
        <v>322</v>
      </c>
      <c r="I19" s="138" t="s">
        <v>323</v>
      </c>
      <c r="J19" s="138" t="s">
        <v>340</v>
      </c>
    </row>
    <row r="20" s="136" customFormat="1" ht="42" customHeight="1" spans="1:10">
      <c r="A20" s="138"/>
      <c r="B20" s="138"/>
      <c r="C20" s="138" t="s">
        <v>329</v>
      </c>
      <c r="D20" s="138" t="s">
        <v>330</v>
      </c>
      <c r="E20" s="138" t="s">
        <v>339</v>
      </c>
      <c r="F20" s="138" t="s">
        <v>321</v>
      </c>
      <c r="G20" s="138" t="s">
        <v>339</v>
      </c>
      <c r="H20" s="138" t="s">
        <v>322</v>
      </c>
      <c r="I20" s="138" t="s">
        <v>328</v>
      </c>
      <c r="J20" s="138" t="s">
        <v>339</v>
      </c>
    </row>
    <row r="21" s="136" customFormat="1" ht="42" customHeight="1" spans="1:10">
      <c r="A21" s="138"/>
      <c r="B21" s="138"/>
      <c r="C21" s="138" t="s">
        <v>329</v>
      </c>
      <c r="D21" s="138" t="s">
        <v>331</v>
      </c>
      <c r="E21" s="138" t="s">
        <v>339</v>
      </c>
      <c r="F21" s="138" t="s">
        <v>335</v>
      </c>
      <c r="G21" s="138" t="s">
        <v>339</v>
      </c>
      <c r="H21" s="138" t="s">
        <v>322</v>
      </c>
      <c r="I21" s="138" t="s">
        <v>328</v>
      </c>
      <c r="J21" s="138" t="s">
        <v>339</v>
      </c>
    </row>
    <row r="22" s="136" customFormat="1" ht="42" customHeight="1" spans="1:10">
      <c r="A22" s="138"/>
      <c r="B22" s="138"/>
      <c r="C22" s="138" t="s">
        <v>332</v>
      </c>
      <c r="D22" s="138" t="s">
        <v>333</v>
      </c>
      <c r="E22" s="138" t="s">
        <v>334</v>
      </c>
      <c r="F22" s="138" t="s">
        <v>335</v>
      </c>
      <c r="G22" s="138" t="s">
        <v>334</v>
      </c>
      <c r="H22" s="138" t="s">
        <v>322</v>
      </c>
      <c r="I22" s="138" t="s">
        <v>328</v>
      </c>
      <c r="J22" s="138" t="s">
        <v>334</v>
      </c>
    </row>
    <row r="23" s="136" customFormat="1" ht="42" customHeight="1" spans="1:10">
      <c r="A23" s="138"/>
      <c r="B23" s="138"/>
      <c r="C23" s="138" t="s">
        <v>332</v>
      </c>
      <c r="D23" s="138" t="s">
        <v>333</v>
      </c>
      <c r="E23" s="138" t="s">
        <v>341</v>
      </c>
      <c r="F23" s="138" t="s">
        <v>335</v>
      </c>
      <c r="G23" s="138" t="s">
        <v>341</v>
      </c>
      <c r="H23" s="138"/>
      <c r="I23" s="138" t="s">
        <v>328</v>
      </c>
      <c r="J23" s="138" t="s">
        <v>341</v>
      </c>
    </row>
    <row r="24" s="136" customFormat="1" ht="42" customHeight="1" spans="1:10">
      <c r="A24" s="138"/>
      <c r="B24" s="138"/>
      <c r="C24" s="138" t="s">
        <v>332</v>
      </c>
      <c r="D24" s="138" t="s">
        <v>333</v>
      </c>
      <c r="E24" s="138" t="s">
        <v>339</v>
      </c>
      <c r="F24" s="138" t="s">
        <v>335</v>
      </c>
      <c r="G24" s="138" t="s">
        <v>339</v>
      </c>
      <c r="H24" s="138" t="s">
        <v>322</v>
      </c>
      <c r="I24" s="138" t="s">
        <v>328</v>
      </c>
      <c r="J24" s="138" t="s">
        <v>339</v>
      </c>
    </row>
    <row r="25" s="136" customFormat="1" ht="42" customHeight="1" spans="1:10">
      <c r="A25" s="138" t="s">
        <v>288</v>
      </c>
      <c r="B25" s="138" t="s">
        <v>342</v>
      </c>
      <c r="C25" s="138" t="s">
        <v>318</v>
      </c>
      <c r="D25" s="138" t="s">
        <v>319</v>
      </c>
      <c r="E25" s="138" t="s">
        <v>343</v>
      </c>
      <c r="F25" s="138" t="s">
        <v>321</v>
      </c>
      <c r="G25" s="138" t="s">
        <v>83</v>
      </c>
      <c r="H25" s="138" t="s">
        <v>344</v>
      </c>
      <c r="I25" s="138" t="s">
        <v>323</v>
      </c>
      <c r="J25" s="138" t="s">
        <v>343</v>
      </c>
    </row>
    <row r="26" s="136" customFormat="1" ht="42" customHeight="1" spans="1:10">
      <c r="A26" s="138"/>
      <c r="B26" s="138"/>
      <c r="C26" s="138" t="s">
        <v>318</v>
      </c>
      <c r="D26" s="138" t="s">
        <v>324</v>
      </c>
      <c r="E26" s="138" t="s">
        <v>345</v>
      </c>
      <c r="F26" s="138" t="s">
        <v>335</v>
      </c>
      <c r="G26" s="138" t="s">
        <v>346</v>
      </c>
      <c r="H26" s="138" t="s">
        <v>322</v>
      </c>
      <c r="I26" s="138" t="s">
        <v>328</v>
      </c>
      <c r="J26" s="138" t="s">
        <v>345</v>
      </c>
    </row>
    <row r="27" s="136" customFormat="1" ht="42" customHeight="1" spans="1:10">
      <c r="A27" s="138"/>
      <c r="B27" s="138"/>
      <c r="C27" s="138" t="s">
        <v>318</v>
      </c>
      <c r="D27" s="138" t="s">
        <v>326</v>
      </c>
      <c r="E27" s="138" t="s">
        <v>347</v>
      </c>
      <c r="F27" s="138" t="s">
        <v>335</v>
      </c>
      <c r="G27" s="138" t="s">
        <v>347</v>
      </c>
      <c r="H27" s="138" t="s">
        <v>322</v>
      </c>
      <c r="I27" s="138" t="s">
        <v>328</v>
      </c>
      <c r="J27" s="138" t="s">
        <v>347</v>
      </c>
    </row>
    <row r="28" s="136" customFormat="1" ht="42" customHeight="1" spans="1:10">
      <c r="A28" s="138"/>
      <c r="B28" s="138"/>
      <c r="C28" s="138" t="s">
        <v>329</v>
      </c>
      <c r="D28" s="138" t="s">
        <v>330</v>
      </c>
      <c r="E28" s="138" t="s">
        <v>348</v>
      </c>
      <c r="F28" s="138" t="s">
        <v>321</v>
      </c>
      <c r="G28" s="138" t="s">
        <v>348</v>
      </c>
      <c r="H28" s="138" t="s">
        <v>322</v>
      </c>
      <c r="I28" s="138" t="s">
        <v>328</v>
      </c>
      <c r="J28" s="138" t="s">
        <v>348</v>
      </c>
    </row>
    <row r="29" s="136" customFormat="1" ht="42" customHeight="1" spans="1:10">
      <c r="A29" s="138"/>
      <c r="B29" s="138"/>
      <c r="C29" s="138" t="s">
        <v>329</v>
      </c>
      <c r="D29" s="138" t="s">
        <v>331</v>
      </c>
      <c r="E29" s="138" t="s">
        <v>349</v>
      </c>
      <c r="F29" s="138" t="s">
        <v>321</v>
      </c>
      <c r="G29" s="138" t="s">
        <v>346</v>
      </c>
      <c r="H29" s="138" t="s">
        <v>322</v>
      </c>
      <c r="I29" s="138" t="s">
        <v>328</v>
      </c>
      <c r="J29" s="138" t="s">
        <v>349</v>
      </c>
    </row>
    <row r="30" s="136" customFormat="1" ht="42" customHeight="1" spans="1:10">
      <c r="A30" s="138"/>
      <c r="B30" s="138"/>
      <c r="C30" s="138" t="s">
        <v>332</v>
      </c>
      <c r="D30" s="138" t="s">
        <v>333</v>
      </c>
      <c r="E30" s="138" t="s">
        <v>334</v>
      </c>
      <c r="F30" s="138" t="s">
        <v>335</v>
      </c>
      <c r="G30" s="138" t="s">
        <v>334</v>
      </c>
      <c r="H30" s="138" t="s">
        <v>322</v>
      </c>
      <c r="I30" s="138" t="s">
        <v>328</v>
      </c>
      <c r="J30" s="138" t="s">
        <v>334</v>
      </c>
    </row>
    <row r="31" s="136" customFormat="1" ht="42" customHeight="1" spans="1:10">
      <c r="A31" s="138"/>
      <c r="B31" s="138"/>
      <c r="C31" s="138" t="s">
        <v>332</v>
      </c>
      <c r="D31" s="138" t="s">
        <v>333</v>
      </c>
      <c r="E31" s="138" t="s">
        <v>350</v>
      </c>
      <c r="F31" s="138" t="s">
        <v>335</v>
      </c>
      <c r="G31" s="138" t="s">
        <v>350</v>
      </c>
      <c r="H31" s="138" t="s">
        <v>322</v>
      </c>
      <c r="I31" s="138" t="s">
        <v>328</v>
      </c>
      <c r="J31" s="138" t="s">
        <v>350</v>
      </c>
    </row>
    <row r="32" s="136" customFormat="1" ht="42" customHeight="1" spans="1:10">
      <c r="A32" s="138"/>
      <c r="B32" s="138"/>
      <c r="C32" s="138" t="s">
        <v>332</v>
      </c>
      <c r="D32" s="138" t="s">
        <v>333</v>
      </c>
      <c r="E32" s="138" t="s">
        <v>351</v>
      </c>
      <c r="F32" s="138" t="s">
        <v>335</v>
      </c>
      <c r="G32" s="138" t="s">
        <v>351</v>
      </c>
      <c r="H32" s="138" t="s">
        <v>322</v>
      </c>
      <c r="I32" s="138" t="s">
        <v>328</v>
      </c>
      <c r="J32" s="138" t="s">
        <v>351</v>
      </c>
    </row>
    <row r="33" s="136" customFormat="1" ht="42" customHeight="1" spans="1:10">
      <c r="A33" s="139" t="s">
        <v>71</v>
      </c>
      <c r="B33" s="140"/>
      <c r="C33" s="140"/>
      <c r="D33" s="140"/>
      <c r="E33" s="140"/>
      <c r="F33" s="140"/>
      <c r="G33" s="140"/>
      <c r="H33" s="140"/>
      <c r="I33" s="140"/>
      <c r="J33" s="140"/>
    </row>
    <row r="34" s="136" customFormat="1" ht="42" customHeight="1" spans="1:10">
      <c r="A34" s="138" t="s">
        <v>297</v>
      </c>
      <c r="B34" s="138" t="s">
        <v>352</v>
      </c>
      <c r="C34" s="138" t="s">
        <v>318</v>
      </c>
      <c r="D34" s="138" t="s">
        <v>319</v>
      </c>
      <c r="E34" s="138" t="s">
        <v>353</v>
      </c>
      <c r="F34" s="138" t="s">
        <v>321</v>
      </c>
      <c r="G34" s="138" t="s">
        <v>353</v>
      </c>
      <c r="H34" s="138" t="s">
        <v>354</v>
      </c>
      <c r="I34" s="138" t="s">
        <v>323</v>
      </c>
      <c r="J34" s="138" t="s">
        <v>355</v>
      </c>
    </row>
    <row r="35" s="136" customFormat="1" ht="42" customHeight="1" spans="1:10">
      <c r="A35" s="138"/>
      <c r="B35" s="138"/>
      <c r="C35" s="138" t="s">
        <v>318</v>
      </c>
      <c r="D35" s="138" t="s">
        <v>319</v>
      </c>
      <c r="E35" s="138" t="s">
        <v>356</v>
      </c>
      <c r="F35" s="138" t="s">
        <v>321</v>
      </c>
      <c r="G35" s="138" t="s">
        <v>356</v>
      </c>
      <c r="H35" s="138" t="s">
        <v>354</v>
      </c>
      <c r="I35" s="138" t="s">
        <v>323</v>
      </c>
      <c r="J35" s="138" t="s">
        <v>357</v>
      </c>
    </row>
    <row r="36" s="136" customFormat="1" ht="42" customHeight="1" spans="1:10">
      <c r="A36" s="138"/>
      <c r="B36" s="138"/>
      <c r="C36" s="138" t="s">
        <v>318</v>
      </c>
      <c r="D36" s="138" t="s">
        <v>324</v>
      </c>
      <c r="E36" s="138" t="s">
        <v>358</v>
      </c>
      <c r="F36" s="138" t="s">
        <v>335</v>
      </c>
      <c r="G36" s="138" t="s">
        <v>358</v>
      </c>
      <c r="H36" s="138" t="s">
        <v>359</v>
      </c>
      <c r="I36" s="138" t="s">
        <v>328</v>
      </c>
      <c r="J36" s="138" t="s">
        <v>360</v>
      </c>
    </row>
    <row r="37" s="136" customFormat="1" ht="42" customHeight="1" spans="1:10">
      <c r="A37" s="138"/>
      <c r="B37" s="138"/>
      <c r="C37" s="138" t="s">
        <v>318</v>
      </c>
      <c r="D37" s="138" t="s">
        <v>324</v>
      </c>
      <c r="E37" s="138" t="s">
        <v>361</v>
      </c>
      <c r="F37" s="138" t="s">
        <v>321</v>
      </c>
      <c r="G37" s="138" t="s">
        <v>361</v>
      </c>
      <c r="H37" s="138" t="s">
        <v>322</v>
      </c>
      <c r="I37" s="138" t="s">
        <v>323</v>
      </c>
      <c r="J37" s="138" t="s">
        <v>362</v>
      </c>
    </row>
    <row r="38" s="136" customFormat="1" ht="42" customHeight="1" spans="1:10">
      <c r="A38" s="138"/>
      <c r="B38" s="138"/>
      <c r="C38" s="138" t="s">
        <v>329</v>
      </c>
      <c r="D38" s="138" t="s">
        <v>330</v>
      </c>
      <c r="E38" s="138" t="s">
        <v>363</v>
      </c>
      <c r="F38" s="138" t="s">
        <v>321</v>
      </c>
      <c r="G38" s="138" t="s">
        <v>363</v>
      </c>
      <c r="H38" s="138" t="s">
        <v>322</v>
      </c>
      <c r="I38" s="138" t="s">
        <v>323</v>
      </c>
      <c r="J38" s="138" t="s">
        <v>364</v>
      </c>
    </row>
    <row r="39" s="136" customFormat="1" ht="42" customHeight="1" spans="1:10">
      <c r="A39" s="138"/>
      <c r="B39" s="138"/>
      <c r="C39" s="138" t="s">
        <v>329</v>
      </c>
      <c r="D39" s="138" t="s">
        <v>331</v>
      </c>
      <c r="E39" s="138" t="s">
        <v>365</v>
      </c>
      <c r="F39" s="138" t="s">
        <v>335</v>
      </c>
      <c r="G39" s="138" t="s">
        <v>365</v>
      </c>
      <c r="H39" s="138" t="s">
        <v>322</v>
      </c>
      <c r="I39" s="138" t="s">
        <v>323</v>
      </c>
      <c r="J39" s="138" t="s">
        <v>366</v>
      </c>
    </row>
    <row r="40" s="136" customFormat="1" ht="42" customHeight="1" spans="1:10">
      <c r="A40" s="138"/>
      <c r="B40" s="138"/>
      <c r="C40" s="138" t="s">
        <v>332</v>
      </c>
      <c r="D40" s="138" t="s">
        <v>333</v>
      </c>
      <c r="E40" s="138" t="s">
        <v>367</v>
      </c>
      <c r="F40" s="138" t="s">
        <v>335</v>
      </c>
      <c r="G40" s="138" t="s">
        <v>367</v>
      </c>
      <c r="H40" s="138" t="s">
        <v>354</v>
      </c>
      <c r="I40" s="138" t="s">
        <v>328</v>
      </c>
      <c r="J40" s="138" t="s">
        <v>368</v>
      </c>
    </row>
    <row r="41" s="136" customFormat="1" ht="42" customHeight="1" spans="1:10">
      <c r="A41" s="138"/>
      <c r="B41" s="138"/>
      <c r="C41" s="138" t="s">
        <v>332</v>
      </c>
      <c r="D41" s="138" t="s">
        <v>333</v>
      </c>
      <c r="E41" s="138" t="s">
        <v>369</v>
      </c>
      <c r="F41" s="138" t="s">
        <v>335</v>
      </c>
      <c r="G41" s="138" t="s">
        <v>369</v>
      </c>
      <c r="H41" s="138" t="s">
        <v>322</v>
      </c>
      <c r="I41" s="138" t="s">
        <v>328</v>
      </c>
      <c r="J41" s="138" t="s">
        <v>370</v>
      </c>
    </row>
    <row r="42" s="136" customFormat="1" ht="42" customHeight="1" spans="1:10">
      <c r="A42" s="138"/>
      <c r="B42" s="138"/>
      <c r="C42" s="138" t="s">
        <v>332</v>
      </c>
      <c r="D42" s="138" t="s">
        <v>333</v>
      </c>
      <c r="E42" s="138" t="s">
        <v>334</v>
      </c>
      <c r="F42" s="138" t="s">
        <v>335</v>
      </c>
      <c r="G42" s="138" t="s">
        <v>334</v>
      </c>
      <c r="H42" s="138" t="s">
        <v>322</v>
      </c>
      <c r="I42" s="138" t="s">
        <v>328</v>
      </c>
      <c r="J42" s="138" t="s">
        <v>334</v>
      </c>
    </row>
    <row r="43" s="136" customFormat="1" ht="42" customHeight="1" spans="1:10">
      <c r="A43" s="138" t="s">
        <v>293</v>
      </c>
      <c r="B43" s="138" t="s">
        <v>371</v>
      </c>
      <c r="C43" s="138" t="s">
        <v>318</v>
      </c>
      <c r="D43" s="138" t="s">
        <v>319</v>
      </c>
      <c r="E43" s="138" t="s">
        <v>372</v>
      </c>
      <c r="F43" s="138" t="s">
        <v>321</v>
      </c>
      <c r="G43" s="138" t="s">
        <v>372</v>
      </c>
      <c r="H43" s="138" t="s">
        <v>322</v>
      </c>
      <c r="I43" s="138" t="s">
        <v>323</v>
      </c>
      <c r="J43" s="138" t="s">
        <v>373</v>
      </c>
    </row>
    <row r="44" s="136" customFormat="1" ht="42" customHeight="1" spans="1:10">
      <c r="A44" s="138"/>
      <c r="B44" s="138"/>
      <c r="C44" s="138" t="s">
        <v>318</v>
      </c>
      <c r="D44" s="138" t="s">
        <v>324</v>
      </c>
      <c r="E44" s="138" t="s">
        <v>374</v>
      </c>
      <c r="F44" s="138" t="s">
        <v>335</v>
      </c>
      <c r="G44" s="138" t="s">
        <v>374</v>
      </c>
      <c r="H44" s="138" t="s">
        <v>322</v>
      </c>
      <c r="I44" s="138" t="s">
        <v>328</v>
      </c>
      <c r="J44" s="138" t="s">
        <v>375</v>
      </c>
    </row>
    <row r="45" s="136" customFormat="1" ht="42" customHeight="1" spans="1:10">
      <c r="A45" s="138"/>
      <c r="B45" s="138"/>
      <c r="C45" s="138" t="s">
        <v>318</v>
      </c>
      <c r="D45" s="138" t="s">
        <v>326</v>
      </c>
      <c r="E45" s="138" t="s">
        <v>376</v>
      </c>
      <c r="F45" s="138" t="s">
        <v>321</v>
      </c>
      <c r="G45" s="138" t="s">
        <v>376</v>
      </c>
      <c r="H45" s="138" t="s">
        <v>322</v>
      </c>
      <c r="I45" s="138" t="s">
        <v>328</v>
      </c>
      <c r="J45" s="138" t="s">
        <v>376</v>
      </c>
    </row>
    <row r="46" s="136" customFormat="1" ht="42" customHeight="1" spans="1:10">
      <c r="A46" s="138"/>
      <c r="B46" s="138"/>
      <c r="C46" s="138" t="s">
        <v>329</v>
      </c>
      <c r="D46" s="138" t="s">
        <v>330</v>
      </c>
      <c r="E46" s="138" t="s">
        <v>377</v>
      </c>
      <c r="F46" s="138" t="s">
        <v>335</v>
      </c>
      <c r="G46" s="138" t="s">
        <v>378</v>
      </c>
      <c r="H46" s="138" t="s">
        <v>379</v>
      </c>
      <c r="I46" s="138" t="s">
        <v>328</v>
      </c>
      <c r="J46" s="138" t="s">
        <v>380</v>
      </c>
    </row>
    <row r="47" s="136" customFormat="1" ht="42" customHeight="1" spans="1:10">
      <c r="A47" s="138"/>
      <c r="B47" s="138"/>
      <c r="C47" s="138" t="s">
        <v>329</v>
      </c>
      <c r="D47" s="138" t="s">
        <v>331</v>
      </c>
      <c r="E47" s="138" t="s">
        <v>381</v>
      </c>
      <c r="F47" s="138" t="s">
        <v>335</v>
      </c>
      <c r="G47" s="138" t="s">
        <v>381</v>
      </c>
      <c r="H47" s="138" t="s">
        <v>382</v>
      </c>
      <c r="I47" s="138" t="s">
        <v>328</v>
      </c>
      <c r="J47" s="138" t="s">
        <v>383</v>
      </c>
    </row>
    <row r="48" s="136" customFormat="1" ht="81" customHeight="1" spans="1:10">
      <c r="A48" s="138"/>
      <c r="B48" s="138"/>
      <c r="C48" s="138" t="s">
        <v>332</v>
      </c>
      <c r="D48" s="138" t="s">
        <v>333</v>
      </c>
      <c r="E48" s="138" t="s">
        <v>384</v>
      </c>
      <c r="F48" s="138" t="s">
        <v>335</v>
      </c>
      <c r="G48" s="138" t="s">
        <v>385</v>
      </c>
      <c r="H48" s="138" t="s">
        <v>322</v>
      </c>
      <c r="I48" s="138" t="s">
        <v>328</v>
      </c>
      <c r="J48" s="138" t="s">
        <v>386</v>
      </c>
    </row>
    <row r="49" s="136" customFormat="1" ht="81" customHeight="1" spans="1:10">
      <c r="A49" s="138"/>
      <c r="B49" s="138"/>
      <c r="C49" s="138" t="s">
        <v>332</v>
      </c>
      <c r="D49" s="138" t="s">
        <v>333</v>
      </c>
      <c r="E49" s="138" t="s">
        <v>334</v>
      </c>
      <c r="F49" s="138" t="s">
        <v>335</v>
      </c>
      <c r="G49" s="138" t="s">
        <v>334</v>
      </c>
      <c r="H49" s="138" t="s">
        <v>322</v>
      </c>
      <c r="I49" s="138" t="s">
        <v>328</v>
      </c>
      <c r="J49" s="138" t="s">
        <v>334</v>
      </c>
    </row>
    <row r="50" s="136" customFormat="1" ht="81" customHeight="1" spans="1:10">
      <c r="A50" s="138"/>
      <c r="B50" s="138"/>
      <c r="C50" s="138" t="s">
        <v>332</v>
      </c>
      <c r="D50" s="138" t="s">
        <v>333</v>
      </c>
      <c r="E50" s="138" t="s">
        <v>387</v>
      </c>
      <c r="F50" s="138" t="s">
        <v>335</v>
      </c>
      <c r="G50" s="138" t="s">
        <v>387</v>
      </c>
      <c r="H50" s="138" t="s">
        <v>322</v>
      </c>
      <c r="I50" s="138" t="s">
        <v>328</v>
      </c>
      <c r="J50" s="138" t="s">
        <v>387</v>
      </c>
    </row>
    <row r="51" s="136" customFormat="1" ht="81" customHeight="1" spans="1:10">
      <c r="A51" s="138" t="s">
        <v>300</v>
      </c>
      <c r="B51" s="138" t="s">
        <v>388</v>
      </c>
      <c r="C51" s="138" t="s">
        <v>318</v>
      </c>
      <c r="D51" s="138" t="s">
        <v>319</v>
      </c>
      <c r="E51" s="138" t="s">
        <v>389</v>
      </c>
      <c r="F51" s="138" t="s">
        <v>335</v>
      </c>
      <c r="G51" s="138" t="s">
        <v>389</v>
      </c>
      <c r="H51" s="138" t="s">
        <v>390</v>
      </c>
      <c r="I51" s="138" t="s">
        <v>323</v>
      </c>
      <c r="J51" s="138" t="s">
        <v>391</v>
      </c>
    </row>
    <row r="52" s="136" customFormat="1" ht="81" customHeight="1" spans="1:10">
      <c r="A52" s="138"/>
      <c r="B52" s="138"/>
      <c r="C52" s="138" t="s">
        <v>318</v>
      </c>
      <c r="D52" s="138" t="s">
        <v>324</v>
      </c>
      <c r="E52" s="138" t="s">
        <v>392</v>
      </c>
      <c r="F52" s="138" t="s">
        <v>335</v>
      </c>
      <c r="G52" s="138" t="s">
        <v>392</v>
      </c>
      <c r="H52" s="138" t="s">
        <v>322</v>
      </c>
      <c r="I52" s="138" t="s">
        <v>328</v>
      </c>
      <c r="J52" s="138" t="s">
        <v>393</v>
      </c>
    </row>
    <row r="53" s="136" customFormat="1" ht="81" customHeight="1" spans="1:10">
      <c r="A53" s="138"/>
      <c r="B53" s="138"/>
      <c r="C53" s="138" t="s">
        <v>318</v>
      </c>
      <c r="D53" s="138" t="s">
        <v>326</v>
      </c>
      <c r="E53" s="138" t="s">
        <v>394</v>
      </c>
      <c r="F53" s="138" t="s">
        <v>335</v>
      </c>
      <c r="G53" s="138" t="s">
        <v>394</v>
      </c>
      <c r="H53" s="138" t="s">
        <v>322</v>
      </c>
      <c r="I53" s="138" t="s">
        <v>328</v>
      </c>
      <c r="J53" s="138" t="s">
        <v>395</v>
      </c>
    </row>
    <row r="54" s="136" customFormat="1" ht="81" customHeight="1" spans="1:10">
      <c r="A54" s="138"/>
      <c r="B54" s="138"/>
      <c r="C54" s="138" t="s">
        <v>329</v>
      </c>
      <c r="D54" s="138" t="s">
        <v>330</v>
      </c>
      <c r="E54" s="138" t="s">
        <v>396</v>
      </c>
      <c r="F54" s="138" t="s">
        <v>335</v>
      </c>
      <c r="G54" s="138" t="s">
        <v>396</v>
      </c>
      <c r="H54" s="138" t="s">
        <v>397</v>
      </c>
      <c r="I54" s="138" t="s">
        <v>323</v>
      </c>
      <c r="J54" s="138" t="s">
        <v>398</v>
      </c>
    </row>
    <row r="55" s="136" customFormat="1" ht="81" customHeight="1" spans="1:10">
      <c r="A55" s="138"/>
      <c r="B55" s="138"/>
      <c r="C55" s="138" t="s">
        <v>329</v>
      </c>
      <c r="D55" s="138" t="s">
        <v>331</v>
      </c>
      <c r="E55" s="138" t="s">
        <v>399</v>
      </c>
      <c r="F55" s="138" t="s">
        <v>335</v>
      </c>
      <c r="G55" s="138" t="s">
        <v>399</v>
      </c>
      <c r="H55" s="138" t="s">
        <v>322</v>
      </c>
      <c r="I55" s="138" t="s">
        <v>328</v>
      </c>
      <c r="J55" s="138" t="s">
        <v>400</v>
      </c>
    </row>
    <row r="56" s="136" customFormat="1" ht="81" customHeight="1" spans="1:10">
      <c r="A56" s="138"/>
      <c r="B56" s="138"/>
      <c r="C56" s="138" t="s">
        <v>332</v>
      </c>
      <c r="D56" s="138" t="s">
        <v>333</v>
      </c>
      <c r="E56" s="138" t="s">
        <v>387</v>
      </c>
      <c r="F56" s="138" t="s">
        <v>335</v>
      </c>
      <c r="G56" s="138" t="s">
        <v>387</v>
      </c>
      <c r="H56" s="138" t="s">
        <v>322</v>
      </c>
      <c r="I56" s="138" t="s">
        <v>328</v>
      </c>
      <c r="J56" s="138" t="s">
        <v>401</v>
      </c>
    </row>
    <row r="57" s="136" customFormat="1" ht="81" customHeight="1" spans="1:10">
      <c r="A57" s="138"/>
      <c r="B57" s="138"/>
      <c r="C57" s="138" t="s">
        <v>332</v>
      </c>
      <c r="D57" s="138" t="s">
        <v>333</v>
      </c>
      <c r="E57" s="138" t="s">
        <v>334</v>
      </c>
      <c r="F57" s="138" t="s">
        <v>335</v>
      </c>
      <c r="G57" s="138" t="s">
        <v>334</v>
      </c>
      <c r="H57" s="138" t="s">
        <v>322</v>
      </c>
      <c r="I57" s="138" t="s">
        <v>328</v>
      </c>
      <c r="J57" s="138" t="s">
        <v>334</v>
      </c>
    </row>
    <row r="58" s="136" customFormat="1" ht="81" customHeight="1" spans="1:10">
      <c r="A58" s="138"/>
      <c r="B58" s="138"/>
      <c r="C58" s="138" t="s">
        <v>332</v>
      </c>
      <c r="D58" s="138" t="s">
        <v>333</v>
      </c>
      <c r="E58" s="138" t="s">
        <v>402</v>
      </c>
      <c r="F58" s="138" t="s">
        <v>335</v>
      </c>
      <c r="G58" s="138" t="s">
        <v>402</v>
      </c>
      <c r="H58" s="138" t="s">
        <v>322</v>
      </c>
      <c r="I58" s="138" t="s">
        <v>328</v>
      </c>
      <c r="J58" s="138" t="s">
        <v>402</v>
      </c>
    </row>
    <row r="59" s="136" customFormat="1" ht="81" customHeight="1" spans="1:10">
      <c r="A59" s="138" t="s">
        <v>304</v>
      </c>
      <c r="B59" s="138" t="s">
        <v>403</v>
      </c>
      <c r="C59" s="138" t="s">
        <v>318</v>
      </c>
      <c r="D59" s="138" t="s">
        <v>319</v>
      </c>
      <c r="E59" s="138" t="s">
        <v>389</v>
      </c>
      <c r="F59" s="138" t="s">
        <v>321</v>
      </c>
      <c r="G59" s="138" t="s">
        <v>389</v>
      </c>
      <c r="H59" s="138" t="s">
        <v>404</v>
      </c>
      <c r="I59" s="138" t="s">
        <v>323</v>
      </c>
      <c r="J59" s="138" t="s">
        <v>391</v>
      </c>
    </row>
    <row r="60" s="136" customFormat="1" ht="81" customHeight="1" spans="1:10">
      <c r="A60" s="138"/>
      <c r="B60" s="138"/>
      <c r="C60" s="138" t="s">
        <v>318</v>
      </c>
      <c r="D60" s="138" t="s">
        <v>324</v>
      </c>
      <c r="E60" s="138" t="s">
        <v>392</v>
      </c>
      <c r="F60" s="138" t="s">
        <v>321</v>
      </c>
      <c r="G60" s="138" t="s">
        <v>392</v>
      </c>
      <c r="H60" s="138" t="s">
        <v>322</v>
      </c>
      <c r="I60" s="138" t="s">
        <v>323</v>
      </c>
      <c r="J60" s="138" t="s">
        <v>393</v>
      </c>
    </row>
    <row r="61" s="136" customFormat="1" ht="81" customHeight="1" spans="1:10">
      <c r="A61" s="138"/>
      <c r="B61" s="138"/>
      <c r="C61" s="138" t="s">
        <v>318</v>
      </c>
      <c r="D61" s="138" t="s">
        <v>324</v>
      </c>
      <c r="E61" s="138" t="s">
        <v>405</v>
      </c>
      <c r="F61" s="138" t="s">
        <v>321</v>
      </c>
      <c r="G61" s="138" t="s">
        <v>405</v>
      </c>
      <c r="H61" s="138" t="s">
        <v>322</v>
      </c>
      <c r="I61" s="138" t="s">
        <v>323</v>
      </c>
      <c r="J61" s="138" t="s">
        <v>406</v>
      </c>
    </row>
    <row r="62" s="136" customFormat="1" ht="81" customHeight="1" spans="1:10">
      <c r="A62" s="138"/>
      <c r="B62" s="138"/>
      <c r="C62" s="138" t="s">
        <v>318</v>
      </c>
      <c r="D62" s="138" t="s">
        <v>324</v>
      </c>
      <c r="E62" s="138" t="s">
        <v>407</v>
      </c>
      <c r="F62" s="138" t="s">
        <v>321</v>
      </c>
      <c r="G62" s="138" t="s">
        <v>407</v>
      </c>
      <c r="H62" s="138" t="s">
        <v>322</v>
      </c>
      <c r="I62" s="138" t="s">
        <v>323</v>
      </c>
      <c r="J62" s="138" t="s">
        <v>408</v>
      </c>
    </row>
    <row r="63" s="136" customFormat="1" ht="81" customHeight="1" spans="1:10">
      <c r="A63" s="138"/>
      <c r="B63" s="138"/>
      <c r="C63" s="138" t="s">
        <v>318</v>
      </c>
      <c r="D63" s="138" t="s">
        <v>326</v>
      </c>
      <c r="E63" s="138" t="s">
        <v>394</v>
      </c>
      <c r="F63" s="138" t="s">
        <v>321</v>
      </c>
      <c r="G63" s="138" t="s">
        <v>394</v>
      </c>
      <c r="H63" s="138" t="s">
        <v>322</v>
      </c>
      <c r="I63" s="138" t="s">
        <v>323</v>
      </c>
      <c r="J63" s="138" t="s">
        <v>395</v>
      </c>
    </row>
    <row r="64" s="136" customFormat="1" ht="81" customHeight="1" spans="1:10">
      <c r="A64" s="138"/>
      <c r="B64" s="138"/>
      <c r="C64" s="138" t="s">
        <v>329</v>
      </c>
      <c r="D64" s="138" t="s">
        <v>409</v>
      </c>
      <c r="E64" s="138" t="s">
        <v>410</v>
      </c>
      <c r="F64" s="138" t="s">
        <v>321</v>
      </c>
      <c r="G64" s="138" t="s">
        <v>410</v>
      </c>
      <c r="H64" s="138" t="s">
        <v>322</v>
      </c>
      <c r="I64" s="138" t="s">
        <v>323</v>
      </c>
      <c r="J64" s="138" t="s">
        <v>411</v>
      </c>
    </row>
    <row r="65" s="136" customFormat="1" ht="81" customHeight="1" spans="1:10">
      <c r="A65" s="138"/>
      <c r="B65" s="138"/>
      <c r="C65" s="138" t="s">
        <v>329</v>
      </c>
      <c r="D65" s="138" t="s">
        <v>330</v>
      </c>
      <c r="E65" s="138" t="s">
        <v>412</v>
      </c>
      <c r="F65" s="138" t="s">
        <v>321</v>
      </c>
      <c r="G65" s="138" t="s">
        <v>412</v>
      </c>
      <c r="H65" s="138" t="s">
        <v>322</v>
      </c>
      <c r="I65" s="138" t="s">
        <v>323</v>
      </c>
      <c r="J65" s="138" t="s">
        <v>413</v>
      </c>
    </row>
    <row r="66" s="136" customFormat="1" ht="81" customHeight="1" spans="1:10">
      <c r="A66" s="138"/>
      <c r="B66" s="138"/>
      <c r="C66" s="138" t="s">
        <v>329</v>
      </c>
      <c r="D66" s="138" t="s">
        <v>330</v>
      </c>
      <c r="E66" s="138" t="s">
        <v>396</v>
      </c>
      <c r="F66" s="138" t="s">
        <v>321</v>
      </c>
      <c r="G66" s="138" t="s">
        <v>396</v>
      </c>
      <c r="H66" s="138" t="s">
        <v>322</v>
      </c>
      <c r="I66" s="138" t="s">
        <v>323</v>
      </c>
      <c r="J66" s="138" t="s">
        <v>398</v>
      </c>
    </row>
    <row r="67" s="136" customFormat="1" ht="81" customHeight="1" spans="1:10">
      <c r="A67" s="138"/>
      <c r="B67" s="138"/>
      <c r="C67" s="138" t="s">
        <v>332</v>
      </c>
      <c r="D67" s="138" t="s">
        <v>333</v>
      </c>
      <c r="E67" s="138" t="s">
        <v>387</v>
      </c>
      <c r="F67" s="138" t="s">
        <v>321</v>
      </c>
      <c r="G67" s="138" t="s">
        <v>387</v>
      </c>
      <c r="H67" s="138" t="s">
        <v>322</v>
      </c>
      <c r="I67" s="138" t="s">
        <v>323</v>
      </c>
      <c r="J67" s="138" t="s">
        <v>401</v>
      </c>
    </row>
  </sheetData>
  <mergeCells count="16">
    <mergeCell ref="A3:J3"/>
    <mergeCell ref="A4:H4"/>
    <mergeCell ref="A9:A16"/>
    <mergeCell ref="A17:A24"/>
    <mergeCell ref="A25:A32"/>
    <mergeCell ref="A34:A42"/>
    <mergeCell ref="A43:A50"/>
    <mergeCell ref="A51:A58"/>
    <mergeCell ref="A59:A67"/>
    <mergeCell ref="B9:B16"/>
    <mergeCell ref="B17:B24"/>
    <mergeCell ref="B25:B32"/>
    <mergeCell ref="B34:B42"/>
    <mergeCell ref="B43:B50"/>
    <mergeCell ref="B51:B58"/>
    <mergeCell ref="B59:B6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2025-02-06T07:09:00Z</dcterms:created>
  <dcterms:modified xsi:type="dcterms:W3CDTF">2025-02-28T07:27:39Z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2052-11.8.6.8810</vt:lpwstr>
  </property>
</Properties>
</file>