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tabRatio="894" activeTab="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<sst xmlns="http://schemas.openxmlformats.org/spreadsheetml/2006/main" count="865" uniqueCount="440">
  <si>
    <r>
      <rPr>
        <sz val="9"/>
        <color rgb="FF000000"/>
        <rFont val="仿宋_GB2312"/>
        <charset val="134"/>
      </rPr>
      <t>预算</t>
    </r>
    <r>
      <rPr>
        <sz val="9"/>
        <color rgb="FF000000"/>
        <rFont val="Times New Roman"/>
        <charset val="134"/>
      </rPr>
      <t>01-1</t>
    </r>
    <r>
      <rPr>
        <sz val="9"/>
        <color rgb="FF000000"/>
        <rFont val="仿宋_GB2312"/>
        <charset val="134"/>
      </rPr>
      <t>表</t>
    </r>
  </si>
  <si>
    <t>单位名称：昆明市官渡区初级卫生保健委员会办公室</t>
  </si>
  <si>
    <t>单位：元</t>
  </si>
  <si>
    <r>
      <rPr>
        <sz val="9.75"/>
        <color rgb="FF000000"/>
        <rFont val="SimSun"/>
        <charset val="134"/>
      </rPr>
      <t>收　　　　　　　　入</t>
    </r>
  </si>
  <si>
    <r>
      <rPr>
        <sz val="9.75"/>
        <color rgb="FF000000"/>
        <rFont val="SimSun"/>
        <charset val="134"/>
      </rPr>
      <t>支　　　　　　　　出</t>
    </r>
  </si>
  <si>
    <r>
      <rPr>
        <sz val="9.75"/>
        <color rgb="FF000000"/>
        <rFont val="SimSun"/>
        <charset val="134"/>
      </rPr>
      <t>项</t>
    </r>
    <r>
      <rPr>
        <sz val="9.75"/>
        <color rgb="FF000000"/>
        <rFont val="Times New Roman"/>
        <charset val="134"/>
      </rPr>
      <t xml:space="preserve">      </t>
    </r>
    <r>
      <rPr>
        <sz val="9.75"/>
        <color rgb="FF000000"/>
        <rFont val="SimSun"/>
        <charset val="134"/>
      </rPr>
      <t>目</t>
    </r>
  </si>
  <si>
    <r>
      <rPr>
        <sz val="9.75"/>
        <color rgb="FF000000"/>
        <rFont val="SimSun"/>
        <charset val="134"/>
      </rPr>
      <t>预算数</t>
    </r>
  </si>
  <si>
    <r>
      <rPr>
        <sz val="9.75"/>
        <color rgb="FF000000"/>
        <rFont val="SimSun"/>
        <charset val="134"/>
      </rPr>
      <t>项目</t>
    </r>
    <r>
      <rPr>
        <sz val="9.75"/>
        <color rgb="FF000000"/>
        <rFont val="Times New Roman"/>
        <charset val="134"/>
      </rPr>
      <t>(</t>
    </r>
    <r>
      <rPr>
        <sz val="9.75"/>
        <color rgb="FF000000"/>
        <rFont val="SimSun"/>
        <charset val="134"/>
      </rPr>
      <t>按功能分类</t>
    </r>
    <r>
      <rPr>
        <sz val="9.75"/>
        <color rgb="FF000000"/>
        <rFont val="Times New Roman"/>
        <charset val="134"/>
      </rPr>
      <t>)</t>
    </r>
  </si>
  <si>
    <r>
      <rPr>
        <sz val="9"/>
        <color rgb="FF000000"/>
        <rFont val="宋体"/>
        <charset val="134"/>
      </rPr>
      <t>一、一般公共预算拨款收入</t>
    </r>
  </si>
  <si>
    <r>
      <rPr>
        <sz val="9"/>
        <color rgb="FF000000"/>
        <rFont val="Times New Roman"/>
        <charset val="134"/>
      </rPr>
      <t xml:space="preserve"> </t>
    </r>
    <r>
      <rPr>
        <sz val="9"/>
        <color rgb="FF000000"/>
        <rFont val="宋体"/>
        <charset val="134"/>
      </rPr>
      <t>一、一般公共服务支出</t>
    </r>
  </si>
  <si>
    <r>
      <rPr>
        <sz val="9"/>
        <color rgb="FF000000"/>
        <rFont val="宋体"/>
        <charset val="134"/>
      </rPr>
      <t>二、政府性基金预算拨款收入</t>
    </r>
  </si>
  <si>
    <r>
      <rPr>
        <sz val="9"/>
        <color rgb="FF000000"/>
        <rFont val="Times New Roman"/>
        <charset val="134"/>
      </rPr>
      <t xml:space="preserve"> </t>
    </r>
    <r>
      <rPr>
        <sz val="9"/>
        <color rgb="FF000000"/>
        <rFont val="宋体"/>
        <charset val="134"/>
      </rPr>
      <t>二、外交支出</t>
    </r>
  </si>
  <si>
    <r>
      <rPr>
        <sz val="9"/>
        <color rgb="FF000000"/>
        <rFont val="宋体"/>
        <charset val="134"/>
      </rPr>
      <t>三、国有资本经营预算拨款收入</t>
    </r>
  </si>
  <si>
    <r>
      <rPr>
        <sz val="9"/>
        <color rgb="FF000000"/>
        <rFont val="Times New Roman"/>
        <charset val="134"/>
      </rPr>
      <t xml:space="preserve"> </t>
    </r>
    <r>
      <rPr>
        <sz val="9"/>
        <color rgb="FF000000"/>
        <rFont val="宋体"/>
        <charset val="134"/>
      </rPr>
      <t>三、国防支出</t>
    </r>
  </si>
  <si>
    <r>
      <rPr>
        <sz val="9"/>
        <color rgb="FF000000"/>
        <rFont val="宋体"/>
        <charset val="134"/>
      </rPr>
      <t>四、财政专户管理资金收入</t>
    </r>
  </si>
  <si>
    <r>
      <rPr>
        <sz val="9"/>
        <color rgb="FF000000"/>
        <rFont val="Times New Roman"/>
        <charset val="134"/>
      </rPr>
      <t xml:space="preserve"> </t>
    </r>
    <r>
      <rPr>
        <sz val="9"/>
        <color rgb="FF000000"/>
        <rFont val="宋体"/>
        <charset val="134"/>
      </rPr>
      <t>四、公共安全支出</t>
    </r>
  </si>
  <si>
    <r>
      <rPr>
        <sz val="9"/>
        <color rgb="FF000000"/>
        <rFont val="宋体"/>
        <charset val="134"/>
      </rPr>
      <t>五、单位资金</t>
    </r>
  </si>
  <si>
    <r>
      <rPr>
        <sz val="9"/>
        <color rgb="FF000000"/>
        <rFont val="Times New Roman"/>
        <charset val="134"/>
      </rPr>
      <t xml:space="preserve"> </t>
    </r>
    <r>
      <rPr>
        <sz val="9"/>
        <color rgb="FF000000"/>
        <rFont val="宋体"/>
        <charset val="134"/>
      </rPr>
      <t>五、教育支出</t>
    </r>
  </si>
  <si>
    <r>
      <rPr>
        <sz val="9"/>
        <color rgb="FF000000"/>
        <rFont val="Times New Roman"/>
        <charset val="134"/>
      </rPr>
      <t>1</t>
    </r>
    <r>
      <rPr>
        <sz val="9"/>
        <color rgb="FF000000"/>
        <rFont val="宋体"/>
        <charset val="134"/>
      </rPr>
      <t>、事业收入</t>
    </r>
  </si>
  <si>
    <r>
      <rPr>
        <sz val="9"/>
        <color rgb="FF000000"/>
        <rFont val="Times New Roman"/>
        <charset val="134"/>
      </rPr>
      <t xml:space="preserve"> </t>
    </r>
    <r>
      <rPr>
        <sz val="9"/>
        <color rgb="FF000000"/>
        <rFont val="宋体"/>
        <charset val="134"/>
      </rPr>
      <t>六、科学技术支出</t>
    </r>
    <r>
      <rPr>
        <sz val="9"/>
        <color rgb="FF000000"/>
        <rFont val="Times New Roman"/>
        <charset val="134"/>
      </rPr>
      <t xml:space="preserve"> </t>
    </r>
  </si>
  <si>
    <r>
      <rPr>
        <sz val="9"/>
        <color rgb="FF000000"/>
        <rFont val="Times New Roman"/>
        <charset val="134"/>
      </rPr>
      <t>2</t>
    </r>
    <r>
      <rPr>
        <sz val="9"/>
        <color rgb="FF000000"/>
        <rFont val="宋体"/>
        <charset val="134"/>
      </rPr>
      <t>、事业单位经营收入</t>
    </r>
  </si>
  <si>
    <r>
      <rPr>
        <sz val="9"/>
        <color rgb="FF000000"/>
        <rFont val="Times New Roman"/>
        <charset val="134"/>
      </rPr>
      <t xml:space="preserve"> </t>
    </r>
    <r>
      <rPr>
        <sz val="9"/>
        <color rgb="FF000000"/>
        <rFont val="宋体"/>
        <charset val="134"/>
      </rPr>
      <t>七、文化旅游体育与传媒支出</t>
    </r>
  </si>
  <si>
    <r>
      <rPr>
        <sz val="9"/>
        <color rgb="FF000000"/>
        <rFont val="Times New Roman"/>
        <charset val="134"/>
      </rPr>
      <t>3</t>
    </r>
    <r>
      <rPr>
        <sz val="9"/>
        <color rgb="FF000000"/>
        <rFont val="宋体"/>
        <charset val="134"/>
      </rPr>
      <t>、上级补助收入</t>
    </r>
  </si>
  <si>
    <r>
      <rPr>
        <sz val="9"/>
        <color rgb="FF000000"/>
        <rFont val="Times New Roman"/>
        <charset val="134"/>
      </rPr>
      <t xml:space="preserve"> </t>
    </r>
    <r>
      <rPr>
        <sz val="9"/>
        <color rgb="FF000000"/>
        <rFont val="宋体"/>
        <charset val="134"/>
      </rPr>
      <t>八、社会保障和就业支出</t>
    </r>
  </si>
  <si>
    <r>
      <rPr>
        <sz val="9"/>
        <color rgb="FF000000"/>
        <rFont val="Times New Roman"/>
        <charset val="134"/>
      </rPr>
      <t>4</t>
    </r>
    <r>
      <rPr>
        <sz val="9"/>
        <color rgb="FF000000"/>
        <rFont val="宋体"/>
        <charset val="134"/>
      </rPr>
      <t>、附属单位上缴收入</t>
    </r>
  </si>
  <si>
    <r>
      <rPr>
        <sz val="9"/>
        <color rgb="FF000000"/>
        <rFont val="Times New Roman"/>
        <charset val="134"/>
      </rPr>
      <t xml:space="preserve"> </t>
    </r>
    <r>
      <rPr>
        <sz val="9"/>
        <color rgb="FF000000"/>
        <rFont val="宋体"/>
        <charset val="134"/>
      </rPr>
      <t>九、卫生健康支出</t>
    </r>
  </si>
  <si>
    <r>
      <rPr>
        <sz val="9"/>
        <color rgb="FF000000"/>
        <rFont val="Times New Roman"/>
        <charset val="134"/>
      </rPr>
      <t>5</t>
    </r>
    <r>
      <rPr>
        <sz val="9"/>
        <color rgb="FF000000"/>
        <rFont val="宋体"/>
        <charset val="134"/>
      </rPr>
      <t>、其他收入</t>
    </r>
  </si>
  <si>
    <r>
      <rPr>
        <sz val="9"/>
        <color rgb="FF000000"/>
        <rFont val="Times New Roman"/>
        <charset val="134"/>
      </rPr>
      <t xml:space="preserve"> </t>
    </r>
    <r>
      <rPr>
        <sz val="9"/>
        <color rgb="FF000000"/>
        <rFont val="宋体"/>
        <charset val="134"/>
      </rPr>
      <t>十、节能环保支出</t>
    </r>
  </si>
  <si>
    <r>
      <rPr>
        <sz val="9"/>
        <color rgb="FF000000"/>
        <rFont val="Times New Roman"/>
        <charset val="134"/>
      </rPr>
      <t xml:space="preserve"> </t>
    </r>
    <r>
      <rPr>
        <sz val="9"/>
        <color rgb="FF000000"/>
        <rFont val="宋体"/>
        <charset val="134"/>
      </rPr>
      <t>十一、城乡社区支出</t>
    </r>
  </si>
  <si>
    <r>
      <rPr>
        <sz val="9"/>
        <color rgb="FF000000"/>
        <rFont val="Times New Roman"/>
        <charset val="134"/>
      </rPr>
      <t xml:space="preserve"> </t>
    </r>
    <r>
      <rPr>
        <sz val="9"/>
        <color rgb="FF000000"/>
        <rFont val="宋体"/>
        <charset val="134"/>
      </rPr>
      <t>十二、农林水支出</t>
    </r>
  </si>
  <si>
    <r>
      <rPr>
        <sz val="9"/>
        <color rgb="FF000000"/>
        <rFont val="Times New Roman"/>
        <charset val="134"/>
      </rPr>
      <t xml:space="preserve"> </t>
    </r>
    <r>
      <rPr>
        <sz val="9"/>
        <color rgb="FF000000"/>
        <rFont val="宋体"/>
        <charset val="134"/>
      </rPr>
      <t>十三、交通运输支出</t>
    </r>
  </si>
  <si>
    <r>
      <rPr>
        <sz val="9"/>
        <color rgb="FF000000"/>
        <rFont val="Times New Roman"/>
        <charset val="134"/>
      </rPr>
      <t xml:space="preserve"> </t>
    </r>
    <r>
      <rPr>
        <sz val="9"/>
        <color rgb="FF000000"/>
        <rFont val="宋体"/>
        <charset val="134"/>
      </rPr>
      <t>十四、资源勘探工业信息等支出</t>
    </r>
  </si>
  <si>
    <r>
      <rPr>
        <sz val="9"/>
        <color rgb="FF000000"/>
        <rFont val="Times New Roman"/>
        <charset val="134"/>
      </rPr>
      <t xml:space="preserve"> </t>
    </r>
    <r>
      <rPr>
        <sz val="9"/>
        <color rgb="FF000000"/>
        <rFont val="宋体"/>
        <charset val="134"/>
      </rPr>
      <t>十五、商业服务业等支出</t>
    </r>
  </si>
  <si>
    <r>
      <rPr>
        <sz val="9"/>
        <color rgb="FF000000"/>
        <rFont val="Times New Roman"/>
        <charset val="134"/>
      </rPr>
      <t xml:space="preserve"> </t>
    </r>
    <r>
      <rPr>
        <sz val="9"/>
        <color rgb="FF000000"/>
        <rFont val="宋体"/>
        <charset val="134"/>
      </rPr>
      <t>十六、金融支出</t>
    </r>
  </si>
  <si>
    <r>
      <rPr>
        <sz val="9"/>
        <color rgb="FF000000"/>
        <rFont val="Times New Roman"/>
        <charset val="134"/>
      </rPr>
      <t xml:space="preserve"> </t>
    </r>
    <r>
      <rPr>
        <sz val="9"/>
        <color rgb="FF000000"/>
        <rFont val="宋体"/>
        <charset val="134"/>
      </rPr>
      <t>十七、援助其他地区支出</t>
    </r>
  </si>
  <si>
    <r>
      <rPr>
        <sz val="9"/>
        <color rgb="FF000000"/>
        <rFont val="Times New Roman"/>
        <charset val="134"/>
      </rPr>
      <t xml:space="preserve"> </t>
    </r>
    <r>
      <rPr>
        <sz val="9"/>
        <color rgb="FF000000"/>
        <rFont val="宋体"/>
        <charset val="134"/>
      </rPr>
      <t>十八、自然资源海洋气象等支出</t>
    </r>
  </si>
  <si>
    <r>
      <rPr>
        <sz val="9"/>
        <color rgb="FF000000"/>
        <rFont val="Times New Roman"/>
        <charset val="134"/>
      </rPr>
      <t xml:space="preserve"> </t>
    </r>
    <r>
      <rPr>
        <sz val="9"/>
        <color rgb="FF000000"/>
        <rFont val="宋体"/>
        <charset val="134"/>
      </rPr>
      <t>十九、住房保障支出</t>
    </r>
  </si>
  <si>
    <r>
      <rPr>
        <sz val="9"/>
        <color rgb="FF000000"/>
        <rFont val="Times New Roman"/>
        <charset val="134"/>
      </rPr>
      <t xml:space="preserve"> </t>
    </r>
    <r>
      <rPr>
        <sz val="9"/>
        <color rgb="FF000000"/>
        <rFont val="宋体"/>
        <charset val="134"/>
      </rPr>
      <t>二十、粮油物资储备支出</t>
    </r>
  </si>
  <si>
    <r>
      <rPr>
        <sz val="9"/>
        <color rgb="FF000000"/>
        <rFont val="Times New Roman"/>
        <charset val="134"/>
      </rPr>
      <t xml:space="preserve"> </t>
    </r>
    <r>
      <rPr>
        <sz val="9"/>
        <color rgb="FF000000"/>
        <rFont val="宋体"/>
        <charset val="134"/>
      </rPr>
      <t>二十一、国有资本经营预算支出</t>
    </r>
  </si>
  <si>
    <r>
      <rPr>
        <sz val="9"/>
        <color rgb="FF000000"/>
        <rFont val="Times New Roman"/>
        <charset val="134"/>
      </rPr>
      <t xml:space="preserve"> </t>
    </r>
    <r>
      <rPr>
        <sz val="9"/>
        <color rgb="FF000000"/>
        <rFont val="宋体"/>
        <charset val="134"/>
      </rPr>
      <t>二十二、灾害防治及应急管理支出</t>
    </r>
  </si>
  <si>
    <r>
      <rPr>
        <sz val="9"/>
        <color rgb="FF000000"/>
        <rFont val="Times New Roman"/>
        <charset val="134"/>
      </rPr>
      <t xml:space="preserve"> </t>
    </r>
    <r>
      <rPr>
        <sz val="9"/>
        <color rgb="FF000000"/>
        <rFont val="宋体"/>
        <charset val="134"/>
      </rPr>
      <t>二十三、预备费</t>
    </r>
  </si>
  <si>
    <r>
      <rPr>
        <sz val="9"/>
        <color rgb="FF000000"/>
        <rFont val="Times New Roman"/>
        <charset val="134"/>
      </rPr>
      <t xml:space="preserve"> </t>
    </r>
    <r>
      <rPr>
        <sz val="9"/>
        <color rgb="FF000000"/>
        <rFont val="宋体"/>
        <charset val="134"/>
      </rPr>
      <t>二十四、其他支出</t>
    </r>
  </si>
  <si>
    <r>
      <rPr>
        <sz val="9"/>
        <color rgb="FF000000"/>
        <rFont val="Times New Roman"/>
        <charset val="134"/>
      </rPr>
      <t xml:space="preserve"> </t>
    </r>
    <r>
      <rPr>
        <sz val="9"/>
        <color rgb="FF000000"/>
        <rFont val="宋体"/>
        <charset val="134"/>
      </rPr>
      <t>二十五、转移性支出</t>
    </r>
  </si>
  <si>
    <r>
      <rPr>
        <sz val="9"/>
        <color rgb="FF000000"/>
        <rFont val="Times New Roman"/>
        <charset val="134"/>
      </rPr>
      <t xml:space="preserve"> </t>
    </r>
    <r>
      <rPr>
        <sz val="9"/>
        <color rgb="FF000000"/>
        <rFont val="宋体"/>
        <charset val="134"/>
      </rPr>
      <t>二十六、债务付息支出</t>
    </r>
  </si>
  <si>
    <r>
      <rPr>
        <b/>
        <sz val="9"/>
        <color rgb="FF000000"/>
        <rFont val="宋体"/>
        <charset val="134"/>
      </rPr>
      <t>本年收入合计</t>
    </r>
  </si>
  <si>
    <r>
      <rPr>
        <b/>
        <sz val="9"/>
        <color rgb="FF000000"/>
        <rFont val="宋体"/>
        <charset val="134"/>
      </rPr>
      <t>本年支出合计</t>
    </r>
  </si>
  <si>
    <r>
      <rPr>
        <sz val="9"/>
        <color rgb="FF000000"/>
        <rFont val="宋体"/>
        <charset val="134"/>
      </rPr>
      <t>上年结转结余</t>
    </r>
  </si>
  <si>
    <r>
      <rPr>
        <sz val="9"/>
        <color rgb="FF000000"/>
        <rFont val="宋体"/>
        <charset val="134"/>
      </rPr>
      <t>年终结转结余</t>
    </r>
  </si>
  <si>
    <r>
      <rPr>
        <sz val="9"/>
        <color rgb="FF000000"/>
        <rFont val="Times New Roman"/>
        <charset val="134"/>
      </rPr>
      <t>1</t>
    </r>
    <r>
      <rPr>
        <sz val="9"/>
        <color rgb="FF000000"/>
        <rFont val="宋体"/>
        <charset val="134"/>
      </rPr>
      <t>、财政拨款结转结余</t>
    </r>
  </si>
  <si>
    <r>
      <rPr>
        <sz val="9"/>
        <color rgb="FF000000"/>
        <rFont val="Times New Roman"/>
        <charset val="134"/>
      </rPr>
      <t>2</t>
    </r>
    <r>
      <rPr>
        <sz val="9"/>
        <color rgb="FF000000"/>
        <rFont val="宋体"/>
        <charset val="134"/>
      </rPr>
      <t>、使用非财政拨款结余</t>
    </r>
  </si>
  <si>
    <r>
      <rPr>
        <sz val="9"/>
        <color rgb="FF000000"/>
        <rFont val="Times New Roman"/>
        <charset val="134"/>
      </rPr>
      <t>2</t>
    </r>
    <r>
      <rPr>
        <sz val="9"/>
        <color rgb="FF000000"/>
        <rFont val="宋体"/>
        <charset val="134"/>
      </rPr>
      <t>、非财政拨款结余</t>
    </r>
  </si>
  <si>
    <r>
      <rPr>
        <b/>
        <sz val="9"/>
        <color rgb="FF000000"/>
        <rFont val="宋体"/>
        <charset val="134"/>
      </rPr>
      <t>收</t>
    </r>
    <r>
      <rPr>
        <b/>
        <sz val="9"/>
        <color rgb="FF000000"/>
        <rFont val="Times New Roman"/>
        <charset val="134"/>
      </rPr>
      <t xml:space="preserve">  </t>
    </r>
    <r>
      <rPr>
        <b/>
        <sz val="9"/>
        <color rgb="FF000000"/>
        <rFont val="宋体"/>
        <charset val="134"/>
      </rPr>
      <t>入</t>
    </r>
    <r>
      <rPr>
        <b/>
        <sz val="9"/>
        <color rgb="FF000000"/>
        <rFont val="Times New Roman"/>
        <charset val="134"/>
      </rPr>
      <t xml:space="preserve">  </t>
    </r>
    <r>
      <rPr>
        <b/>
        <sz val="9"/>
        <color rgb="FF000000"/>
        <rFont val="宋体"/>
        <charset val="134"/>
      </rPr>
      <t>总</t>
    </r>
    <r>
      <rPr>
        <b/>
        <sz val="9"/>
        <color rgb="FF000000"/>
        <rFont val="Times New Roman"/>
        <charset val="134"/>
      </rPr>
      <t xml:space="preserve">  </t>
    </r>
    <r>
      <rPr>
        <b/>
        <sz val="9"/>
        <color rgb="FF000000"/>
        <rFont val="宋体"/>
        <charset val="134"/>
      </rPr>
      <t>计</t>
    </r>
  </si>
  <si>
    <r>
      <rPr>
        <b/>
        <sz val="9"/>
        <color rgb="FF000000"/>
        <rFont val="宋体"/>
        <charset val="134"/>
      </rPr>
      <t>支</t>
    </r>
    <r>
      <rPr>
        <b/>
        <sz val="9"/>
        <color rgb="FF000000"/>
        <rFont val="Times New Roman"/>
        <charset val="134"/>
      </rPr>
      <t xml:space="preserve">  </t>
    </r>
    <r>
      <rPr>
        <b/>
        <sz val="9"/>
        <color rgb="FF000000"/>
        <rFont val="宋体"/>
        <charset val="134"/>
      </rPr>
      <t>出</t>
    </r>
    <r>
      <rPr>
        <b/>
        <sz val="9"/>
        <color rgb="FF000000"/>
        <rFont val="Times New Roman"/>
        <charset val="134"/>
      </rPr>
      <t xml:space="preserve">  </t>
    </r>
    <r>
      <rPr>
        <b/>
        <sz val="9"/>
        <color rgb="FF000000"/>
        <rFont val="宋体"/>
        <charset val="134"/>
      </rPr>
      <t>总</t>
    </r>
    <r>
      <rPr>
        <b/>
        <sz val="9"/>
        <color rgb="FF000000"/>
        <rFont val="Times New Roman"/>
        <charset val="134"/>
      </rPr>
      <t xml:space="preserve">  </t>
    </r>
    <r>
      <rPr>
        <b/>
        <sz val="9"/>
        <color rgb="FF000000"/>
        <rFont val="宋体"/>
        <charset val="134"/>
      </rPr>
      <t>计</t>
    </r>
  </si>
  <si>
    <r>
      <rPr>
        <sz val="9"/>
        <color rgb="FF000000"/>
        <rFont val="仿宋_GB2312"/>
        <charset val="134"/>
      </rPr>
      <t>预算</t>
    </r>
    <r>
      <rPr>
        <sz val="9"/>
        <color rgb="FF000000"/>
        <rFont val="Times New Roman"/>
        <charset val="134"/>
      </rPr>
      <t>01-2</t>
    </r>
    <r>
      <rPr>
        <sz val="9"/>
        <color rgb="FF000000"/>
        <rFont val="仿宋_GB2312"/>
        <charset val="134"/>
      </rPr>
      <t>表</t>
    </r>
  </si>
  <si>
    <r>
      <rPr>
        <sz val="10"/>
        <color rgb="FF000000"/>
        <rFont val="宋体"/>
        <charset val="134"/>
      </rPr>
      <t>部门（单位）代码</t>
    </r>
  </si>
  <si>
    <r>
      <rPr>
        <sz val="10"/>
        <color rgb="FF000000"/>
        <rFont val="宋体"/>
        <charset val="134"/>
      </rPr>
      <t>部门（单位）名称</t>
    </r>
  </si>
  <si>
    <r>
      <rPr>
        <sz val="10"/>
        <color rgb="FF000000"/>
        <rFont val="宋体"/>
        <charset val="134"/>
      </rPr>
      <t>合计</t>
    </r>
  </si>
  <si>
    <r>
      <rPr>
        <sz val="10"/>
        <color rgb="FF000000"/>
        <rFont val="宋体"/>
        <charset val="134"/>
      </rPr>
      <t>本年收入</t>
    </r>
  </si>
  <si>
    <r>
      <rPr>
        <sz val="10"/>
        <color rgb="FF000000"/>
        <rFont val="宋体"/>
        <charset val="134"/>
      </rPr>
      <t>上年结转结余</t>
    </r>
  </si>
  <si>
    <r>
      <rPr>
        <sz val="10"/>
        <color rgb="FF000000"/>
        <rFont val="宋体"/>
        <charset val="134"/>
      </rPr>
      <t>小计</t>
    </r>
  </si>
  <si>
    <r>
      <rPr>
        <sz val="10"/>
        <color rgb="FF000000"/>
        <rFont val="宋体"/>
        <charset val="134"/>
      </rPr>
      <t>一般公共预算</t>
    </r>
  </si>
  <si>
    <r>
      <rPr>
        <sz val="10"/>
        <color rgb="FF000000"/>
        <rFont val="宋体"/>
        <charset val="134"/>
      </rPr>
      <t>政府性基金预算</t>
    </r>
  </si>
  <si>
    <r>
      <rPr>
        <sz val="10"/>
        <color rgb="FF000000"/>
        <rFont val="宋体"/>
        <charset val="134"/>
      </rPr>
      <t>国有资本经营预算</t>
    </r>
  </si>
  <si>
    <r>
      <rPr>
        <sz val="10"/>
        <color rgb="FF000000"/>
        <rFont val="宋体"/>
        <charset val="134"/>
      </rPr>
      <t>财政专户管理资金</t>
    </r>
  </si>
  <si>
    <r>
      <rPr>
        <sz val="10"/>
        <color rgb="FF000000"/>
        <rFont val="宋体"/>
        <charset val="134"/>
      </rPr>
      <t>单位资金</t>
    </r>
  </si>
  <si>
    <r>
      <rPr>
        <sz val="10"/>
        <color rgb="FF000000"/>
        <rFont val="宋体"/>
        <charset val="134"/>
      </rPr>
      <t>使用非财政拨款结余</t>
    </r>
  </si>
  <si>
    <r>
      <rPr>
        <sz val="9"/>
        <color rgb="FF000000"/>
        <rFont val="宋体"/>
        <charset val="134"/>
      </rPr>
      <t>小计</t>
    </r>
  </si>
  <si>
    <r>
      <rPr>
        <sz val="10"/>
        <color rgb="FF000000"/>
        <rFont val="宋体"/>
        <charset val="134"/>
      </rPr>
      <t>事业收入</t>
    </r>
  </si>
  <si>
    <r>
      <rPr>
        <sz val="10"/>
        <color rgb="FF000000"/>
        <rFont val="宋体"/>
        <charset val="134"/>
      </rPr>
      <t>事业单位经营收入</t>
    </r>
  </si>
  <si>
    <r>
      <rPr>
        <sz val="10"/>
        <color rgb="FF000000"/>
        <rFont val="宋体"/>
        <charset val="134"/>
      </rPr>
      <t>上级补助收入</t>
    </r>
  </si>
  <si>
    <r>
      <rPr>
        <sz val="10"/>
        <color rgb="FF000000"/>
        <rFont val="宋体"/>
        <charset val="134"/>
      </rPr>
      <t>附属单位上缴收入</t>
    </r>
  </si>
  <si>
    <r>
      <rPr>
        <sz val="10"/>
        <color rgb="FF000000"/>
        <rFont val="宋体"/>
        <charset val="134"/>
      </rPr>
      <t>其他收入</t>
    </r>
  </si>
  <si>
    <t>131008</t>
  </si>
  <si>
    <t>昆明市官渡区初级卫生保健委员会办公室</t>
  </si>
  <si>
    <t>合计</t>
  </si>
  <si>
    <r>
      <rPr>
        <sz val="10"/>
        <color rgb="FF000000"/>
        <rFont val="仿宋_GB2312"/>
        <charset val="134"/>
      </rPr>
      <t>预算</t>
    </r>
    <r>
      <rPr>
        <sz val="10"/>
        <color rgb="FF000000"/>
        <rFont val="Times New Roman"/>
        <charset val="134"/>
      </rPr>
      <t>01-3</t>
    </r>
    <r>
      <rPr>
        <sz val="10"/>
        <color rgb="FF000000"/>
        <rFont val="仿宋_GB2312"/>
        <charset val="134"/>
      </rPr>
      <t>表</t>
    </r>
  </si>
  <si>
    <r>
      <rPr>
        <sz val="9.75"/>
        <color rgb="FF000000"/>
        <rFont val="SimSun"/>
        <charset val="134"/>
      </rPr>
      <t>科目编码</t>
    </r>
  </si>
  <si>
    <r>
      <rPr>
        <sz val="9.75"/>
        <color rgb="FF000000"/>
        <rFont val="SimSun"/>
        <charset val="134"/>
      </rPr>
      <t>科目名称</t>
    </r>
  </si>
  <si>
    <r>
      <rPr>
        <sz val="9.75"/>
        <color rgb="FF000000"/>
        <rFont val="SimSun"/>
        <charset val="134"/>
      </rPr>
      <t>合计</t>
    </r>
  </si>
  <si>
    <r>
      <rPr>
        <sz val="9.75"/>
        <color rgb="FF000000"/>
        <rFont val="SimSun"/>
        <charset val="134"/>
      </rPr>
      <t>一般公共预算</t>
    </r>
  </si>
  <si>
    <r>
      <rPr>
        <sz val="9.75"/>
        <color rgb="FF000000"/>
        <rFont val="SimSun"/>
        <charset val="134"/>
      </rPr>
      <t>政府性基金预算</t>
    </r>
  </si>
  <si>
    <r>
      <rPr>
        <sz val="9.75"/>
        <color rgb="FF000000"/>
        <rFont val="SimSun"/>
        <charset val="134"/>
      </rPr>
      <t>国有资本经营预算</t>
    </r>
  </si>
  <si>
    <r>
      <rPr>
        <sz val="9.75"/>
        <color rgb="FF000000"/>
        <rFont val="SimSun"/>
        <charset val="134"/>
      </rPr>
      <t>财政专户管理的支出</t>
    </r>
  </si>
  <si>
    <r>
      <rPr>
        <sz val="9.75"/>
        <color rgb="FF000000"/>
        <rFont val="SimSun"/>
        <charset val="134"/>
      </rPr>
      <t>单位资金</t>
    </r>
  </si>
  <si>
    <r>
      <rPr>
        <sz val="9.75"/>
        <color rgb="FF000000"/>
        <rFont val="SimSun"/>
        <charset val="134"/>
      </rPr>
      <t>小计</t>
    </r>
  </si>
  <si>
    <r>
      <rPr>
        <sz val="9.75"/>
        <color rgb="FF000000"/>
        <rFont val="SimSun"/>
        <charset val="134"/>
      </rPr>
      <t>基本支出</t>
    </r>
  </si>
  <si>
    <r>
      <rPr>
        <sz val="9.75"/>
        <color rgb="FF000000"/>
        <rFont val="SimSun"/>
        <charset val="134"/>
      </rPr>
      <t>项目支出</t>
    </r>
  </si>
  <si>
    <r>
      <rPr>
        <sz val="9.75"/>
        <color rgb="FF000000"/>
        <rFont val="SimSun"/>
        <charset val="134"/>
      </rPr>
      <t>事业支出</t>
    </r>
  </si>
  <si>
    <r>
      <rPr>
        <sz val="9.75"/>
        <color rgb="FF000000"/>
        <rFont val="SimSun"/>
        <charset val="134"/>
      </rPr>
      <t>事业单位经营支出</t>
    </r>
  </si>
  <si>
    <r>
      <rPr>
        <sz val="9.75"/>
        <color rgb="FF000000"/>
        <rFont val="SimSun"/>
        <charset val="134"/>
      </rPr>
      <t>上级补助支出</t>
    </r>
  </si>
  <si>
    <r>
      <rPr>
        <sz val="9.75"/>
        <color rgb="FF000000"/>
        <rFont val="SimSun"/>
        <charset val="134"/>
      </rPr>
      <t>附属单位补助支出</t>
    </r>
  </si>
  <si>
    <r>
      <rPr>
        <sz val="9.75"/>
        <color rgb="FF000000"/>
        <rFont val="SimSun"/>
        <charset val="134"/>
      </rPr>
      <t>其他支出</t>
    </r>
  </si>
  <si>
    <t>1</t>
  </si>
  <si>
    <t>2</t>
  </si>
  <si>
    <t>3</t>
  </si>
  <si>
    <t>4</t>
  </si>
  <si>
    <t>5</t>
  </si>
  <si>
    <t>6</t>
  </si>
  <si>
    <t>7</t>
  </si>
  <si>
    <t>8</t>
  </si>
  <si>
    <t>9</t>
  </si>
  <si>
    <t>10</t>
  </si>
  <si>
    <t>11</t>
  </si>
  <si>
    <t>12</t>
  </si>
  <si>
    <t>13</t>
  </si>
  <si>
    <t>14</t>
  </si>
  <si>
    <t>15</t>
  </si>
  <si>
    <t>208</t>
  </si>
  <si>
    <r>
      <rPr>
        <sz val="9"/>
        <color rgb="FF000000"/>
        <rFont val="仿宋_GB2312"/>
        <charset val="134"/>
      </rPr>
      <t>社会保障和就业支出</t>
    </r>
  </si>
  <si>
    <t>20805</t>
  </si>
  <si>
    <r>
      <rPr>
        <sz val="9"/>
        <color rgb="FF000000"/>
        <rFont val="仿宋_GB2312"/>
        <charset val="134"/>
      </rPr>
      <t>行政事业单位养老支出</t>
    </r>
  </si>
  <si>
    <t>2080501</t>
  </si>
  <si>
    <r>
      <rPr>
        <sz val="9"/>
        <color rgb="FF000000"/>
        <rFont val="仿宋_GB2312"/>
        <charset val="134"/>
      </rPr>
      <t>行政单位离退休</t>
    </r>
  </si>
  <si>
    <t>2080505</t>
  </si>
  <si>
    <r>
      <rPr>
        <sz val="9"/>
        <color rgb="FF000000"/>
        <rFont val="仿宋_GB2312"/>
        <charset val="134"/>
      </rPr>
      <t>机关事业单位基本养老保险缴费支出</t>
    </r>
  </si>
  <si>
    <t>2080506</t>
  </si>
  <si>
    <r>
      <rPr>
        <sz val="9"/>
        <color rgb="FF000000"/>
        <rFont val="仿宋_GB2312"/>
        <charset val="134"/>
      </rPr>
      <t>机关事业单位职业年金缴费支出</t>
    </r>
  </si>
  <si>
    <t>210</t>
  </si>
  <si>
    <r>
      <rPr>
        <sz val="9"/>
        <color rgb="FF000000"/>
        <rFont val="仿宋_GB2312"/>
        <charset val="134"/>
      </rPr>
      <t>卫生健康支出</t>
    </r>
  </si>
  <si>
    <t>21004</t>
  </si>
  <si>
    <r>
      <rPr>
        <sz val="9"/>
        <color rgb="FF000000"/>
        <rFont val="仿宋_GB2312"/>
        <charset val="134"/>
      </rPr>
      <t>公共卫生</t>
    </r>
  </si>
  <si>
    <t>2100499</t>
  </si>
  <si>
    <r>
      <rPr>
        <sz val="9"/>
        <color rgb="FF000000"/>
        <rFont val="仿宋_GB2312"/>
        <charset val="134"/>
      </rPr>
      <t>其他公共卫生支出</t>
    </r>
  </si>
  <si>
    <t>21011</t>
  </si>
  <si>
    <r>
      <rPr>
        <sz val="9"/>
        <color rgb="FF000000"/>
        <rFont val="仿宋_GB2312"/>
        <charset val="134"/>
      </rPr>
      <t>行政事业单位医疗</t>
    </r>
  </si>
  <si>
    <t>2101101</t>
  </si>
  <si>
    <r>
      <rPr>
        <sz val="9"/>
        <color rgb="FF000000"/>
        <rFont val="仿宋_GB2312"/>
        <charset val="134"/>
      </rPr>
      <t>行政单位医疗</t>
    </r>
  </si>
  <si>
    <t>2101102</t>
  </si>
  <si>
    <r>
      <rPr>
        <sz val="9"/>
        <color rgb="FF000000"/>
        <rFont val="仿宋_GB2312"/>
        <charset val="134"/>
      </rPr>
      <t>事业单位医疗</t>
    </r>
  </si>
  <si>
    <t>2101103</t>
  </si>
  <si>
    <r>
      <rPr>
        <sz val="9"/>
        <color rgb="FF000000"/>
        <rFont val="仿宋_GB2312"/>
        <charset val="134"/>
      </rPr>
      <t>公务员医疗补助</t>
    </r>
  </si>
  <si>
    <t>2101199</t>
  </si>
  <si>
    <r>
      <rPr>
        <sz val="9"/>
        <color rgb="FF000000"/>
        <rFont val="仿宋_GB2312"/>
        <charset val="134"/>
      </rPr>
      <t>其他行政事业单位医疗支出</t>
    </r>
  </si>
  <si>
    <t>221</t>
  </si>
  <si>
    <r>
      <rPr>
        <sz val="9"/>
        <color rgb="FF000000"/>
        <rFont val="仿宋_GB2312"/>
        <charset val="134"/>
      </rPr>
      <t>住房保障支出</t>
    </r>
  </si>
  <si>
    <t>22102</t>
  </si>
  <si>
    <r>
      <rPr>
        <sz val="9"/>
        <color rgb="FF000000"/>
        <rFont val="仿宋_GB2312"/>
        <charset val="134"/>
      </rPr>
      <t>住房改革支出</t>
    </r>
  </si>
  <si>
    <t>2210201</t>
  </si>
  <si>
    <r>
      <rPr>
        <sz val="9"/>
        <color rgb="FF000000"/>
        <rFont val="仿宋_GB2312"/>
        <charset val="134"/>
      </rPr>
      <t>住房公积金</t>
    </r>
  </si>
  <si>
    <r>
      <rPr>
        <sz val="10"/>
        <color rgb="FF000000"/>
        <rFont val="仿宋_GB2312"/>
        <charset val="134"/>
      </rPr>
      <t>预算</t>
    </r>
    <r>
      <rPr>
        <sz val="10"/>
        <color rgb="FF000000"/>
        <rFont val="Times New Roman"/>
        <charset val="134"/>
      </rPr>
      <t>02-1</t>
    </r>
    <r>
      <rPr>
        <sz val="10"/>
        <color rgb="FF000000"/>
        <rFont val="仿宋_GB2312"/>
        <charset val="134"/>
      </rPr>
      <t>表</t>
    </r>
  </si>
  <si>
    <r>
      <rPr>
        <sz val="9"/>
        <color rgb="FF000000"/>
        <rFont val="仿宋_GB2312"/>
        <charset val="134"/>
      </rPr>
      <t>单位名称：昆明市官渡区初级卫生保健委员会办公室</t>
    </r>
  </si>
  <si>
    <r>
      <rPr>
        <sz val="10"/>
        <color rgb="FF000000"/>
        <rFont val="仿宋_GB2312"/>
        <charset val="134"/>
      </rPr>
      <t>单位：元</t>
    </r>
  </si>
  <si>
    <r>
      <rPr>
        <sz val="9"/>
        <color rgb="FF000000"/>
        <rFont val="宋体"/>
        <charset val="134"/>
      </rPr>
      <t>一、本年收入</t>
    </r>
  </si>
  <si>
    <r>
      <rPr>
        <sz val="9"/>
        <color rgb="FF000000"/>
        <rFont val="宋体"/>
        <charset val="134"/>
      </rPr>
      <t>一、本年支出</t>
    </r>
  </si>
  <si>
    <r>
      <rPr>
        <sz val="9"/>
        <color rgb="FF000000"/>
        <rFont val="宋体"/>
        <charset val="134"/>
      </rPr>
      <t>（一）一般公共预算拨款</t>
    </r>
  </si>
  <si>
    <r>
      <rPr>
        <sz val="9"/>
        <color rgb="FF000000"/>
        <rFont val="宋体"/>
        <charset val="134"/>
      </rPr>
      <t>（一）一般公共服务支出</t>
    </r>
  </si>
  <si>
    <r>
      <rPr>
        <sz val="9"/>
        <color rgb="FF000000"/>
        <rFont val="宋体"/>
        <charset val="134"/>
      </rPr>
      <t>（二）政府性基金预算拨款</t>
    </r>
  </si>
  <si>
    <r>
      <rPr>
        <sz val="9"/>
        <color rgb="FF000000"/>
        <rFont val="宋体"/>
        <charset val="134"/>
      </rPr>
      <t>（二）外交支出</t>
    </r>
  </si>
  <si>
    <r>
      <rPr>
        <sz val="9"/>
        <color rgb="FF000000"/>
        <rFont val="宋体"/>
        <charset val="134"/>
      </rPr>
      <t>（三）国有资本经营预算拨款</t>
    </r>
  </si>
  <si>
    <r>
      <rPr>
        <sz val="9"/>
        <color rgb="FF000000"/>
        <rFont val="宋体"/>
        <charset val="134"/>
      </rPr>
      <t>（三）国防支出</t>
    </r>
  </si>
  <si>
    <r>
      <rPr>
        <sz val="9"/>
        <color rgb="FF000000"/>
        <rFont val="宋体"/>
        <charset val="134"/>
      </rPr>
      <t>二、上年结转</t>
    </r>
  </si>
  <si>
    <r>
      <rPr>
        <sz val="9"/>
        <color rgb="FF000000"/>
        <rFont val="宋体"/>
        <charset val="134"/>
      </rPr>
      <t>（四）公共安全支出</t>
    </r>
  </si>
  <si>
    <r>
      <rPr>
        <sz val="9"/>
        <color rgb="FF000000"/>
        <rFont val="宋体"/>
        <charset val="134"/>
      </rPr>
      <t>（五）教育支出</t>
    </r>
  </si>
  <si>
    <r>
      <rPr>
        <sz val="9"/>
        <color rgb="FF000000"/>
        <rFont val="宋体"/>
        <charset val="134"/>
      </rPr>
      <t>（六）科学技术支出</t>
    </r>
  </si>
  <si>
    <r>
      <rPr>
        <sz val="9"/>
        <color rgb="FF000000"/>
        <rFont val="宋体"/>
        <charset val="134"/>
      </rPr>
      <t>（七）文化旅游体育与传媒支出</t>
    </r>
  </si>
  <si>
    <r>
      <rPr>
        <sz val="9"/>
        <color rgb="FF000000"/>
        <rFont val="宋体"/>
        <charset val="134"/>
      </rPr>
      <t>（八）社会保障和就业支出</t>
    </r>
  </si>
  <si>
    <r>
      <rPr>
        <sz val="9"/>
        <color rgb="FF000000"/>
        <rFont val="宋体"/>
        <charset val="134"/>
      </rPr>
      <t>（九）卫生健康支出</t>
    </r>
  </si>
  <si>
    <r>
      <rPr>
        <sz val="9"/>
        <color rgb="FF000000"/>
        <rFont val="宋体"/>
        <charset val="134"/>
      </rPr>
      <t>（十）节能环保支出</t>
    </r>
  </si>
  <si>
    <r>
      <rPr>
        <sz val="9"/>
        <color rgb="FF000000"/>
        <rFont val="宋体"/>
        <charset val="134"/>
      </rPr>
      <t>（十一）城乡社区支出</t>
    </r>
  </si>
  <si>
    <r>
      <rPr>
        <sz val="9"/>
        <color rgb="FF000000"/>
        <rFont val="宋体"/>
        <charset val="134"/>
      </rPr>
      <t>（十二）农林水支出</t>
    </r>
  </si>
  <si>
    <r>
      <rPr>
        <sz val="9"/>
        <color rgb="FF000000"/>
        <rFont val="宋体"/>
        <charset val="134"/>
      </rPr>
      <t>（十三）交通运输支出</t>
    </r>
  </si>
  <si>
    <r>
      <rPr>
        <sz val="9"/>
        <color rgb="FF000000"/>
        <rFont val="宋体"/>
        <charset val="134"/>
      </rPr>
      <t>（十四）资源勘探工业信息等支出</t>
    </r>
  </si>
  <si>
    <r>
      <rPr>
        <sz val="9"/>
        <color rgb="FF000000"/>
        <rFont val="宋体"/>
        <charset val="134"/>
      </rPr>
      <t>（十五）商业服务业等支出</t>
    </r>
  </si>
  <si>
    <r>
      <rPr>
        <sz val="9"/>
        <color rgb="FF000000"/>
        <rFont val="宋体"/>
        <charset val="134"/>
      </rPr>
      <t>（十六）金融支出</t>
    </r>
  </si>
  <si>
    <r>
      <rPr>
        <sz val="9"/>
        <color rgb="FF000000"/>
        <rFont val="宋体"/>
        <charset val="134"/>
      </rPr>
      <t>（十七）援助其他地区支出</t>
    </r>
  </si>
  <si>
    <r>
      <rPr>
        <sz val="9"/>
        <color rgb="FF000000"/>
        <rFont val="宋体"/>
        <charset val="134"/>
      </rPr>
      <t>（十八）自然资源海洋气象等支出</t>
    </r>
  </si>
  <si>
    <r>
      <rPr>
        <sz val="9"/>
        <color rgb="FF000000"/>
        <rFont val="宋体"/>
        <charset val="134"/>
      </rPr>
      <t>（十九）住房保障支出</t>
    </r>
  </si>
  <si>
    <r>
      <rPr>
        <sz val="9"/>
        <color rgb="FF000000"/>
        <rFont val="宋体"/>
        <charset val="134"/>
      </rPr>
      <t>（二十）粮油物资储备支出</t>
    </r>
  </si>
  <si>
    <r>
      <rPr>
        <sz val="9"/>
        <color rgb="FF000000"/>
        <rFont val="宋体"/>
        <charset val="134"/>
      </rPr>
      <t>（二十一）国有资本经营预算支出</t>
    </r>
  </si>
  <si>
    <r>
      <rPr>
        <sz val="9"/>
        <color rgb="FF000000"/>
        <rFont val="宋体"/>
        <charset val="134"/>
      </rPr>
      <t>（二十二）灾害防治及应急管理支出</t>
    </r>
  </si>
  <si>
    <r>
      <rPr>
        <sz val="9"/>
        <color rgb="FF000000"/>
        <rFont val="宋体"/>
        <charset val="134"/>
      </rPr>
      <t>（二十三）预备费</t>
    </r>
  </si>
  <si>
    <r>
      <rPr>
        <sz val="9"/>
        <color rgb="FF000000"/>
        <rFont val="宋体"/>
        <charset val="134"/>
      </rPr>
      <t>（二十四）其他支出</t>
    </r>
  </si>
  <si>
    <r>
      <rPr>
        <sz val="9"/>
        <color rgb="FF000000"/>
        <rFont val="宋体"/>
        <charset val="134"/>
      </rPr>
      <t>（二十五）转移性支出</t>
    </r>
  </si>
  <si>
    <r>
      <rPr>
        <sz val="9"/>
        <color rgb="FF000000"/>
        <rFont val="宋体"/>
        <charset val="134"/>
      </rPr>
      <t>（二十六）债务付息支出</t>
    </r>
  </si>
  <si>
    <r>
      <rPr>
        <sz val="9"/>
        <color rgb="FF000000"/>
        <rFont val="宋体"/>
        <charset val="134"/>
      </rPr>
      <t>二、年终结转结余</t>
    </r>
  </si>
  <si>
    <r>
      <rPr>
        <sz val="9"/>
        <color rgb="FF000000"/>
        <rFont val="仿宋_GB2312"/>
        <charset val="134"/>
      </rPr>
      <t>预算</t>
    </r>
    <r>
      <rPr>
        <sz val="9"/>
        <color rgb="FF000000"/>
        <rFont val="Times New Roman"/>
        <charset val="134"/>
      </rPr>
      <t>02-2</t>
    </r>
    <r>
      <rPr>
        <sz val="9"/>
        <color rgb="FF000000"/>
        <rFont val="仿宋_GB2312"/>
        <charset val="134"/>
      </rPr>
      <t>表</t>
    </r>
  </si>
  <si>
    <t>部门预算支出功能分类科目</t>
  </si>
  <si>
    <t>基本支出</t>
  </si>
  <si>
    <t>项目支出</t>
  </si>
  <si>
    <t>科目编码</t>
  </si>
  <si>
    <t>科目名称</t>
  </si>
  <si>
    <t>小计</t>
  </si>
  <si>
    <t>人员经费</t>
  </si>
  <si>
    <t>公用经费</t>
  </si>
  <si>
    <t>合  计</t>
  </si>
  <si>
    <r>
      <rPr>
        <sz val="9"/>
        <color rgb="FF000000"/>
        <rFont val="仿宋_GB2312"/>
        <charset val="134"/>
      </rPr>
      <t>预算</t>
    </r>
    <r>
      <rPr>
        <sz val="9"/>
        <color rgb="FF000000"/>
        <rFont val="Times New Roman"/>
        <charset val="134"/>
      </rPr>
      <t>03</t>
    </r>
    <r>
      <rPr>
        <sz val="9"/>
        <color rgb="FF000000"/>
        <rFont val="仿宋_GB2312"/>
        <charset val="134"/>
      </rPr>
      <t>表</t>
    </r>
  </si>
  <si>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经费合计</t>
    </r>
  </si>
  <si>
    <r>
      <rPr>
        <sz val="10"/>
        <color rgb="FF000000"/>
        <rFont val="宋体"/>
        <charset val="134"/>
      </rPr>
      <t>因公出国（境）费</t>
    </r>
  </si>
  <si>
    <r>
      <rPr>
        <sz val="10"/>
        <color rgb="FF000000"/>
        <rFont val="宋体"/>
        <charset val="134"/>
      </rPr>
      <t>公务用车购置及运行费</t>
    </r>
  </si>
  <si>
    <r>
      <rPr>
        <sz val="10"/>
        <color rgb="FF000000"/>
        <rFont val="宋体"/>
        <charset val="134"/>
      </rPr>
      <t>公务接待费</t>
    </r>
  </si>
  <si>
    <r>
      <rPr>
        <sz val="10"/>
        <color rgb="FF000000"/>
        <rFont val="宋体"/>
        <charset val="134"/>
      </rPr>
      <t>公务用车购置费</t>
    </r>
  </si>
  <si>
    <r>
      <rPr>
        <sz val="10"/>
        <color rgb="FF000000"/>
        <rFont val="宋体"/>
        <charset val="134"/>
      </rPr>
      <t>公务用车运行费</t>
    </r>
  </si>
  <si>
    <r>
      <rPr>
        <sz val="9"/>
        <color theme="1"/>
        <rFont val="仿宋_GB2312"/>
        <charset val="134"/>
      </rPr>
      <t>备注：昆明市官渡区初级卫生保健委员会办公室</t>
    </r>
    <r>
      <rPr>
        <sz val="9"/>
        <color theme="1"/>
        <rFont val="Times New Roman"/>
        <charset val="134"/>
      </rPr>
      <t>2025</t>
    </r>
    <r>
      <rPr>
        <sz val="9"/>
        <color theme="1"/>
        <rFont val="仿宋_GB2312"/>
        <charset val="134"/>
      </rPr>
      <t>年一般公共预算财政拨款</t>
    </r>
    <r>
      <rPr>
        <sz val="9"/>
        <color theme="1"/>
        <rFont val="Times New Roman"/>
        <charset val="134"/>
      </rPr>
      <t>“</t>
    </r>
    <r>
      <rPr>
        <sz val="9"/>
        <color theme="1"/>
        <rFont val="仿宋_GB2312"/>
        <charset val="134"/>
      </rPr>
      <t>三公</t>
    </r>
    <r>
      <rPr>
        <sz val="9"/>
        <color theme="1"/>
        <rFont val="Times New Roman"/>
        <charset val="134"/>
      </rPr>
      <t>”</t>
    </r>
    <r>
      <rPr>
        <sz val="9"/>
        <color theme="1"/>
        <rFont val="仿宋_GB2312"/>
        <charset val="134"/>
      </rPr>
      <t>经费预算合计</t>
    </r>
    <r>
      <rPr>
        <sz val="9"/>
        <color theme="1"/>
        <rFont val="Times New Roman"/>
        <charset val="134"/>
      </rPr>
      <t>0</t>
    </r>
    <r>
      <rPr>
        <sz val="9"/>
        <color theme="1"/>
        <rFont val="仿宋_GB2312"/>
        <charset val="134"/>
      </rPr>
      <t>万元，较上年减少</t>
    </r>
    <r>
      <rPr>
        <sz val="9"/>
        <color theme="1"/>
        <rFont val="Times New Roman"/>
        <charset val="134"/>
      </rPr>
      <t>0.54</t>
    </r>
    <r>
      <rPr>
        <sz val="9"/>
        <color theme="1"/>
        <rFont val="仿宋_GB2312"/>
        <charset val="134"/>
      </rPr>
      <t>万元，减少</t>
    </r>
    <r>
      <rPr>
        <sz val="9"/>
        <color theme="1"/>
        <rFont val="Times New Roman"/>
        <charset val="134"/>
      </rPr>
      <t>100%</t>
    </r>
    <r>
      <rPr>
        <sz val="9"/>
        <color theme="1"/>
        <rFont val="仿宋_GB2312"/>
        <charset val="134"/>
      </rPr>
      <t>。其中：公务接待费预算为</t>
    </r>
    <r>
      <rPr>
        <sz val="9"/>
        <color theme="1"/>
        <rFont val="Times New Roman"/>
        <charset val="134"/>
      </rPr>
      <t>0</t>
    </r>
    <r>
      <rPr>
        <sz val="9"/>
        <color theme="1"/>
        <rFont val="仿宋_GB2312"/>
        <charset val="134"/>
      </rPr>
      <t>万元，较上年减少</t>
    </r>
    <r>
      <rPr>
        <sz val="9"/>
        <color theme="1"/>
        <rFont val="Times New Roman"/>
        <charset val="134"/>
      </rPr>
      <t>0.54</t>
    </r>
    <r>
      <rPr>
        <sz val="9"/>
        <color theme="1"/>
        <rFont val="仿宋_GB2312"/>
        <charset val="134"/>
      </rPr>
      <t>万元，减少</t>
    </r>
    <r>
      <rPr>
        <sz val="9"/>
        <color theme="1"/>
        <rFont val="Times New Roman"/>
        <charset val="134"/>
      </rPr>
      <t>100%</t>
    </r>
    <r>
      <rPr>
        <sz val="9"/>
        <color theme="1"/>
        <rFont val="仿宋_GB2312"/>
        <charset val="134"/>
      </rPr>
      <t>，主要原因是我单位厉行节约，</t>
    </r>
    <r>
      <rPr>
        <sz val="9"/>
        <color theme="1"/>
        <rFont val="Times New Roman"/>
        <charset val="134"/>
      </rPr>
      <t>2024</t>
    </r>
    <r>
      <rPr>
        <sz val="9"/>
        <color theme="1"/>
        <rFont val="仿宋_GB2312"/>
        <charset val="134"/>
      </rPr>
      <t>年公务接待预算费用未使用；公务用车购置及运行费预算为</t>
    </r>
    <r>
      <rPr>
        <sz val="9"/>
        <color theme="1"/>
        <rFont val="Times New Roman"/>
        <charset val="134"/>
      </rPr>
      <t>0</t>
    </r>
    <r>
      <rPr>
        <sz val="9"/>
        <color theme="1"/>
        <rFont val="仿宋_GB2312"/>
        <charset val="134"/>
      </rPr>
      <t>万元，较上年无变化，减少</t>
    </r>
    <r>
      <rPr>
        <sz val="9"/>
        <color theme="1"/>
        <rFont val="Times New Roman"/>
        <charset val="134"/>
      </rPr>
      <t>0%</t>
    </r>
    <r>
      <rPr>
        <sz val="9"/>
        <color theme="1"/>
        <rFont val="仿宋_GB2312"/>
        <charset val="134"/>
      </rPr>
      <t>；；因公出国（境）费预算为</t>
    </r>
    <r>
      <rPr>
        <sz val="9"/>
        <color theme="1"/>
        <rFont val="Times New Roman"/>
        <charset val="134"/>
      </rPr>
      <t>0</t>
    </r>
    <r>
      <rPr>
        <sz val="9"/>
        <color theme="1"/>
        <rFont val="仿宋_GB2312"/>
        <charset val="134"/>
      </rPr>
      <t>万元，较上年无变化，减少</t>
    </r>
    <r>
      <rPr>
        <sz val="9"/>
        <color theme="1"/>
        <rFont val="Times New Roman"/>
        <charset val="134"/>
      </rPr>
      <t>0%</t>
    </r>
    <r>
      <rPr>
        <sz val="9"/>
        <color theme="1"/>
        <rFont val="仿宋_GB2312"/>
        <charset val="134"/>
      </rPr>
      <t>。</t>
    </r>
  </si>
  <si>
    <r>
      <rPr>
        <sz val="9"/>
        <color rgb="FF000000"/>
        <rFont val="仿宋_GB2312"/>
        <charset val="134"/>
      </rPr>
      <t>预算</t>
    </r>
    <r>
      <rPr>
        <sz val="9"/>
        <color rgb="FF000000"/>
        <rFont val="Times New Roman"/>
        <charset val="134"/>
      </rPr>
      <t>04</t>
    </r>
    <r>
      <rPr>
        <sz val="9"/>
        <color rgb="FF000000"/>
        <rFont val="仿宋_GB2312"/>
        <charset val="134"/>
      </rPr>
      <t>表</t>
    </r>
  </si>
  <si>
    <r>
      <rPr>
        <sz val="11"/>
        <color rgb="FF000000"/>
        <rFont val="宋体"/>
        <charset val="134"/>
      </rPr>
      <t>主管部门</t>
    </r>
  </si>
  <si>
    <r>
      <rPr>
        <sz val="11"/>
        <color rgb="FF000000"/>
        <rFont val="宋体"/>
        <charset val="134"/>
      </rPr>
      <t>单位名称</t>
    </r>
  </si>
  <si>
    <r>
      <rPr>
        <sz val="11"/>
        <color rgb="FF000000"/>
        <rFont val="宋体"/>
        <charset val="134"/>
      </rPr>
      <t>项目代码</t>
    </r>
  </si>
  <si>
    <r>
      <rPr>
        <sz val="11"/>
        <color rgb="FF000000"/>
        <rFont val="宋体"/>
        <charset val="134"/>
      </rPr>
      <t>项目名称</t>
    </r>
  </si>
  <si>
    <r>
      <rPr>
        <sz val="11"/>
        <color rgb="FF000000"/>
        <rFont val="宋体"/>
        <charset val="134"/>
      </rPr>
      <t>功能科目编码</t>
    </r>
  </si>
  <si>
    <r>
      <rPr>
        <sz val="11"/>
        <color rgb="FF000000"/>
        <rFont val="宋体"/>
        <charset val="134"/>
      </rPr>
      <t>功能科目名称</t>
    </r>
  </si>
  <si>
    <r>
      <rPr>
        <sz val="11"/>
        <color rgb="FF000000"/>
        <rFont val="宋体"/>
        <charset val="134"/>
      </rPr>
      <t>部门经济科目编码</t>
    </r>
  </si>
  <si>
    <r>
      <rPr>
        <sz val="11"/>
        <color rgb="FF000000"/>
        <rFont val="宋体"/>
        <charset val="134"/>
      </rPr>
      <t>部门经济科目名称</t>
    </r>
  </si>
  <si>
    <r>
      <rPr>
        <sz val="11"/>
        <color rgb="FF000000"/>
        <rFont val="宋体"/>
        <charset val="134"/>
      </rPr>
      <t>资金来源</t>
    </r>
  </si>
  <si>
    <t>资金来源</t>
  </si>
  <si>
    <t>财政专户管理资金</t>
  </si>
  <si>
    <t>单位资金</t>
  </si>
  <si>
    <r>
      <rPr>
        <sz val="11"/>
        <color rgb="FF000000"/>
        <rFont val="宋体"/>
        <charset val="134"/>
      </rPr>
      <t>总计</t>
    </r>
  </si>
  <si>
    <r>
      <rPr>
        <sz val="11"/>
        <color rgb="FF000000"/>
        <rFont val="宋体"/>
        <charset val="134"/>
      </rPr>
      <t>一般公共预算</t>
    </r>
  </si>
  <si>
    <r>
      <rPr>
        <sz val="11"/>
        <color rgb="FF000000"/>
        <rFont val="宋体"/>
        <charset val="134"/>
      </rPr>
      <t>财政拨款结转结余</t>
    </r>
  </si>
  <si>
    <r>
      <rPr>
        <sz val="11"/>
        <color rgb="FF000000"/>
        <rFont val="宋体"/>
        <charset val="134"/>
      </rPr>
      <t>财政专户管理资金</t>
    </r>
  </si>
  <si>
    <r>
      <rPr>
        <sz val="11"/>
        <color rgb="FF000000"/>
        <rFont val="宋体"/>
        <charset val="134"/>
      </rPr>
      <t>单位资金</t>
    </r>
  </si>
  <si>
    <t>事业收入</t>
  </si>
  <si>
    <t>上级补助收入</t>
  </si>
  <si>
    <t>附属单位上缴收入</t>
  </si>
  <si>
    <t>其他收入</t>
  </si>
  <si>
    <r>
      <rPr>
        <sz val="11"/>
        <color rgb="FF000000"/>
        <rFont val="宋体"/>
        <charset val="134"/>
      </rPr>
      <t>全年数</t>
    </r>
  </si>
  <si>
    <r>
      <rPr>
        <sz val="11"/>
        <color rgb="FF000000"/>
        <rFont val="宋体"/>
        <charset val="134"/>
      </rPr>
      <t>已提前安排</t>
    </r>
  </si>
  <si>
    <r>
      <rPr>
        <sz val="11"/>
        <color rgb="FF000000"/>
        <rFont val="宋体"/>
        <charset val="134"/>
      </rPr>
      <t>抵扣上年垫付资金</t>
    </r>
  </si>
  <si>
    <r>
      <rPr>
        <sz val="11"/>
        <color rgb="FF000000"/>
        <rFont val="宋体"/>
        <charset val="134"/>
      </rPr>
      <t>本次下达</t>
    </r>
  </si>
  <si>
    <r>
      <rPr>
        <sz val="11"/>
        <color rgb="FF000000"/>
        <rFont val="宋体"/>
        <charset val="134"/>
      </rPr>
      <t>另文下达</t>
    </r>
  </si>
  <si>
    <r>
      <rPr>
        <sz val="11"/>
        <color rgb="FF000000"/>
        <rFont val="宋体"/>
        <charset val="134"/>
      </rPr>
      <t>政府性基金预算</t>
    </r>
  </si>
  <si>
    <r>
      <rPr>
        <sz val="11"/>
        <color rgb="FF000000"/>
        <rFont val="宋体"/>
        <charset val="134"/>
      </rPr>
      <t>国有资本经营预算</t>
    </r>
  </si>
  <si>
    <r>
      <rPr>
        <sz val="11"/>
        <color rgb="FF000000"/>
        <rFont val="宋体"/>
        <charset val="134"/>
      </rPr>
      <t>小计</t>
    </r>
  </si>
  <si>
    <r>
      <rPr>
        <sz val="11"/>
        <color rgb="FF000000"/>
        <rFont val="宋体"/>
        <charset val="134"/>
      </rPr>
      <t>事业收入</t>
    </r>
  </si>
  <si>
    <r>
      <rPr>
        <sz val="11"/>
        <color rgb="FF000000"/>
        <rFont val="宋体"/>
        <charset val="134"/>
      </rPr>
      <t>事业单位</t>
    </r>
    <r>
      <rPr>
        <sz val="11"/>
        <color rgb="FF000000"/>
        <rFont val="Times New Roman"/>
        <charset val="134"/>
      </rPr>
      <t xml:space="preserve">
</t>
    </r>
    <r>
      <rPr>
        <sz val="11"/>
        <color rgb="FF000000"/>
        <rFont val="宋体"/>
        <charset val="134"/>
      </rPr>
      <t>经营收入</t>
    </r>
  </si>
  <si>
    <r>
      <rPr>
        <sz val="11"/>
        <color rgb="FF000000"/>
        <rFont val="宋体"/>
        <charset val="134"/>
      </rPr>
      <t>上级补助收入</t>
    </r>
  </si>
  <si>
    <r>
      <rPr>
        <sz val="11"/>
        <color rgb="FF000000"/>
        <rFont val="宋体"/>
        <charset val="134"/>
      </rPr>
      <t>附属单位上缴收入</t>
    </r>
  </si>
  <si>
    <r>
      <rPr>
        <sz val="11"/>
        <color rgb="FF000000"/>
        <rFont val="宋体"/>
        <charset val="134"/>
      </rPr>
      <t>其他收入</t>
    </r>
  </si>
  <si>
    <t>已预拨</t>
  </si>
  <si>
    <t>抵扣上年垫付资金</t>
  </si>
  <si>
    <t>本次下达</t>
  </si>
  <si>
    <t>另文下达</t>
  </si>
  <si>
    <t>事业单位
经营收入</t>
  </si>
  <si>
    <r>
      <rPr>
        <sz val="9"/>
        <color rgb="FF000000"/>
        <rFont val="仿宋_GB2312"/>
        <charset val="134"/>
      </rPr>
      <t>昆明市官渡区卫生健康局</t>
    </r>
  </si>
  <si>
    <r>
      <rPr>
        <sz val="9"/>
        <color rgb="FF000000"/>
        <rFont val="仿宋_GB2312"/>
        <charset val="134"/>
      </rPr>
      <t>昆明市官渡区初级卫生保健委员会办公室</t>
    </r>
  </si>
  <si>
    <t>530111210000000002693</t>
  </si>
  <si>
    <r>
      <rPr>
        <sz val="9"/>
        <color rgb="FF000000"/>
        <rFont val="仿宋_GB2312"/>
        <charset val="134"/>
      </rPr>
      <t>一般公用支出</t>
    </r>
  </si>
  <si>
    <t>30201</t>
  </si>
  <si>
    <r>
      <rPr>
        <sz val="9"/>
        <color rgb="FF000000"/>
        <rFont val="仿宋_GB2312"/>
        <charset val="134"/>
      </rPr>
      <t>办公费</t>
    </r>
  </si>
  <si>
    <t>30205</t>
  </si>
  <si>
    <r>
      <rPr>
        <sz val="9"/>
        <color rgb="FF000000"/>
        <rFont val="仿宋_GB2312"/>
        <charset val="134"/>
      </rPr>
      <t>水费</t>
    </r>
  </si>
  <si>
    <t>30207</t>
  </si>
  <si>
    <r>
      <rPr>
        <sz val="9"/>
        <color rgb="FF000000"/>
        <rFont val="仿宋_GB2312"/>
        <charset val="134"/>
      </rPr>
      <t>邮电费</t>
    </r>
  </si>
  <si>
    <t>30211</t>
  </si>
  <si>
    <r>
      <rPr>
        <sz val="9"/>
        <color rgb="FF000000"/>
        <rFont val="仿宋_GB2312"/>
        <charset val="134"/>
      </rPr>
      <t>差旅费</t>
    </r>
  </si>
  <si>
    <t>30216</t>
  </si>
  <si>
    <r>
      <rPr>
        <sz val="9"/>
        <color rgb="FF000000"/>
        <rFont val="仿宋_GB2312"/>
        <charset val="134"/>
      </rPr>
      <t>培训费</t>
    </r>
  </si>
  <si>
    <t>30229</t>
  </si>
  <si>
    <r>
      <rPr>
        <sz val="9"/>
        <color rgb="FF000000"/>
        <rFont val="仿宋_GB2312"/>
        <charset val="134"/>
      </rPr>
      <t>福利费</t>
    </r>
  </si>
  <si>
    <t>30299</t>
  </si>
  <si>
    <r>
      <rPr>
        <sz val="9"/>
        <color rgb="FF000000"/>
        <rFont val="仿宋_GB2312"/>
        <charset val="134"/>
      </rPr>
      <t>其他商品和服务支出</t>
    </r>
  </si>
  <si>
    <t>530111221100000244648</t>
  </si>
  <si>
    <r>
      <rPr>
        <sz val="9"/>
        <color rgb="FF000000"/>
        <rFont val="仿宋_GB2312"/>
        <charset val="134"/>
      </rPr>
      <t>社会保障缴费</t>
    </r>
  </si>
  <si>
    <t>30108</t>
  </si>
  <si>
    <r>
      <rPr>
        <sz val="9"/>
        <color rgb="FF000000"/>
        <rFont val="仿宋_GB2312"/>
        <charset val="134"/>
      </rPr>
      <t>机关事业单位基本养老保险缴费</t>
    </r>
  </si>
  <si>
    <t>30109</t>
  </si>
  <si>
    <r>
      <rPr>
        <sz val="9"/>
        <color rgb="FF000000"/>
        <rFont val="仿宋_GB2312"/>
        <charset val="134"/>
      </rPr>
      <t>职业年金缴费</t>
    </r>
  </si>
  <si>
    <t>30110</t>
  </si>
  <si>
    <r>
      <rPr>
        <sz val="9"/>
        <color rgb="FF000000"/>
        <rFont val="仿宋_GB2312"/>
        <charset val="134"/>
      </rPr>
      <t>职工基本医疗保险缴费</t>
    </r>
  </si>
  <si>
    <t>30111</t>
  </si>
  <si>
    <r>
      <rPr>
        <sz val="9"/>
        <color rgb="FF000000"/>
        <rFont val="仿宋_GB2312"/>
        <charset val="134"/>
      </rPr>
      <t>公务员医疗补助缴费</t>
    </r>
  </si>
  <si>
    <t>30112</t>
  </si>
  <si>
    <r>
      <rPr>
        <sz val="9"/>
        <color rgb="FF000000"/>
        <rFont val="仿宋_GB2312"/>
        <charset val="134"/>
      </rPr>
      <t>其他社会保障缴费</t>
    </r>
  </si>
  <si>
    <t>530111231100001506270</t>
  </si>
  <si>
    <r>
      <rPr>
        <sz val="9"/>
        <color rgb="FF000000"/>
        <rFont val="仿宋_GB2312"/>
        <charset val="134"/>
      </rPr>
      <t>离退休人员支出</t>
    </r>
  </si>
  <si>
    <t>30305</t>
  </si>
  <si>
    <r>
      <rPr>
        <sz val="9"/>
        <color rgb="FF000000"/>
        <rFont val="仿宋_GB2312"/>
        <charset val="134"/>
      </rPr>
      <t>生活补助</t>
    </r>
  </si>
  <si>
    <t>530111241100002129844</t>
  </si>
  <si>
    <r>
      <rPr>
        <sz val="9"/>
        <color rgb="FF000000"/>
        <rFont val="仿宋_GB2312"/>
        <charset val="134"/>
      </rPr>
      <t>离退休干部走访慰问经费</t>
    </r>
  </si>
  <si>
    <t>530111251100003620958</t>
  </si>
  <si>
    <r>
      <rPr>
        <sz val="9"/>
        <color rgb="FF000000"/>
        <rFont val="仿宋_GB2312"/>
        <charset val="134"/>
      </rPr>
      <t>工会经费</t>
    </r>
  </si>
  <si>
    <t>30228</t>
  </si>
  <si>
    <t>530111251100003620959</t>
  </si>
  <si>
    <t>30113</t>
  </si>
  <si>
    <t>530111251100003620960</t>
  </si>
  <si>
    <r>
      <rPr>
        <sz val="9"/>
        <color rgb="FF000000"/>
        <rFont val="仿宋_GB2312"/>
        <charset val="134"/>
      </rPr>
      <t>事业人员绩效奖励</t>
    </r>
  </si>
  <si>
    <t>30103</t>
  </si>
  <si>
    <r>
      <rPr>
        <sz val="9"/>
        <color rgb="FF000000"/>
        <rFont val="仿宋_GB2312"/>
        <charset val="134"/>
      </rPr>
      <t>奖金</t>
    </r>
  </si>
  <si>
    <t>530111251100003620961</t>
  </si>
  <si>
    <r>
      <rPr>
        <sz val="9"/>
        <color rgb="FF000000"/>
        <rFont val="仿宋_GB2312"/>
        <charset val="134"/>
      </rPr>
      <t>事业人员工资支出</t>
    </r>
  </si>
  <si>
    <t>30101</t>
  </si>
  <si>
    <r>
      <rPr>
        <sz val="9"/>
        <color rgb="FF000000"/>
        <rFont val="仿宋_GB2312"/>
        <charset val="134"/>
      </rPr>
      <t>基本工资</t>
    </r>
  </si>
  <si>
    <t>30107</t>
  </si>
  <si>
    <r>
      <rPr>
        <sz val="9"/>
        <color rgb="FF000000"/>
        <rFont val="仿宋_GB2312"/>
        <charset val="134"/>
      </rPr>
      <t>绩效工资</t>
    </r>
  </si>
  <si>
    <t>530111251100003621105</t>
  </si>
  <si>
    <r>
      <rPr>
        <sz val="9"/>
        <color rgb="FF000000"/>
        <rFont val="仿宋_GB2312"/>
        <charset val="134"/>
      </rPr>
      <t>事业人员公共交通专项经费</t>
    </r>
  </si>
  <si>
    <t>30239</t>
  </si>
  <si>
    <r>
      <rPr>
        <sz val="9"/>
        <color rgb="FF000000"/>
        <rFont val="仿宋_GB2312"/>
        <charset val="134"/>
      </rPr>
      <t>其他交通费用</t>
    </r>
  </si>
  <si>
    <r>
      <rPr>
        <sz val="9"/>
        <color rgb="FF000000"/>
        <rFont val="仿宋_GB2312"/>
        <charset val="134"/>
      </rPr>
      <t>预算</t>
    </r>
    <r>
      <rPr>
        <sz val="9"/>
        <color rgb="FF000000"/>
        <rFont val="Times New Roman"/>
        <charset val="134"/>
      </rPr>
      <t>05-1</t>
    </r>
    <r>
      <rPr>
        <sz val="9"/>
        <color rgb="FF000000"/>
        <rFont val="仿宋_GB2312"/>
        <charset val="134"/>
      </rPr>
      <t>表</t>
    </r>
  </si>
  <si>
    <r>
      <rPr>
        <sz val="11"/>
        <color rgb="FF000000"/>
        <rFont val="宋体"/>
        <charset val="134"/>
      </rPr>
      <t>项目分类</t>
    </r>
  </si>
  <si>
    <r>
      <rPr>
        <sz val="11"/>
        <color rgb="FF000000"/>
        <rFont val="宋体"/>
        <charset val="134"/>
      </rPr>
      <t>项目单位</t>
    </r>
  </si>
  <si>
    <r>
      <rPr>
        <sz val="11"/>
        <color rgb="FF000000"/>
        <rFont val="宋体"/>
        <charset val="134"/>
      </rPr>
      <t>经济科目编码</t>
    </r>
  </si>
  <si>
    <r>
      <rPr>
        <sz val="11"/>
        <color rgb="FF000000"/>
        <rFont val="宋体"/>
        <charset val="134"/>
      </rPr>
      <t>经济科目名称</t>
    </r>
  </si>
  <si>
    <r>
      <rPr>
        <sz val="11"/>
        <color rgb="FF000000"/>
        <rFont val="宋体"/>
        <charset val="134"/>
      </rPr>
      <t>合计</t>
    </r>
  </si>
  <si>
    <r>
      <rPr>
        <sz val="11"/>
        <color rgb="FF000000"/>
        <rFont val="宋体"/>
        <charset val="134"/>
      </rPr>
      <t>本年拨款</t>
    </r>
  </si>
  <si>
    <r>
      <rPr>
        <sz val="11"/>
        <color rgb="FF000000"/>
        <rFont val="宋体"/>
        <charset val="134"/>
      </rPr>
      <t>其中：本次下达</t>
    </r>
  </si>
  <si>
    <r>
      <rPr>
        <sz val="9"/>
        <color rgb="FF000000"/>
        <rFont val="仿宋_GB2312"/>
        <charset val="134"/>
      </rPr>
      <t>事业人员支出工资</t>
    </r>
  </si>
  <si>
    <t>530111251100004020112</t>
  </si>
  <si>
    <r>
      <rPr>
        <sz val="9"/>
        <color rgb="FF000000"/>
        <rFont val="仿宋_GB2312"/>
        <charset val="134"/>
      </rPr>
      <t>奖励性绩效改革性补贴经费</t>
    </r>
  </si>
  <si>
    <r>
      <rPr>
        <sz val="9"/>
        <color rgb="FF000000"/>
        <rFont val="仿宋_GB2312"/>
        <charset val="134"/>
      </rPr>
      <t>专项业务类</t>
    </r>
  </si>
  <si>
    <t>530111210000000002651</t>
  </si>
  <si>
    <r>
      <rPr>
        <sz val="9"/>
        <color rgb="FF000000"/>
        <rFont val="仿宋_GB2312"/>
        <charset val="134"/>
      </rPr>
      <t>初保工作经费</t>
    </r>
  </si>
  <si>
    <r>
      <rPr>
        <sz val="10"/>
        <color rgb="FF000000"/>
        <rFont val="仿宋_GB2312"/>
        <charset val="134"/>
      </rPr>
      <t>合</t>
    </r>
    <r>
      <rPr>
        <sz val="10"/>
        <color rgb="FF000000"/>
        <rFont val="Times New Roman"/>
        <charset val="134"/>
      </rPr>
      <t xml:space="preserve">  </t>
    </r>
    <r>
      <rPr>
        <sz val="10"/>
        <color rgb="FF000000"/>
        <rFont val="仿宋_GB2312"/>
        <charset val="134"/>
      </rPr>
      <t>计</t>
    </r>
  </si>
  <si>
    <r>
      <rPr>
        <sz val="9"/>
        <color rgb="FF000000"/>
        <rFont val="仿宋_GB2312"/>
        <charset val="134"/>
      </rPr>
      <t>预算</t>
    </r>
    <r>
      <rPr>
        <sz val="9"/>
        <color rgb="FF000000"/>
        <rFont val="Times New Roman"/>
        <charset val="134"/>
      </rPr>
      <t>05-2</t>
    </r>
    <r>
      <rPr>
        <sz val="9"/>
        <color rgb="FF000000"/>
        <rFont val="仿宋_GB2312"/>
        <charset val="134"/>
      </rPr>
      <t>表</t>
    </r>
  </si>
  <si>
    <r>
      <rPr>
        <sz val="11"/>
        <color rgb="FF000000"/>
        <rFont val="宋体"/>
        <charset val="134"/>
      </rPr>
      <t>项目年度绩效目标</t>
    </r>
  </si>
  <si>
    <r>
      <rPr>
        <sz val="11"/>
        <color rgb="FF000000"/>
        <rFont val="宋体"/>
        <charset val="134"/>
      </rPr>
      <t>一级指标</t>
    </r>
  </si>
  <si>
    <r>
      <rPr>
        <sz val="11"/>
        <color rgb="FF000000"/>
        <rFont val="宋体"/>
        <charset val="134"/>
      </rPr>
      <t>二级指标</t>
    </r>
  </si>
  <si>
    <r>
      <rPr>
        <sz val="11"/>
        <color rgb="FF000000"/>
        <rFont val="宋体"/>
        <charset val="134"/>
      </rPr>
      <t>三级指标</t>
    </r>
  </si>
  <si>
    <r>
      <rPr>
        <sz val="11"/>
        <color rgb="FF000000"/>
        <rFont val="宋体"/>
        <charset val="134"/>
      </rPr>
      <t>指标性质</t>
    </r>
  </si>
  <si>
    <r>
      <rPr>
        <sz val="11"/>
        <color rgb="FF000000"/>
        <rFont val="宋体"/>
        <charset val="134"/>
      </rPr>
      <t>指标值</t>
    </r>
  </si>
  <si>
    <r>
      <rPr>
        <sz val="11"/>
        <color rgb="FF000000"/>
        <rFont val="宋体"/>
        <charset val="134"/>
      </rPr>
      <t>度量单位</t>
    </r>
  </si>
  <si>
    <r>
      <rPr>
        <sz val="11"/>
        <color rgb="FF000000"/>
        <rFont val="宋体"/>
        <charset val="134"/>
      </rPr>
      <t>指标属性</t>
    </r>
  </si>
  <si>
    <r>
      <rPr>
        <sz val="11"/>
        <color rgb="FF000000"/>
        <rFont val="宋体"/>
        <charset val="134"/>
      </rPr>
      <t>指标内容</t>
    </r>
  </si>
  <si>
    <r>
      <rPr>
        <sz val="9"/>
        <color theme="1"/>
        <rFont val="仿宋_GB2312"/>
        <charset val="134"/>
      </rPr>
      <t>奖励性绩效改革性补贴经费</t>
    </r>
  </si>
  <si>
    <r>
      <rPr>
        <sz val="9"/>
        <color theme="1"/>
        <rFont val="仿宋_GB2312"/>
        <charset val="134"/>
      </rPr>
      <t>保障</t>
    </r>
    <r>
      <rPr>
        <sz val="9"/>
        <color theme="1"/>
        <rFont val="Times New Roman"/>
        <charset val="134"/>
      </rPr>
      <t>2025</t>
    </r>
    <r>
      <rPr>
        <sz val="9"/>
        <color theme="1"/>
        <rFont val="仿宋_GB2312"/>
        <charset val="134"/>
      </rPr>
      <t>年事业人员基本工资支出</t>
    </r>
  </si>
  <si>
    <r>
      <rPr>
        <sz val="9"/>
        <color rgb="FF000000"/>
        <rFont val="仿宋_GB2312"/>
        <charset val="134"/>
      </rPr>
      <t>产出指标</t>
    </r>
  </si>
  <si>
    <r>
      <rPr>
        <sz val="9"/>
        <color rgb="FF000000"/>
        <rFont val="仿宋_GB2312"/>
        <charset val="134"/>
      </rPr>
      <t>数量指标</t>
    </r>
  </si>
  <si>
    <r>
      <rPr>
        <sz val="9"/>
        <color rgb="FF000000"/>
        <rFont val="仿宋_GB2312"/>
        <charset val="134"/>
      </rPr>
      <t>补助人数</t>
    </r>
  </si>
  <si>
    <t>=</t>
  </si>
  <si>
    <r>
      <rPr>
        <sz val="9"/>
        <color rgb="FF000000"/>
        <rFont val="仿宋_GB2312"/>
        <charset val="134"/>
      </rPr>
      <t>人</t>
    </r>
  </si>
  <si>
    <r>
      <rPr>
        <sz val="9"/>
        <color rgb="FF000000"/>
        <rFont val="仿宋_GB2312"/>
        <charset val="134"/>
      </rPr>
      <t>定量指标</t>
    </r>
  </si>
  <si>
    <r>
      <rPr>
        <sz val="9"/>
        <color rgb="FF000000"/>
        <rFont val="仿宋_GB2312"/>
        <charset val="134"/>
      </rPr>
      <t>定额标准</t>
    </r>
  </si>
  <si>
    <r>
      <rPr>
        <sz val="9"/>
        <color theme="1"/>
        <rFont val="仿宋_GB2312"/>
        <charset val="134"/>
      </rPr>
      <t>产出指标</t>
    </r>
  </si>
  <si>
    <r>
      <rPr>
        <sz val="9"/>
        <color theme="1"/>
        <rFont val="仿宋_GB2312"/>
        <charset val="134"/>
      </rPr>
      <t>质量指标</t>
    </r>
  </si>
  <si>
    <r>
      <rPr>
        <sz val="9"/>
        <color theme="1"/>
        <rFont val="仿宋_GB2312"/>
        <charset val="134"/>
      </rPr>
      <t>补助率</t>
    </r>
  </si>
  <si>
    <t>100</t>
  </si>
  <si>
    <t>%</t>
  </si>
  <si>
    <r>
      <rPr>
        <sz val="9"/>
        <color theme="1"/>
        <rFont val="仿宋_GB2312"/>
        <charset val="134"/>
      </rPr>
      <t>定量指标</t>
    </r>
  </si>
  <si>
    <r>
      <rPr>
        <sz val="9"/>
        <color theme="1"/>
        <rFont val="仿宋_GB2312"/>
        <charset val="134"/>
      </rPr>
      <t>定额标准</t>
    </r>
  </si>
  <si>
    <r>
      <rPr>
        <sz val="9"/>
        <color theme="1"/>
        <rFont val="仿宋_GB2312"/>
        <charset val="134"/>
      </rPr>
      <t>效益指标</t>
    </r>
  </si>
  <si>
    <r>
      <rPr>
        <sz val="9"/>
        <color theme="1"/>
        <rFont val="仿宋_GB2312"/>
        <charset val="134"/>
      </rPr>
      <t>经济效益</t>
    </r>
  </si>
  <si>
    <r>
      <rPr>
        <sz val="9"/>
        <color theme="1"/>
        <rFont val="仿宋_GB2312"/>
        <charset val="134"/>
      </rPr>
      <t>增加职工收入</t>
    </r>
  </si>
  <si>
    <r>
      <rPr>
        <sz val="9"/>
        <color theme="1"/>
        <rFont val="仿宋_GB2312"/>
        <charset val="134"/>
      </rPr>
      <t>元</t>
    </r>
  </si>
  <si>
    <r>
      <rPr>
        <sz val="9"/>
        <color theme="1"/>
        <rFont val="仿宋_GB2312"/>
        <charset val="134"/>
      </rPr>
      <t>可持续影响</t>
    </r>
  </si>
  <si>
    <r>
      <rPr>
        <sz val="9"/>
        <color theme="1"/>
        <rFont val="仿宋_GB2312"/>
        <charset val="134"/>
      </rPr>
      <t>提高工作积极性</t>
    </r>
  </si>
  <si>
    <t>&gt;=</t>
  </si>
  <si>
    <r>
      <rPr>
        <sz val="9"/>
        <color theme="1"/>
        <rFont val="仿宋_GB2312"/>
        <charset val="134"/>
      </rPr>
      <t>满意度指标</t>
    </r>
  </si>
  <si>
    <r>
      <rPr>
        <sz val="9"/>
        <color theme="1"/>
        <rFont val="仿宋_GB2312"/>
        <charset val="134"/>
      </rPr>
      <t>服务对象满意度</t>
    </r>
  </si>
  <si>
    <r>
      <rPr>
        <sz val="9"/>
        <color theme="1"/>
        <rFont val="仿宋_GB2312"/>
        <charset val="134"/>
      </rPr>
      <t>职工满意度</t>
    </r>
  </si>
  <si>
    <r>
      <rPr>
        <sz val="9"/>
        <color theme="1"/>
        <rFont val="仿宋_GB2312"/>
        <charset val="134"/>
      </rPr>
      <t>初保工作经费</t>
    </r>
  </si>
  <si>
    <r>
      <rPr>
        <sz val="9"/>
        <color theme="1"/>
        <rFont val="仿宋_GB2312"/>
        <charset val="134"/>
      </rPr>
      <t>一季度（</t>
    </r>
    <r>
      <rPr>
        <sz val="9"/>
        <color theme="1"/>
        <rFont val="Times New Roman"/>
        <charset val="134"/>
      </rPr>
      <t>1</t>
    </r>
    <r>
      <rPr>
        <sz val="9"/>
        <color theme="1"/>
        <rFont val="仿宋_GB2312"/>
        <charset val="134"/>
      </rPr>
      <t>月</t>
    </r>
    <r>
      <rPr>
        <sz val="9"/>
        <color theme="1"/>
        <rFont val="Times New Roman"/>
        <charset val="134"/>
      </rPr>
      <t>—3</t>
    </r>
    <r>
      <rPr>
        <sz val="9"/>
        <color theme="1"/>
        <rFont val="仿宋_GB2312"/>
        <charset val="134"/>
      </rPr>
      <t>月）正常开展</t>
    </r>
    <r>
      <rPr>
        <sz val="9"/>
        <color theme="1"/>
        <rFont val="Times New Roman"/>
        <charset val="134"/>
      </rPr>
      <t>2025</t>
    </r>
    <r>
      <rPr>
        <sz val="9"/>
        <color theme="1"/>
        <rFont val="仿宋_GB2312"/>
        <charset val="134"/>
      </rPr>
      <t>基本公共卫生服务项目和家庭医生签约服务项目的管理工作；完成上级部门安排的其他工作；购置办公用品；保障单位日常运转。</t>
    </r>
    <r>
      <rPr>
        <sz val="9"/>
        <color theme="1"/>
        <rFont val="Times New Roman"/>
        <charset val="134"/>
      </rPr>
      <t xml:space="preserve">
</t>
    </r>
    <r>
      <rPr>
        <sz val="9"/>
        <color theme="1"/>
        <rFont val="仿宋_GB2312"/>
        <charset val="134"/>
      </rPr>
      <t>二季度（</t>
    </r>
    <r>
      <rPr>
        <sz val="9"/>
        <color theme="1"/>
        <rFont val="Times New Roman"/>
        <charset val="134"/>
      </rPr>
      <t>4</t>
    </r>
    <r>
      <rPr>
        <sz val="9"/>
        <color theme="1"/>
        <rFont val="仿宋_GB2312"/>
        <charset val="134"/>
      </rPr>
      <t>月</t>
    </r>
    <r>
      <rPr>
        <sz val="9"/>
        <color theme="1"/>
        <rFont val="Times New Roman"/>
        <charset val="134"/>
      </rPr>
      <t>—6</t>
    </r>
    <r>
      <rPr>
        <sz val="9"/>
        <color theme="1"/>
        <rFont val="仿宋_GB2312"/>
        <charset val="134"/>
      </rPr>
      <t>月）正常开展</t>
    </r>
    <r>
      <rPr>
        <sz val="9"/>
        <color theme="1"/>
        <rFont val="Times New Roman"/>
        <charset val="134"/>
      </rPr>
      <t>2025</t>
    </r>
    <r>
      <rPr>
        <sz val="9"/>
        <color theme="1"/>
        <rFont val="仿宋_GB2312"/>
        <charset val="134"/>
      </rPr>
      <t>基本公共卫生服务项目和家庭医生签约服务项目的管理工作；完成上级部门安排的其他工作；保障单位日常运转。</t>
    </r>
    <r>
      <rPr>
        <sz val="9"/>
        <color theme="1"/>
        <rFont val="Times New Roman"/>
        <charset val="134"/>
      </rPr>
      <t xml:space="preserve">
</t>
    </r>
    <r>
      <rPr>
        <sz val="9"/>
        <color theme="1"/>
        <rFont val="仿宋_GB2312"/>
        <charset val="134"/>
      </rPr>
      <t>三季度（</t>
    </r>
    <r>
      <rPr>
        <sz val="9"/>
        <color theme="1"/>
        <rFont val="Times New Roman"/>
        <charset val="134"/>
      </rPr>
      <t>7</t>
    </r>
    <r>
      <rPr>
        <sz val="9"/>
        <color theme="1"/>
        <rFont val="仿宋_GB2312"/>
        <charset val="134"/>
      </rPr>
      <t>月</t>
    </r>
    <r>
      <rPr>
        <sz val="9"/>
        <color theme="1"/>
        <rFont val="Times New Roman"/>
        <charset val="134"/>
      </rPr>
      <t>—9</t>
    </r>
    <r>
      <rPr>
        <sz val="9"/>
        <color theme="1"/>
        <rFont val="仿宋_GB2312"/>
        <charset val="134"/>
      </rPr>
      <t>月）正常开展</t>
    </r>
    <r>
      <rPr>
        <sz val="9"/>
        <color theme="1"/>
        <rFont val="Times New Roman"/>
        <charset val="134"/>
      </rPr>
      <t>2025</t>
    </r>
    <r>
      <rPr>
        <sz val="9"/>
        <color theme="1"/>
        <rFont val="仿宋_GB2312"/>
        <charset val="134"/>
      </rPr>
      <t>基本公共卫生服务项目和家庭医生签约服务项目的管理工作；完成上级部门安排的其他工作；保障单位日常运转。</t>
    </r>
    <r>
      <rPr>
        <sz val="9"/>
        <color theme="1"/>
        <rFont val="Times New Roman"/>
        <charset val="134"/>
      </rPr>
      <t xml:space="preserve">
</t>
    </r>
    <r>
      <rPr>
        <sz val="9"/>
        <color theme="1"/>
        <rFont val="仿宋_GB2312"/>
        <charset val="134"/>
      </rPr>
      <t>四季度（</t>
    </r>
    <r>
      <rPr>
        <sz val="9"/>
        <color theme="1"/>
        <rFont val="Times New Roman"/>
        <charset val="134"/>
      </rPr>
      <t>10</t>
    </r>
    <r>
      <rPr>
        <sz val="9"/>
        <color theme="1"/>
        <rFont val="仿宋_GB2312"/>
        <charset val="134"/>
      </rPr>
      <t>月</t>
    </r>
    <r>
      <rPr>
        <sz val="9"/>
        <color theme="1"/>
        <rFont val="Times New Roman"/>
        <charset val="134"/>
      </rPr>
      <t>—12</t>
    </r>
    <r>
      <rPr>
        <sz val="9"/>
        <color theme="1"/>
        <rFont val="仿宋_GB2312"/>
        <charset val="134"/>
      </rPr>
      <t>月）正常开展</t>
    </r>
    <r>
      <rPr>
        <sz val="9"/>
        <color theme="1"/>
        <rFont val="Times New Roman"/>
        <charset val="134"/>
      </rPr>
      <t>2025</t>
    </r>
    <r>
      <rPr>
        <sz val="9"/>
        <color theme="1"/>
        <rFont val="仿宋_GB2312"/>
        <charset val="134"/>
      </rPr>
      <t>基本公共卫生服务项目和家庭医生签约服务项目的管理工作；完成上级部门安排的其他工作；保障单位日常运转。</t>
    </r>
  </si>
  <si>
    <r>
      <rPr>
        <sz val="9"/>
        <color theme="1"/>
        <rFont val="仿宋_GB2312"/>
        <charset val="134"/>
      </rPr>
      <t>资金使用效率</t>
    </r>
  </si>
  <si>
    <r>
      <rPr>
        <sz val="9"/>
        <color theme="1"/>
        <rFont val="仿宋_GB2312"/>
        <charset val="134"/>
      </rPr>
      <t>坚持厉行节约的原则，按照规定与支出标准使用经费，提高资金使用效率</t>
    </r>
  </si>
  <si>
    <r>
      <rPr>
        <sz val="9"/>
        <color theme="1"/>
        <rFont val="仿宋_GB2312"/>
        <charset val="134"/>
      </rPr>
      <t>时效指标</t>
    </r>
  </si>
  <si>
    <r>
      <rPr>
        <sz val="9"/>
        <color theme="1"/>
        <rFont val="仿宋_GB2312"/>
        <charset val="134"/>
      </rPr>
      <t>完成时限</t>
    </r>
  </si>
  <si>
    <t>2024</t>
  </si>
  <si>
    <r>
      <rPr>
        <sz val="9"/>
        <color theme="1"/>
        <rFont val="仿宋_GB2312"/>
        <charset val="134"/>
      </rPr>
      <t>年</t>
    </r>
  </si>
  <si>
    <r>
      <rPr>
        <sz val="9"/>
        <color theme="1"/>
        <rFont val="仿宋_GB2312"/>
        <charset val="134"/>
      </rPr>
      <t>确保单位职工</t>
    </r>
    <r>
      <rPr>
        <sz val="9"/>
        <color theme="1"/>
        <rFont val="Times New Roman"/>
        <charset val="134"/>
      </rPr>
      <t>2024</t>
    </r>
    <r>
      <rPr>
        <sz val="9"/>
        <color theme="1"/>
        <rFont val="仿宋_GB2312"/>
        <charset val="134"/>
      </rPr>
      <t>年内的正常工作</t>
    </r>
  </si>
  <si>
    <r>
      <rPr>
        <sz val="9"/>
        <color theme="1"/>
        <rFont val="仿宋_GB2312"/>
        <charset val="134"/>
      </rPr>
      <t>社会效益</t>
    </r>
  </si>
  <si>
    <r>
      <rPr>
        <sz val="9"/>
        <color theme="1"/>
        <rFont val="仿宋_GB2312"/>
        <charset val="134"/>
      </rPr>
      <t>保障对社区卫生服务机构的管理工作</t>
    </r>
  </si>
  <si>
    <r>
      <rPr>
        <sz val="9"/>
        <color theme="1"/>
        <rFont val="仿宋_GB2312"/>
        <charset val="134"/>
      </rPr>
      <t>定性指标</t>
    </r>
  </si>
  <si>
    <r>
      <rPr>
        <sz val="9"/>
        <color theme="1"/>
        <rFont val="仿宋_GB2312"/>
        <charset val="134"/>
      </rPr>
      <t>此项目实施将保障单位日常运转，确保单位年度各项工作任务与目标的完成</t>
    </r>
  </si>
  <si>
    <r>
      <rPr>
        <sz val="9"/>
        <color theme="1"/>
        <rFont val="仿宋_GB2312"/>
        <charset val="134"/>
      </rPr>
      <t>保障基本公共卫生服务项目的实施和管理</t>
    </r>
  </si>
  <si>
    <r>
      <rPr>
        <sz val="9"/>
        <color theme="1"/>
        <rFont val="仿宋_GB2312"/>
        <charset val="134"/>
      </rPr>
      <t>稳步推进官渡区基本公共卫生服务项目和重大公共卫生服务项目工作，将工作做真、做实、做规范，提升辖区居民的满意度和获得感</t>
    </r>
  </si>
  <si>
    <t>90</t>
  </si>
  <si>
    <r>
      <rPr>
        <sz val="9"/>
        <color theme="1"/>
        <rFont val="仿宋_GB2312"/>
        <charset val="134"/>
      </rPr>
      <t>调查服务对象满意度</t>
    </r>
  </si>
  <si>
    <r>
      <rPr>
        <sz val="9"/>
        <color theme="1"/>
        <rFont val="仿宋_GB2312"/>
        <charset val="134"/>
      </rPr>
      <t>调查职工满意度</t>
    </r>
  </si>
  <si>
    <r>
      <rPr>
        <sz val="9"/>
        <color theme="1"/>
        <rFont val="仿宋_GB2312"/>
        <charset val="134"/>
      </rPr>
      <t>社会公众满意度</t>
    </r>
  </si>
  <si>
    <r>
      <rPr>
        <sz val="9"/>
        <color theme="1"/>
        <rFont val="仿宋_GB2312"/>
        <charset val="134"/>
      </rPr>
      <t>调查社会公众满意度</t>
    </r>
  </si>
  <si>
    <r>
      <rPr>
        <sz val="9"/>
        <color rgb="FF000000"/>
        <rFont val="仿宋_GB2312"/>
        <charset val="134"/>
      </rPr>
      <t>预算</t>
    </r>
    <r>
      <rPr>
        <sz val="9"/>
        <color rgb="FF000000"/>
        <rFont val="Times New Roman"/>
        <charset val="134"/>
      </rPr>
      <t>06</t>
    </r>
    <r>
      <rPr>
        <sz val="9"/>
        <color rgb="FF000000"/>
        <rFont val="仿宋_GB2312"/>
        <charset val="134"/>
      </rPr>
      <t>表</t>
    </r>
  </si>
  <si>
    <t>政府性基金预算支出预算表</t>
  </si>
  <si>
    <t>单位名称：昆明市发展和改革委员会</t>
  </si>
  <si>
    <r>
      <rPr>
        <sz val="9"/>
        <color rgb="FF000000"/>
        <rFont val="仿宋_GB2312"/>
        <charset val="134"/>
      </rPr>
      <t>单位：元</t>
    </r>
  </si>
  <si>
    <r>
      <rPr>
        <sz val="11"/>
        <color rgb="FF000000"/>
        <rFont val="宋体"/>
        <charset val="134"/>
      </rPr>
      <t>科目编码</t>
    </r>
  </si>
  <si>
    <r>
      <rPr>
        <sz val="11"/>
        <color rgb="FF000000"/>
        <rFont val="宋体"/>
        <charset val="134"/>
      </rPr>
      <t>科目名称</t>
    </r>
  </si>
  <si>
    <r>
      <rPr>
        <sz val="11"/>
        <color rgb="FF000000"/>
        <rFont val="宋体"/>
        <charset val="134"/>
      </rPr>
      <t>政府性基金预算支出</t>
    </r>
  </si>
  <si>
    <r>
      <rPr>
        <sz val="11"/>
        <color rgb="FF000000"/>
        <rFont val="宋体"/>
        <charset val="134"/>
      </rPr>
      <t>基本支出</t>
    </r>
  </si>
  <si>
    <r>
      <rPr>
        <sz val="11"/>
        <color rgb="FF000000"/>
        <rFont val="宋体"/>
        <charset val="134"/>
      </rPr>
      <t>项目支出</t>
    </r>
  </si>
  <si>
    <r>
      <rPr>
        <sz val="10"/>
        <color rgb="FF000000"/>
        <rFont val="宋体"/>
        <charset val="134"/>
      </rPr>
      <t>合</t>
    </r>
    <r>
      <rPr>
        <sz val="10"/>
        <color rgb="FF000000"/>
        <rFont val="Times New Roman"/>
        <charset val="134"/>
      </rPr>
      <t xml:space="preserve">  </t>
    </r>
    <r>
      <rPr>
        <sz val="10"/>
        <color rgb="FF000000"/>
        <rFont val="宋体"/>
        <charset val="134"/>
      </rPr>
      <t>计</t>
    </r>
  </si>
  <si>
    <r>
      <rPr>
        <sz val="11"/>
        <color theme="1"/>
        <rFont val="仿宋_GB2312"/>
        <charset val="134"/>
      </rPr>
      <t>备注：本单位无政府性基金预算支出，故此表无数据。</t>
    </r>
  </si>
  <si>
    <r>
      <rPr>
        <sz val="9"/>
        <color rgb="FF000000"/>
        <rFont val="仿宋_GB2312"/>
        <charset val="134"/>
      </rPr>
      <t>预算</t>
    </r>
    <r>
      <rPr>
        <sz val="9"/>
        <color rgb="FF000000"/>
        <rFont val="Times New Roman"/>
        <charset val="134"/>
      </rPr>
      <t>07</t>
    </r>
    <r>
      <rPr>
        <sz val="9"/>
        <color rgb="FF000000"/>
        <rFont val="仿宋_GB2312"/>
        <charset val="134"/>
      </rPr>
      <t>表</t>
    </r>
  </si>
  <si>
    <r>
      <rPr>
        <sz val="11"/>
        <color rgb="FF000000"/>
        <rFont val="宋体"/>
        <charset val="134"/>
      </rPr>
      <t>预算项目</t>
    </r>
  </si>
  <si>
    <r>
      <rPr>
        <sz val="11"/>
        <color rgb="FF000000"/>
        <rFont val="宋体"/>
        <charset val="134"/>
      </rPr>
      <t>采购项目</t>
    </r>
  </si>
  <si>
    <r>
      <rPr>
        <sz val="11"/>
        <color rgb="FF000000"/>
        <rFont val="宋体"/>
        <charset val="134"/>
      </rPr>
      <t>采购品目</t>
    </r>
  </si>
  <si>
    <r>
      <rPr>
        <sz val="11"/>
        <color rgb="FF000000"/>
        <rFont val="宋体"/>
        <charset val="134"/>
      </rPr>
      <t>计量</t>
    </r>
    <r>
      <rPr>
        <sz val="11"/>
        <color rgb="FF000000"/>
        <rFont val="Times New Roman"/>
        <charset val="134"/>
      </rPr>
      <t xml:space="preserve">
</t>
    </r>
    <r>
      <rPr>
        <sz val="11"/>
        <color rgb="FF000000"/>
        <rFont val="宋体"/>
        <charset val="134"/>
      </rPr>
      <t>单位</t>
    </r>
  </si>
  <si>
    <r>
      <rPr>
        <sz val="11"/>
        <color rgb="FF000000"/>
        <rFont val="宋体"/>
        <charset val="134"/>
      </rPr>
      <t>数量</t>
    </r>
  </si>
  <si>
    <r>
      <rPr>
        <sz val="11"/>
        <color rgb="FF000000"/>
        <rFont val="宋体"/>
        <charset val="134"/>
      </rPr>
      <t>面向中小企业预留资金</t>
    </r>
  </si>
  <si>
    <r>
      <rPr>
        <sz val="11"/>
        <color rgb="FF000000"/>
        <rFont val="宋体"/>
        <charset val="134"/>
      </rPr>
      <t>政府性基金</t>
    </r>
  </si>
  <si>
    <r>
      <rPr>
        <sz val="11"/>
        <color rgb="FF000000"/>
        <rFont val="宋体"/>
        <charset val="134"/>
      </rPr>
      <t>国有资本经营收益</t>
    </r>
  </si>
  <si>
    <r>
      <rPr>
        <sz val="11"/>
        <color rgb="FF000000"/>
        <rFont val="宋体"/>
        <charset val="134"/>
      </rPr>
      <t>财政专户管理的收入</t>
    </r>
  </si>
  <si>
    <r>
      <rPr>
        <sz val="11"/>
        <color rgb="FF000000"/>
        <rFont val="宋体"/>
        <charset val="134"/>
      </rPr>
      <t>单位自筹</t>
    </r>
  </si>
  <si>
    <r>
      <rPr>
        <sz val="11"/>
        <color rgb="FF000000"/>
        <rFont val="宋体"/>
        <charset val="134"/>
      </rPr>
      <t>事业单位经营收入</t>
    </r>
  </si>
  <si>
    <r>
      <rPr>
        <sz val="9"/>
        <color rgb="FF000000"/>
        <rFont val="宋体"/>
        <charset val="134"/>
      </rPr>
      <t>合</t>
    </r>
    <r>
      <rPr>
        <sz val="9"/>
        <color rgb="FF000000"/>
        <rFont val="Times New Roman"/>
        <charset val="134"/>
      </rPr>
      <t xml:space="preserve">  </t>
    </r>
    <r>
      <rPr>
        <sz val="9"/>
        <color rgb="FF000000"/>
        <rFont val="宋体"/>
        <charset val="134"/>
      </rPr>
      <t>计</t>
    </r>
  </si>
  <si>
    <t>备注：当面向中小企业预留资金大于合计时，面向中小企业预留资金为三年预计数。本单位无政府采购预算，故此表无数据。</t>
  </si>
  <si>
    <r>
      <rPr>
        <sz val="9"/>
        <color rgb="FF000000"/>
        <rFont val="仿宋_GB2312"/>
        <charset val="134"/>
      </rPr>
      <t>预算</t>
    </r>
    <r>
      <rPr>
        <sz val="9"/>
        <color rgb="FF000000"/>
        <rFont val="Times New Roman"/>
        <charset val="134"/>
      </rPr>
      <t>08</t>
    </r>
    <r>
      <rPr>
        <sz val="9"/>
        <color rgb="FF000000"/>
        <rFont val="仿宋_GB2312"/>
        <charset val="134"/>
      </rPr>
      <t>表</t>
    </r>
  </si>
  <si>
    <r>
      <rPr>
        <sz val="11"/>
        <color rgb="FF000000"/>
        <rFont val="宋体"/>
        <charset val="134"/>
      </rPr>
      <t>政府购买服务项目</t>
    </r>
  </si>
  <si>
    <r>
      <rPr>
        <sz val="11"/>
        <color rgb="FF000000"/>
        <rFont val="宋体"/>
        <charset val="134"/>
      </rPr>
      <t>政府购买服务指导性目录代码</t>
    </r>
  </si>
  <si>
    <r>
      <rPr>
        <sz val="11"/>
        <color rgb="FF000000"/>
        <rFont val="宋体"/>
        <charset val="134"/>
      </rPr>
      <t>基本支出</t>
    </r>
    <r>
      <rPr>
        <sz val="11"/>
        <color rgb="FF000000"/>
        <rFont val="Times New Roman"/>
        <charset val="134"/>
      </rPr>
      <t>/</t>
    </r>
    <r>
      <rPr>
        <sz val="11"/>
        <color rgb="FF000000"/>
        <rFont val="宋体"/>
        <charset val="134"/>
      </rPr>
      <t>项目支出</t>
    </r>
  </si>
  <si>
    <r>
      <rPr>
        <sz val="11"/>
        <color rgb="FF000000"/>
        <rFont val="宋体"/>
        <charset val="134"/>
      </rPr>
      <t>所属服务类别</t>
    </r>
  </si>
  <si>
    <r>
      <rPr>
        <sz val="11"/>
        <color rgb="FF000000"/>
        <rFont val="宋体"/>
        <charset val="134"/>
      </rPr>
      <t>所属服务领域</t>
    </r>
  </si>
  <si>
    <r>
      <rPr>
        <sz val="11"/>
        <color rgb="FF000000"/>
        <rFont val="宋体"/>
        <charset val="134"/>
      </rPr>
      <t>购买内容简述</t>
    </r>
  </si>
  <si>
    <r>
      <rPr>
        <sz val="11"/>
        <color theme="1"/>
        <rFont val="仿宋_GB2312"/>
        <charset val="134"/>
      </rPr>
      <t>备注：本单位无政府购买服务，故此表无数据。</t>
    </r>
  </si>
  <si>
    <r>
      <rPr>
        <sz val="9"/>
        <color rgb="FF000000"/>
        <rFont val="仿宋_GB2312"/>
        <charset val="134"/>
      </rPr>
      <t>预算</t>
    </r>
    <r>
      <rPr>
        <sz val="9"/>
        <color rgb="FF000000"/>
        <rFont val="Times New Roman"/>
        <charset val="134"/>
      </rPr>
      <t>09-1</t>
    </r>
    <r>
      <rPr>
        <sz val="9"/>
        <color rgb="FF000000"/>
        <rFont val="仿宋_GB2312"/>
        <charset val="134"/>
      </rPr>
      <t>表</t>
    </r>
  </si>
  <si>
    <r>
      <rPr>
        <sz val="11"/>
        <color rgb="FF000000"/>
        <rFont val="宋体"/>
        <charset val="134"/>
      </rPr>
      <t>单位名称（项目）</t>
    </r>
  </si>
  <si>
    <r>
      <rPr>
        <sz val="11"/>
        <color rgb="FF000000"/>
        <rFont val="宋体"/>
        <charset val="134"/>
      </rPr>
      <t>地区</t>
    </r>
  </si>
  <si>
    <r>
      <rPr>
        <sz val="10"/>
        <color rgb="FF000000"/>
        <rFont val="宋体"/>
        <charset val="134"/>
      </rPr>
      <t>盘龙区</t>
    </r>
  </si>
  <si>
    <r>
      <rPr>
        <sz val="10"/>
        <color rgb="FF000000"/>
        <rFont val="宋体"/>
        <charset val="134"/>
      </rPr>
      <t>五华区</t>
    </r>
  </si>
  <si>
    <r>
      <rPr>
        <sz val="10"/>
        <color rgb="FF000000"/>
        <rFont val="宋体"/>
        <charset val="134"/>
      </rPr>
      <t>西山区</t>
    </r>
  </si>
  <si>
    <r>
      <rPr>
        <sz val="10"/>
        <color rgb="FF000000"/>
        <rFont val="宋体"/>
        <charset val="134"/>
      </rPr>
      <t>官渡区</t>
    </r>
  </si>
  <si>
    <r>
      <rPr>
        <sz val="10"/>
        <color rgb="FF000000"/>
        <rFont val="宋体"/>
        <charset val="134"/>
      </rPr>
      <t>呈贡区</t>
    </r>
  </si>
  <si>
    <r>
      <rPr>
        <sz val="10"/>
        <color rgb="FF000000"/>
        <rFont val="宋体"/>
        <charset val="134"/>
      </rPr>
      <t>晋宁区</t>
    </r>
  </si>
  <si>
    <r>
      <rPr>
        <sz val="10"/>
        <color rgb="FF000000"/>
        <rFont val="宋体"/>
        <charset val="134"/>
      </rPr>
      <t>东川区</t>
    </r>
  </si>
  <si>
    <r>
      <rPr>
        <sz val="10"/>
        <color rgb="FF000000"/>
        <rFont val="宋体"/>
        <charset val="134"/>
      </rPr>
      <t>富民县</t>
    </r>
  </si>
  <si>
    <r>
      <rPr>
        <sz val="10"/>
        <color rgb="FF000000"/>
        <rFont val="宋体"/>
        <charset val="134"/>
      </rPr>
      <t>宜良县</t>
    </r>
  </si>
  <si>
    <r>
      <rPr>
        <sz val="10"/>
        <color rgb="FF000000"/>
        <rFont val="宋体"/>
        <charset val="134"/>
      </rPr>
      <t>石林县</t>
    </r>
  </si>
  <si>
    <r>
      <rPr>
        <sz val="10"/>
        <color rgb="FF000000"/>
        <rFont val="宋体"/>
        <charset val="134"/>
      </rPr>
      <t>禄劝县</t>
    </r>
  </si>
  <si>
    <r>
      <rPr>
        <sz val="10"/>
        <color rgb="FF000000"/>
        <rFont val="宋体"/>
        <charset val="134"/>
      </rPr>
      <t>寻甸县</t>
    </r>
  </si>
  <si>
    <r>
      <rPr>
        <sz val="10"/>
        <color rgb="FF000000"/>
        <rFont val="宋体"/>
        <charset val="134"/>
      </rPr>
      <t>高新区</t>
    </r>
  </si>
  <si>
    <r>
      <rPr>
        <sz val="10"/>
        <color rgb="FF000000"/>
        <rFont val="宋体"/>
        <charset val="134"/>
      </rPr>
      <t>滇池旅游度假区</t>
    </r>
  </si>
  <si>
    <r>
      <rPr>
        <sz val="10"/>
        <color rgb="FF000000"/>
        <rFont val="宋体"/>
        <charset val="134"/>
      </rPr>
      <t>阳宗海管委会</t>
    </r>
  </si>
  <si>
    <r>
      <rPr>
        <sz val="10"/>
        <color rgb="FF000000"/>
        <rFont val="宋体"/>
        <charset val="134"/>
      </rPr>
      <t>滇中新区</t>
    </r>
  </si>
  <si>
    <r>
      <rPr>
        <sz val="10"/>
        <color rgb="FF000000"/>
        <rFont val="宋体"/>
        <charset val="134"/>
      </rPr>
      <t>安宁市</t>
    </r>
  </si>
  <si>
    <r>
      <rPr>
        <sz val="10"/>
        <color rgb="FF000000"/>
        <rFont val="宋体"/>
        <charset val="134"/>
      </rPr>
      <t>经开区</t>
    </r>
  </si>
  <si>
    <r>
      <rPr>
        <sz val="10"/>
        <color rgb="FF000000"/>
        <rFont val="宋体"/>
        <charset val="134"/>
      </rPr>
      <t>嵩明县</t>
    </r>
  </si>
  <si>
    <r>
      <rPr>
        <sz val="10"/>
        <color rgb="FF000000"/>
        <rFont val="宋体"/>
        <charset val="134"/>
      </rPr>
      <t>磨憨经济合作区</t>
    </r>
  </si>
  <si>
    <t>备注：本单位无区对下转移支付预算，此表无数据。</t>
  </si>
  <si>
    <r>
      <rPr>
        <sz val="9"/>
        <color rgb="FF000000"/>
        <rFont val="仿宋_GB2312"/>
        <charset val="134"/>
      </rPr>
      <t>预算</t>
    </r>
    <r>
      <rPr>
        <sz val="9"/>
        <color rgb="FF000000"/>
        <rFont val="Times New Roman"/>
        <charset val="134"/>
      </rPr>
      <t>09-2</t>
    </r>
    <r>
      <rPr>
        <sz val="9"/>
        <color rgb="FF000000"/>
        <rFont val="仿宋_GB2312"/>
        <charset val="134"/>
      </rPr>
      <t>表</t>
    </r>
  </si>
  <si>
    <t>备注：本单位无对下转移支付预算，此表无数据。</t>
  </si>
  <si>
    <r>
      <rPr>
        <sz val="9"/>
        <color rgb="FF000000"/>
        <rFont val="仿宋_GB2312"/>
        <charset val="134"/>
      </rPr>
      <t>预算</t>
    </r>
    <r>
      <rPr>
        <sz val="9"/>
        <color rgb="FF000000"/>
        <rFont val="Times New Roman"/>
        <charset val="134"/>
      </rPr>
      <t>10</t>
    </r>
    <r>
      <rPr>
        <sz val="9"/>
        <color rgb="FF000000"/>
        <rFont val="仿宋_GB2312"/>
        <charset val="134"/>
      </rPr>
      <t>表</t>
    </r>
    <r>
      <rPr>
        <sz val="9"/>
        <color rgb="FF000000"/>
        <rFont val="Times New Roman"/>
        <charset val="134"/>
      </rPr>
      <t xml:space="preserve">
</t>
    </r>
  </si>
  <si>
    <r>
      <rPr>
        <sz val="10"/>
        <color rgb="FF000000"/>
        <rFont val="宋体"/>
        <charset val="134"/>
      </rPr>
      <t>主管部门</t>
    </r>
  </si>
  <si>
    <r>
      <rPr>
        <sz val="10"/>
        <color rgb="FF000000"/>
        <rFont val="宋体"/>
        <charset val="134"/>
      </rPr>
      <t>单位名称</t>
    </r>
  </si>
  <si>
    <r>
      <rPr>
        <sz val="10"/>
        <color rgb="FF000000"/>
        <rFont val="宋体"/>
        <charset val="134"/>
      </rPr>
      <t>资产类别</t>
    </r>
  </si>
  <si>
    <r>
      <rPr>
        <sz val="10"/>
        <color rgb="FF000000"/>
        <rFont val="宋体"/>
        <charset val="134"/>
      </rPr>
      <t>资产分类代码</t>
    </r>
    <r>
      <rPr>
        <sz val="10"/>
        <color rgb="FF000000"/>
        <rFont val="Times New Roman"/>
        <charset val="134"/>
      </rPr>
      <t>.</t>
    </r>
    <r>
      <rPr>
        <sz val="10"/>
        <color rgb="FF000000"/>
        <rFont val="宋体"/>
        <charset val="134"/>
      </rPr>
      <t>名称</t>
    </r>
  </si>
  <si>
    <r>
      <rPr>
        <sz val="10"/>
        <color rgb="FF000000"/>
        <rFont val="宋体"/>
        <charset val="134"/>
      </rPr>
      <t>资产名称</t>
    </r>
  </si>
  <si>
    <r>
      <rPr>
        <sz val="10"/>
        <color rgb="FF000000"/>
        <rFont val="宋体"/>
        <charset val="134"/>
      </rPr>
      <t>计量单位</t>
    </r>
  </si>
  <si>
    <r>
      <rPr>
        <sz val="10"/>
        <color rgb="FF000000"/>
        <rFont val="宋体"/>
        <charset val="134"/>
      </rPr>
      <t>财政部门批复数（元）</t>
    </r>
  </si>
  <si>
    <r>
      <rPr>
        <sz val="10"/>
        <color rgb="FF000000"/>
        <rFont val="宋体"/>
        <charset val="134"/>
      </rPr>
      <t>数量</t>
    </r>
  </si>
  <si>
    <r>
      <rPr>
        <sz val="10"/>
        <color rgb="FF000000"/>
        <rFont val="宋体"/>
        <charset val="134"/>
      </rPr>
      <t>单价</t>
    </r>
  </si>
  <si>
    <r>
      <rPr>
        <sz val="10"/>
        <color rgb="FF000000"/>
        <rFont val="宋体"/>
        <charset val="134"/>
      </rPr>
      <t>金额</t>
    </r>
  </si>
  <si>
    <r>
      <rPr>
        <sz val="9"/>
        <color rgb="FF000000"/>
        <rFont val="宋体"/>
        <charset val="134"/>
      </rPr>
      <t>合计</t>
    </r>
  </si>
  <si>
    <r>
      <rPr>
        <sz val="11"/>
        <color theme="1"/>
        <rFont val="仿宋_GB2312"/>
        <charset val="134"/>
      </rPr>
      <t>备注：本单位无新增资产配置，故此表无数据。</t>
    </r>
  </si>
  <si>
    <r>
      <rPr>
        <sz val="9"/>
        <color rgb="FF000000"/>
        <rFont val="仿宋_GB2312"/>
        <charset val="134"/>
      </rPr>
      <t>预算</t>
    </r>
    <r>
      <rPr>
        <sz val="9"/>
        <color rgb="FF000000"/>
        <rFont val="Times New Roman"/>
        <charset val="134"/>
      </rPr>
      <t>11</t>
    </r>
    <r>
      <rPr>
        <sz val="9"/>
        <color rgb="FF000000"/>
        <rFont val="仿宋_GB2312"/>
        <charset val="134"/>
      </rPr>
      <t>表</t>
    </r>
  </si>
  <si>
    <r>
      <rPr>
        <sz val="11"/>
        <color rgb="FF000000"/>
        <rFont val="宋体"/>
        <charset val="134"/>
      </rPr>
      <t>上级补助</t>
    </r>
  </si>
  <si>
    <t>备注：本单位无上级补助项目支出预算，故此表无数据。</t>
  </si>
  <si>
    <r>
      <rPr>
        <sz val="9"/>
        <color rgb="FF000000"/>
        <rFont val="仿宋_GB2312"/>
        <charset val="134"/>
      </rPr>
      <t>预算</t>
    </r>
    <r>
      <rPr>
        <sz val="9"/>
        <color rgb="FF000000"/>
        <rFont val="Times New Roman"/>
        <charset val="134"/>
      </rPr>
      <t>12</t>
    </r>
    <r>
      <rPr>
        <sz val="9"/>
        <color rgb="FF000000"/>
        <rFont val="仿宋_GB2312"/>
        <charset val="134"/>
      </rPr>
      <t>表</t>
    </r>
  </si>
  <si>
    <r>
      <rPr>
        <sz val="11"/>
        <color rgb="FF000000"/>
        <rFont val="宋体"/>
        <charset val="134"/>
      </rPr>
      <t>项目级次</t>
    </r>
  </si>
  <si>
    <r>
      <rPr>
        <sz val="9"/>
        <color rgb="FF000000"/>
        <rFont val="Times New Roman"/>
        <charset val="134"/>
      </rPr>
      <t xml:space="preserve">1112 </t>
    </r>
    <r>
      <rPr>
        <sz val="9"/>
        <color rgb="FF000000"/>
        <rFont val="仿宋_GB2312"/>
        <charset val="134"/>
      </rPr>
      <t>事业人员支出工资</t>
    </r>
  </si>
  <si>
    <r>
      <rPr>
        <sz val="9"/>
        <color rgb="FF000000"/>
        <rFont val="仿宋_GB2312"/>
        <charset val="134"/>
      </rPr>
      <t>本级</t>
    </r>
  </si>
  <si>
    <r>
      <rPr>
        <sz val="9"/>
        <color rgb="FF000000"/>
        <rFont val="Times New Roman"/>
        <charset val="134"/>
      </rPr>
      <t xml:space="preserve">311 </t>
    </r>
    <r>
      <rPr>
        <sz val="9"/>
        <color rgb="FF000000"/>
        <rFont val="仿宋_GB2312"/>
        <charset val="134"/>
      </rPr>
      <t>专项业务类</t>
    </r>
  </si>
  <si>
    <r>
      <rPr>
        <sz val="9"/>
        <color rgb="FF000000"/>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</si>
</sst>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7">
    <font>
      <sz val="11"/>
      <color theme="1"/>
      <name val="宋体"/>
      <charset val="134"/>
      <scheme val="minor"/>
    </font>
    <font>
      <sz val="11"/>
      <color theme="1"/>
      <name val="Times New Roman"/>
      <charset val="134"/>
    </font>
    <font>
      <sz val="10"/>
      <color rgb="FF000000"/>
      <name val="Times New Roman"/>
      <charset val="134"/>
    </font>
    <font>
      <sz val="9"/>
      <color rgb="FF000000"/>
      <name val="Times New Roman"/>
      <charset val="134"/>
    </font>
    <font>
      <sz val="23"/>
      <color rgb="FF000000"/>
      <name val="Times New Roman"/>
      <charset val="134"/>
    </font>
    <font>
      <sz val="11"/>
      <color rgb="FF000000"/>
      <name val="Times New Roman"/>
      <charset val="134"/>
    </font>
    <font>
      <sz val="9"/>
      <color rgb="FF000000"/>
      <name val="仿宋_GB2312"/>
      <charset val="134"/>
    </font>
    <font>
      <sz val="11"/>
      <color rgb="FF000000"/>
      <name val="仿宋_GB2312"/>
      <charset val="134"/>
    </font>
    <font>
      <sz val="11"/>
      <color theme="1"/>
      <name val="仿宋_GB2312"/>
      <charset val="134"/>
    </font>
    <font>
      <sz val="9"/>
      <color theme="1"/>
      <name val="Times New Roman"/>
      <charset val="134"/>
    </font>
    <font>
      <sz val="23.95"/>
      <color rgb="FF000000"/>
      <name val="Times New Roman"/>
      <charset val="134"/>
    </font>
    <font>
      <sz val="22"/>
      <color rgb="FF000000"/>
      <name val="Times New Roman"/>
      <charset val="134"/>
    </font>
    <font>
      <sz val="10"/>
      <color rgb="FF000000"/>
      <name val="仿宋_GB2312"/>
      <charset val="134"/>
    </font>
    <font>
      <sz val="9"/>
      <color theme="1"/>
      <name val="仿宋_GB2312"/>
      <charset val="134"/>
    </font>
    <font>
      <sz val="10"/>
      <color rgb="FFFFFFFF"/>
      <name val="Times New Roman"/>
      <charset val="134"/>
    </font>
    <font>
      <sz val="21"/>
      <color rgb="FF000000"/>
      <name val="Times New Roman"/>
      <charset val="134"/>
    </font>
    <font>
      <sz val="21"/>
      <color rgb="FF000000"/>
      <name val="宋体"/>
      <charset val="134"/>
    </font>
    <font>
      <sz val="10"/>
      <color theme="1"/>
      <name val="Times New Roman"/>
      <charset val="134"/>
    </font>
    <font>
      <b/>
      <sz val="18"/>
      <color rgb="FF000000"/>
      <name val="Times New Roman"/>
      <charset val="134"/>
    </font>
    <font>
      <sz val="10"/>
      <color rgb="FF000000"/>
      <name val="宋体"/>
      <charset val="134"/>
    </font>
    <font>
      <sz val="11"/>
      <color rgb="FF000000"/>
      <name val="宋体"/>
      <charset val="134"/>
    </font>
    <font>
      <sz val="9"/>
      <color rgb="FF000000"/>
      <name val="宋体"/>
      <charset val="134"/>
    </font>
    <font>
      <sz val="9.75"/>
      <color rgb="FF000000"/>
      <name val="Times New Roman"/>
      <charset val="134"/>
    </font>
    <font>
      <b/>
      <sz val="9"/>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
      <sz val="9.75"/>
      <color rgb="FF000000"/>
      <name val="SimSun"/>
      <charset val="134"/>
    </font>
    <font>
      <b/>
      <sz val="9"/>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right style="thin">
        <color auto="1"/>
      </right>
      <top style="thin">
        <color rgb="FF000000"/>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2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2" applyNumberFormat="0" applyFill="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1" fillId="0" borderId="0" applyNumberFormat="0" applyFill="0" applyBorder="0" applyAlignment="0" applyProtection="0">
      <alignment vertical="center"/>
    </xf>
    <xf numFmtId="0" fontId="32" fillId="4" borderId="24" applyNumberFormat="0" applyAlignment="0" applyProtection="0">
      <alignment vertical="center"/>
    </xf>
    <xf numFmtId="0" fontId="33" fillId="5" borderId="25" applyNumberFormat="0" applyAlignment="0" applyProtection="0">
      <alignment vertical="center"/>
    </xf>
    <xf numFmtId="0" fontId="34" fillId="5" borderId="24" applyNumberFormat="0" applyAlignment="0" applyProtection="0">
      <alignment vertical="center"/>
    </xf>
    <xf numFmtId="0" fontId="35" fillId="6" borderId="26" applyNumberFormat="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43" fillId="0" borderId="7">
      <alignment horizontal="right" vertical="center"/>
    </xf>
    <xf numFmtId="177" fontId="43" fillId="0" borderId="7">
      <alignment horizontal="right" vertical="center"/>
    </xf>
    <xf numFmtId="10" fontId="43" fillId="0" borderId="7">
      <alignment horizontal="right" vertical="center"/>
    </xf>
    <xf numFmtId="178" fontId="43" fillId="0" borderId="7">
      <alignment horizontal="right" vertical="center"/>
    </xf>
    <xf numFmtId="49" fontId="43" fillId="0" borderId="7">
      <alignment horizontal="left" vertical="center" wrapText="1"/>
    </xf>
    <xf numFmtId="178" fontId="43" fillId="0" borderId="7">
      <alignment horizontal="right" vertical="center"/>
    </xf>
    <xf numFmtId="179" fontId="43" fillId="0" borderId="7">
      <alignment horizontal="right" vertical="center"/>
    </xf>
    <xf numFmtId="180" fontId="43" fillId="0" borderId="7">
      <alignment horizontal="right" vertical="center"/>
    </xf>
    <xf numFmtId="0" fontId="43" fillId="0" borderId="0">
      <alignment vertical="top"/>
      <protection locked="0"/>
    </xf>
    <xf numFmtId="0" fontId="44" fillId="0" borderId="0"/>
  </cellStyleXfs>
  <cellXfs count="257">
    <xf numFmtId="0" fontId="0" fillId="0" borderId="0" xfId="0" applyFont="1" applyBorder="1"/>
    <xf numFmtId="0" fontId="1" fillId="0" borderId="0" xfId="0" applyFont="1" applyBorder="1"/>
    <xf numFmtId="0" fontId="1" fillId="0" borderId="0" xfId="0" applyFont="1" applyBorder="1" applyAlignment="1">
      <alignment horizontal="center" vertical="center"/>
    </xf>
    <xf numFmtId="49" fontId="2" fillId="0" borderId="0" xfId="0" applyNumberFormat="1" applyFont="1" applyBorder="1"/>
    <xf numFmtId="0" fontId="3" fillId="0" borderId="0" xfId="0" applyFont="1" applyBorder="1" applyAlignment="1" applyProtection="1">
      <alignment horizontal="right" vertical="center"/>
      <protection locked="0"/>
    </xf>
    <xf numFmtId="0" fontId="4"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6" fillId="0" borderId="0" xfId="0" applyFont="1" applyBorder="1" applyAlignment="1" applyProtection="1">
      <alignment horizontal="right" vertical="center"/>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2" borderId="6" xfId="0" applyFont="1" applyFill="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3" fillId="2" borderId="7" xfId="0" applyFont="1" applyFill="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4" fontId="3" fillId="0" borderId="7"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7" fillId="0" borderId="0" xfId="0" applyFont="1" applyBorder="1" applyAlignment="1">
      <alignment horizontal="left" vertical="center"/>
    </xf>
    <xf numFmtId="0" fontId="5" fillId="2" borderId="1" xfId="0" applyFont="1" applyFill="1" applyBorder="1" applyAlignment="1">
      <alignment horizontal="center" vertical="center"/>
    </xf>
    <xf numFmtId="0" fontId="5" fillId="0" borderId="5" xfId="0" applyFont="1" applyBorder="1" applyAlignment="1">
      <alignment horizontal="center" vertical="center"/>
    </xf>
    <xf numFmtId="0" fontId="3" fillId="0" borderId="7" xfId="0" applyFont="1" applyBorder="1" applyAlignment="1">
      <alignment horizontal="left" vertical="center" wrapText="1"/>
    </xf>
    <xf numFmtId="4" fontId="3" fillId="0" borderId="7" xfId="0" applyNumberFormat="1" applyFont="1" applyBorder="1" applyAlignment="1">
      <alignment horizontal="right" vertical="center" wrapText="1"/>
    </xf>
    <xf numFmtId="0" fontId="3" fillId="0" borderId="7"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2" borderId="4" xfId="0" applyFont="1" applyFill="1" applyBorder="1" applyAlignment="1">
      <alignment horizontal="left" vertical="center"/>
    </xf>
    <xf numFmtId="0" fontId="8" fillId="0" borderId="0" xfId="0" applyFont="1" applyBorder="1"/>
    <xf numFmtId="0" fontId="6" fillId="0" borderId="0" xfId="0" applyFont="1" applyBorder="1" applyAlignment="1" applyProtection="1">
      <alignment horizontal="right"/>
      <protection locked="0"/>
    </xf>
    <xf numFmtId="0" fontId="2" fillId="0" borderId="7" xfId="0" applyFont="1" applyBorder="1" applyAlignment="1" applyProtection="1">
      <alignment horizontal="center" vertical="center"/>
      <protection locked="0"/>
    </xf>
    <xf numFmtId="4" fontId="9" fillId="0" borderId="7" xfId="54" applyNumberFormat="1" applyFont="1" applyBorder="1">
      <alignment horizontal="right" vertical="center"/>
    </xf>
    <xf numFmtId="0" fontId="3" fillId="2" borderId="0" xfId="0" applyFont="1" applyFill="1" applyBorder="1" applyAlignment="1" applyProtection="1">
      <alignment horizontal="right" vertical="top" wrapText="1"/>
      <protection locked="0"/>
    </xf>
    <xf numFmtId="0" fontId="2" fillId="0" borderId="0" xfId="0" applyFont="1" applyBorder="1" applyAlignment="1" applyProtection="1">
      <alignment vertical="top"/>
      <protection locked="0"/>
    </xf>
    <xf numFmtId="0" fontId="2" fillId="0" borderId="0" xfId="0" applyFont="1" applyBorder="1" applyAlignment="1">
      <alignment vertical="top"/>
    </xf>
    <xf numFmtId="0" fontId="10" fillId="2" borderId="0" xfId="0" applyFont="1" applyFill="1" applyBorder="1" applyAlignment="1" applyProtection="1">
      <alignment horizontal="center" vertical="center" wrapText="1"/>
      <protection locked="0"/>
    </xf>
    <xf numFmtId="0" fontId="2" fillId="0" borderId="0" xfId="0" applyFont="1" applyBorder="1" applyProtection="1">
      <protection locked="0"/>
    </xf>
    <xf numFmtId="0" fontId="2" fillId="0" borderId="0" xfId="0" applyFont="1" applyBorder="1"/>
    <xf numFmtId="0" fontId="3" fillId="2" borderId="0"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right" vertical="center"/>
      <protection locked="0"/>
    </xf>
    <xf numFmtId="0" fontId="2" fillId="2" borderId="0" xfId="0" applyFont="1" applyFill="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right" vertical="center"/>
      <protection locked="0"/>
    </xf>
    <xf numFmtId="0" fontId="2" fillId="2" borderId="7" xfId="0" applyFont="1" applyFill="1" applyBorder="1" applyAlignment="1" applyProtection="1">
      <alignment horizontal="right" vertical="center" wrapText="1"/>
      <protection locked="0"/>
    </xf>
    <xf numFmtId="0" fontId="3" fillId="2" borderId="7" xfId="0" applyFont="1" applyFill="1" applyBorder="1" applyAlignment="1">
      <alignment horizontal="center" vertical="center" wrapText="1"/>
    </xf>
    <xf numFmtId="0" fontId="3" fillId="0" borderId="7" xfId="0" applyFont="1" applyBorder="1" applyAlignment="1" applyProtection="1">
      <alignment horizontal="center"/>
      <protection locked="0"/>
    </xf>
    <xf numFmtId="0" fontId="3" fillId="0" borderId="7" xfId="0" applyFont="1" applyBorder="1" applyAlignment="1" applyProtection="1">
      <alignment horizontal="center" wrapText="1"/>
      <protection locked="0"/>
    </xf>
    <xf numFmtId="0" fontId="3" fillId="0" borderId="7" xfId="0" applyFont="1" applyBorder="1" applyAlignment="1">
      <alignment horizontal="center" wrapText="1"/>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3" fontId="3"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7" xfId="0" applyFont="1" applyBorder="1" applyAlignment="1">
      <alignment horizontal="center" vertical="center"/>
    </xf>
    <xf numFmtId="0" fontId="3" fillId="0" borderId="7" xfId="0" applyFont="1" applyBorder="1" applyAlignment="1" applyProtection="1">
      <alignment horizontal="left"/>
      <protection locked="0"/>
    </xf>
    <xf numFmtId="0" fontId="3" fillId="0" borderId="7" xfId="0" applyFont="1" applyBorder="1" applyAlignment="1">
      <alignment horizontal="left"/>
    </xf>
    <xf numFmtId="0" fontId="3" fillId="2" borderId="7" xfId="0" applyFont="1" applyFill="1" applyBorder="1" applyAlignment="1">
      <alignment horizontal="right" vertical="center"/>
    </xf>
    <xf numFmtId="0" fontId="6" fillId="2" borderId="0" xfId="0" applyFont="1" applyFill="1" applyBorder="1" applyAlignment="1" applyProtection="1">
      <alignment horizontal="right" vertical="center" wrapText="1"/>
      <protection locked="0"/>
    </xf>
    <xf numFmtId="0" fontId="11" fillId="0" borderId="0" xfId="0" applyFont="1" applyBorder="1" applyAlignment="1">
      <alignment horizontal="center" vertical="center"/>
    </xf>
    <xf numFmtId="0" fontId="4"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0" fontId="2" fillId="0" borderId="0" xfId="0" applyFont="1" applyBorder="1" applyAlignment="1">
      <alignment horizontal="right" vertical="center"/>
    </xf>
    <xf numFmtId="0" fontId="11" fillId="0" borderId="0" xfId="0" applyFont="1" applyBorder="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wrapText="1"/>
    </xf>
    <xf numFmtId="0" fontId="12" fillId="0" borderId="0" xfId="0" applyFont="1" applyBorder="1" applyAlignment="1">
      <alignment horizontal="right" wrapText="1"/>
    </xf>
    <xf numFmtId="0" fontId="12" fillId="0" borderId="0" xfId="0" applyFont="1" applyBorder="1" applyAlignment="1">
      <alignment wrapText="1"/>
    </xf>
    <xf numFmtId="0" fontId="5" fillId="0" borderId="8" xfId="0" applyFont="1" applyBorder="1" applyAlignment="1">
      <alignment horizontal="center" vertical="center" wrapText="1"/>
    </xf>
    <xf numFmtId="0" fontId="2" fillId="0" borderId="2" xfId="0" applyFont="1" applyBorder="1" applyAlignment="1">
      <alignment horizontal="center" vertical="center"/>
    </xf>
    <xf numFmtId="178" fontId="9" fillId="0" borderId="7" xfId="0" applyNumberFormat="1" applyFont="1" applyBorder="1" applyAlignment="1">
      <alignment horizontal="right" vertical="center"/>
    </xf>
    <xf numFmtId="0" fontId="3" fillId="0" borderId="0" xfId="0" applyFont="1" applyBorder="1" applyAlignment="1" applyProtection="1">
      <alignment horizontal="right"/>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0" xfId="0" applyFont="1" applyBorder="1" applyAlignment="1">
      <alignment wrapText="1"/>
    </xf>
    <xf numFmtId="0" fontId="4" fillId="0" borderId="0" xfId="0" applyFont="1" applyBorder="1" applyAlignment="1">
      <alignment horizontal="center" vertical="center" wrapText="1"/>
    </xf>
    <xf numFmtId="0" fontId="3" fillId="0" borderId="0" xfId="0" applyFont="1" applyBorder="1" applyAlignment="1">
      <alignment horizontal="left" vertical="center" wrapText="1"/>
    </xf>
    <xf numFmtId="0" fontId="5" fillId="0" borderId="0" xfId="0" applyFont="1" applyBorder="1" applyProtection="1">
      <protection locked="0"/>
    </xf>
    <xf numFmtId="0" fontId="5" fillId="0" borderId="0" xfId="0" applyFont="1" applyBorder="1" applyAlignment="1">
      <alignment wrapText="1"/>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3" fillId="0" borderId="6" xfId="0" applyFont="1" applyBorder="1" applyAlignment="1">
      <alignment horizontal="left" vertical="center" wrapText="1"/>
    </xf>
    <xf numFmtId="0" fontId="3" fillId="0" borderId="11" xfId="0" applyFont="1" applyBorder="1" applyAlignment="1" applyProtection="1">
      <alignment horizontal="left" vertical="center"/>
      <protection locked="0"/>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pplyProtection="1">
      <alignment horizontal="left" vertical="center"/>
      <protection locked="0"/>
    </xf>
    <xf numFmtId="0" fontId="3" fillId="0" borderId="13" xfId="0" applyFont="1" applyBorder="1" applyAlignment="1">
      <alignment horizontal="left" vertical="center"/>
    </xf>
    <xf numFmtId="0" fontId="3" fillId="0" borderId="0" xfId="0" applyFont="1" applyBorder="1" applyAlignment="1" applyProtection="1">
      <alignment vertical="top" wrapText="1"/>
      <protection locked="0"/>
    </xf>
    <xf numFmtId="0" fontId="4"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6" fillId="0" borderId="0" xfId="0" applyFont="1" applyBorder="1" applyAlignment="1">
      <alignment horizontal="left" vertical="center"/>
    </xf>
    <xf numFmtId="0" fontId="7" fillId="0" borderId="0" xfId="0" applyFont="1" applyBorder="1" applyProtection="1">
      <protection locked="0"/>
    </xf>
    <xf numFmtId="0" fontId="7" fillId="0" borderId="0" xfId="0" applyFont="1" applyBorder="1"/>
    <xf numFmtId="180" fontId="9" fillId="0" borderId="7" xfId="56" applyNumberFormat="1" applyFont="1" applyBorder="1" applyAlignment="1">
      <alignment horizontal="center" vertical="center"/>
    </xf>
    <xf numFmtId="180" fontId="9" fillId="0" borderId="7" xfId="0" applyNumberFormat="1" applyFont="1" applyBorder="1" applyAlignment="1">
      <alignment horizontal="center" vertical="center"/>
    </xf>
    <xf numFmtId="3" fontId="3" fillId="0" borderId="11" xfId="0" applyNumberFormat="1" applyFont="1" applyBorder="1" applyAlignment="1">
      <alignment horizontal="right" vertical="center"/>
    </xf>
    <xf numFmtId="0" fontId="3" fillId="2" borderId="11" xfId="0" applyFont="1" applyFill="1" applyBorder="1" applyAlignment="1">
      <alignment horizontal="right" vertical="center"/>
    </xf>
    <xf numFmtId="0" fontId="6" fillId="2" borderId="0" xfId="0" applyFont="1" applyFill="1" applyBorder="1" applyAlignment="1">
      <alignment horizontal="left" vertical="center"/>
    </xf>
    <xf numFmtId="178" fontId="13" fillId="0" borderId="0" xfId="0" applyNumberFormat="1" applyFont="1" applyBorder="1" applyAlignment="1">
      <alignment horizontal="left" vertical="center"/>
    </xf>
    <xf numFmtId="0" fontId="6" fillId="0" borderId="0" xfId="0" applyFont="1" applyBorder="1" applyAlignment="1">
      <alignment horizontal="righ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2" fillId="0" borderId="0" xfId="0" applyFont="1" applyBorder="1" applyAlignment="1">
      <alignment horizontal="right"/>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3" fillId="0" borderId="0" xfId="0" applyFont="1" applyBorder="1" applyAlignment="1">
      <alignment horizontal="right" vertical="center"/>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protection locked="0"/>
    </xf>
    <xf numFmtId="0" fontId="5" fillId="0" borderId="7"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 fillId="0" borderId="0" xfId="0" applyFont="1" applyBorder="1" applyAlignment="1">
      <alignment vertical="center"/>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vertical="center" wrapText="1"/>
    </xf>
    <xf numFmtId="0" fontId="3" fillId="0" borderId="14" xfId="0" applyFont="1" applyBorder="1" applyAlignment="1">
      <alignment vertical="center" wrapText="1"/>
    </xf>
    <xf numFmtId="0" fontId="3" fillId="0" borderId="14" xfId="0" applyFont="1" applyBorder="1" applyAlignment="1">
      <alignment horizontal="center" vertical="center" wrapText="1"/>
    </xf>
    <xf numFmtId="0" fontId="3" fillId="2" borderId="14" xfId="0" applyFont="1" applyFill="1" applyBorder="1" applyAlignment="1" applyProtection="1">
      <alignment horizontal="center" vertical="center"/>
      <protection locked="0"/>
    </xf>
    <xf numFmtId="0" fontId="9" fillId="0" borderId="15" xfId="0" applyFont="1" applyBorder="1" applyAlignment="1">
      <alignment horizontal="center" vertical="center"/>
    </xf>
    <xf numFmtId="0" fontId="9" fillId="0" borderId="17" xfId="0" applyFont="1" applyBorder="1" applyAlignment="1">
      <alignment horizontal="center" vertical="center" wrapText="1"/>
    </xf>
    <xf numFmtId="0" fontId="3" fillId="2" borderId="17"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9" fillId="0" borderId="17" xfId="0" applyFont="1" applyBorder="1" applyAlignment="1">
      <alignment vertical="center"/>
    </xf>
    <xf numFmtId="0" fontId="9" fillId="0" borderId="15" xfId="0" applyFont="1" applyBorder="1" applyAlignment="1">
      <alignment vertical="center"/>
    </xf>
    <xf numFmtId="181" fontId="9" fillId="0" borderId="15" xfId="0" applyNumberFormat="1" applyFont="1" applyBorder="1" applyAlignment="1">
      <alignment horizontal="left" vertical="center"/>
    </xf>
    <xf numFmtId="0" fontId="9" fillId="0" borderId="18" xfId="0" applyFont="1" applyBorder="1" applyAlignment="1">
      <alignment horizontal="left" vertical="center" wrapText="1"/>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9" fillId="0" borderId="15" xfId="0" applyFont="1" applyBorder="1" applyAlignment="1">
      <alignment vertical="center" wrapText="1"/>
    </xf>
    <xf numFmtId="0" fontId="3" fillId="0" borderId="7" xfId="0" applyFont="1" applyFill="1" applyBorder="1" applyAlignment="1">
      <alignment vertical="center" wrapText="1"/>
    </xf>
    <xf numFmtId="0" fontId="2"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178" fontId="9" fillId="0" borderId="7" xfId="0" applyNumberFormat="1" applyFont="1" applyFill="1" applyBorder="1" applyAlignment="1">
      <alignment horizontal="right" vertical="center"/>
    </xf>
    <xf numFmtId="0" fontId="1" fillId="0" borderId="0" xfId="0" applyFont="1" applyFill="1" applyBorder="1" applyAlignment="1"/>
    <xf numFmtId="49" fontId="2" fillId="0" borderId="0" xfId="0" applyNumberFormat="1" applyFont="1" applyBorder="1" applyProtection="1">
      <protection locked="0"/>
    </xf>
    <xf numFmtId="0" fontId="7" fillId="0" borderId="0" xfId="0" applyFont="1" applyBorder="1" applyAlignment="1" applyProtection="1">
      <alignment horizontal="left" vertical="center"/>
      <protection locked="0"/>
    </xf>
    <xf numFmtId="0" fontId="5" fillId="0" borderId="6" xfId="0" applyFont="1" applyBorder="1" applyAlignment="1" applyProtection="1">
      <alignment horizontal="center" vertical="center"/>
      <protection locked="0"/>
    </xf>
    <xf numFmtId="0" fontId="3" fillId="0" borderId="7" xfId="0" applyFont="1" applyFill="1" applyBorder="1" applyAlignment="1">
      <alignment horizontal="left" vertical="center"/>
    </xf>
    <xf numFmtId="0" fontId="12" fillId="0" borderId="2" xfId="0" applyFont="1" applyBorder="1" applyAlignment="1" applyProtection="1">
      <alignment horizontal="center" vertical="center" wrapText="1"/>
      <protection locked="0"/>
    </xf>
    <xf numFmtId="0" fontId="6" fillId="0" borderId="3" xfId="0" applyFont="1" applyBorder="1" applyAlignment="1">
      <alignment horizontal="left" vertical="center"/>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9" fontId="9" fillId="0" borderId="7" xfId="53" applyNumberFormat="1" applyFont="1" applyBorder="1">
      <alignment horizontal="left" vertical="center" wrapText="1"/>
    </xf>
    <xf numFmtId="181" fontId="17" fillId="0" borderId="7" xfId="0" applyNumberFormat="1" applyFont="1" applyBorder="1" applyAlignment="1">
      <alignment horizontal="right" vertical="center"/>
    </xf>
    <xf numFmtId="0" fontId="5" fillId="0" borderId="4" xfId="0" applyFont="1" applyBorder="1" applyAlignment="1" applyProtection="1">
      <alignment horizontal="center" vertical="center" wrapText="1"/>
      <protection locked="0"/>
    </xf>
    <xf numFmtId="0" fontId="3" fillId="0" borderId="0" xfId="0" applyFont="1" applyBorder="1" applyAlignment="1">
      <alignment horizontal="right" vertical="center" wrapText="1"/>
    </xf>
    <xf numFmtId="0" fontId="18" fillId="0" borderId="0" xfId="0" applyFont="1" applyBorder="1" applyAlignment="1">
      <alignment horizontal="center" vertical="center"/>
    </xf>
    <xf numFmtId="0" fontId="12" fillId="2" borderId="0" xfId="0" applyFont="1" applyFill="1" applyBorder="1" applyAlignment="1" applyProtection="1">
      <alignment horizontal="left" vertical="center" wrapText="1"/>
      <protection locked="0"/>
    </xf>
    <xf numFmtId="0" fontId="2" fillId="2" borderId="7" xfId="0" applyFont="1" applyFill="1" applyBorder="1" applyAlignment="1" applyProtection="1">
      <alignment vertical="top" wrapText="1"/>
      <protection locked="0"/>
    </xf>
    <xf numFmtId="0" fontId="13" fillId="0" borderId="0" xfId="0" applyFont="1" applyAlignment="1">
      <alignment horizontal="left" vertical="center" wrapText="1"/>
    </xf>
    <xf numFmtId="0" fontId="9" fillId="0" borderId="0" xfId="0" applyFont="1" applyBorder="1" applyAlignment="1">
      <alignment horizontal="left" vertical="center" wrapText="1"/>
    </xf>
    <xf numFmtId="0" fontId="0" fillId="0" borderId="0" xfId="0" applyFont="1" applyBorder="1" applyAlignment="1">
      <alignment horizontal="center" vertical="center"/>
    </xf>
    <xf numFmtId="0" fontId="19" fillId="0" borderId="0" xfId="0" applyFont="1" applyBorder="1" applyAlignment="1">
      <alignment vertical="top"/>
    </xf>
    <xf numFmtId="0" fontId="19" fillId="0" borderId="0" xfId="0" applyFont="1" applyBorder="1" applyAlignment="1">
      <alignment horizontal="right" vertical="center"/>
    </xf>
    <xf numFmtId="0" fontId="19" fillId="0" borderId="0" xfId="0" applyFont="1" applyBorder="1" applyAlignment="1">
      <alignment horizontal="right"/>
    </xf>
    <xf numFmtId="49" fontId="20" fillId="0" borderId="2"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0" fontId="20" fillId="0" borderId="1"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9" xfId="0" applyFont="1" applyBorder="1" applyAlignment="1">
      <alignment horizontal="center" vertical="center"/>
    </xf>
    <xf numFmtId="49" fontId="20" fillId="0" borderId="7" xfId="0" applyNumberFormat="1"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11" xfId="0" applyFont="1" applyBorder="1" applyAlignment="1">
      <alignment horizontal="center" vertical="center"/>
    </xf>
    <xf numFmtId="0" fontId="21" fillId="0" borderId="7" xfId="0" applyFont="1" applyBorder="1" applyAlignment="1">
      <alignment horizontal="center"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2" fillId="2" borderId="0" xfId="0" applyFont="1" applyFill="1" applyBorder="1" applyAlignment="1">
      <alignment horizontal="left" vertical="center"/>
    </xf>
    <xf numFmtId="0" fontId="22" fillId="0" borderId="7" xfId="0" applyFont="1" applyBorder="1" applyAlignment="1" applyProtection="1">
      <alignment horizontal="center" vertical="center" wrapText="1"/>
      <protection locked="0"/>
    </xf>
    <xf numFmtId="0" fontId="22" fillId="0" borderId="7" xfId="0" applyFont="1" applyBorder="1" applyAlignment="1" applyProtection="1">
      <alignment vertical="top" wrapText="1"/>
      <protection locked="0"/>
    </xf>
    <xf numFmtId="0" fontId="3" fillId="0" borderId="7" xfId="0" applyFont="1" applyBorder="1" applyAlignment="1" applyProtection="1">
      <alignment vertical="center" wrapText="1"/>
      <protection locked="0"/>
    </xf>
    <xf numFmtId="178" fontId="3" fillId="0" borderId="7" xfId="0" applyNumberFormat="1" applyFont="1" applyFill="1" applyBorder="1" applyAlignment="1">
      <alignment horizontal="right" vertical="center"/>
    </xf>
    <xf numFmtId="0" fontId="3" fillId="0" borderId="7" xfId="0" applyFont="1" applyBorder="1" applyAlignment="1">
      <alignment horizontal="left" vertical="center"/>
    </xf>
    <xf numFmtId="0" fontId="23" fillId="0" borderId="7" xfId="0" applyFont="1" applyBorder="1" applyAlignment="1">
      <alignment horizontal="center" vertical="center"/>
    </xf>
    <xf numFmtId="0" fontId="23" fillId="0" borderId="7" xfId="0" applyFont="1" applyBorder="1" applyAlignment="1" applyProtection="1">
      <alignment horizontal="center" vertical="center" wrapText="1"/>
      <protection locked="0"/>
    </xf>
    <xf numFmtId="0" fontId="6" fillId="2" borderId="0" xfId="0" applyFont="1" applyFill="1" applyBorder="1" applyAlignment="1" applyProtection="1">
      <alignment horizontal="left" vertical="center" wrapText="1"/>
      <protection locked="0"/>
    </xf>
    <xf numFmtId="0" fontId="22" fillId="2" borderId="1" xfId="0" applyFont="1" applyFill="1" applyBorder="1" applyAlignment="1">
      <alignment horizontal="center" vertical="center"/>
    </xf>
    <xf numFmtId="0" fontId="22" fillId="0" borderId="2"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2" borderId="6" xfId="0" applyFont="1" applyFill="1" applyBorder="1" applyAlignment="1" applyProtection="1">
      <alignment horizontal="center" vertical="center" wrapText="1"/>
      <protection locked="0"/>
    </xf>
    <xf numFmtId="0" fontId="22" fillId="0" borderId="6"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6" fillId="2" borderId="2" xfId="0" applyFont="1" applyFill="1" applyBorder="1" applyAlignment="1">
      <alignment horizontal="center" vertical="center" wrapText="1"/>
    </xf>
    <xf numFmtId="0" fontId="12" fillId="2" borderId="0" xfId="0" applyFont="1" applyFill="1" applyBorder="1" applyAlignment="1" applyProtection="1">
      <alignment horizontal="right" vertical="center" wrapText="1"/>
      <protection locked="0"/>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pplyProtection="1">
      <alignment horizontal="center" vertical="center" wrapText="1"/>
      <protection locked="0"/>
    </xf>
    <xf numFmtId="0" fontId="3" fillId="2" borderId="0" xfId="0" applyFont="1" applyFill="1" applyBorder="1" applyAlignment="1" applyProtection="1">
      <alignment horizontal="right" vertical="center" wrapText="1"/>
      <protection locked="0"/>
    </xf>
    <xf numFmtId="0" fontId="2" fillId="0" borderId="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6" xfId="0" applyFont="1" applyFill="1" applyBorder="1" applyAlignment="1">
      <alignment horizontal="left" vertical="center"/>
    </xf>
    <xf numFmtId="0" fontId="3" fillId="2" borderId="7" xfId="0" applyFont="1" applyFill="1" applyBorder="1" applyAlignment="1">
      <alignment horizontal="center" vertical="center"/>
    </xf>
    <xf numFmtId="0" fontId="6" fillId="2" borderId="7"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4"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protection locked="0"/>
    </xf>
    <xf numFmtId="0" fontId="2" fillId="0" borderId="13"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3" fillId="2" borderId="11" xfId="0" applyFont="1" applyFill="1" applyBorder="1" applyAlignment="1" applyProtection="1">
      <alignment horizontal="right" vertical="center"/>
      <protection locked="0"/>
    </xf>
    <xf numFmtId="0" fontId="7" fillId="0" borderId="0" xfId="0" applyFont="1" applyFill="1" applyBorder="1" applyAlignment="1">
      <alignment vertical="center"/>
    </xf>
    <xf numFmtId="0" fontId="3" fillId="0" borderId="7" xfId="0" applyFont="1" applyBorder="1" applyAlignment="1" applyProtection="1">
      <alignment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1" activePane="bottomLeft" state="frozen"/>
      <selection/>
      <selection pane="bottomLeft" activeCell="B37" sqref="B37"/>
    </sheetView>
  </sheetViews>
  <sheetFormatPr defaultColWidth="8.57407407407407" defaultRowHeight="12.75" customHeight="1" outlineLevelCol="3"/>
  <cols>
    <col min="1" max="4" width="41" style="1" customWidth="1"/>
    <col min="5" max="16384" width="8.57407407407407" style="1"/>
  </cols>
  <sheetData>
    <row r="1" customHeight="1" spans="1:4">
      <c r="A1" s="2"/>
      <c r="B1" s="2"/>
      <c r="C1" s="2"/>
      <c r="D1" s="2"/>
    </row>
    <row r="2" ht="15" customHeight="1" spans="1:4">
      <c r="A2" s="50"/>
      <c r="B2" s="50"/>
      <c r="C2" s="50"/>
      <c r="D2" s="68" t="s">
        <v>0</v>
      </c>
    </row>
    <row r="3" ht="41.25" customHeight="1" spans="1:1">
      <c r="A3" s="45" t="str">
        <f>"2025"&amp;"年部门财务收支预算总表"</f>
        <v>2025年部门财务收支预算总表</v>
      </c>
    </row>
    <row r="4" ht="17.25" customHeight="1" spans="1:4">
      <c r="A4" s="255" t="s">
        <v>1</v>
      </c>
      <c r="B4" s="255"/>
      <c r="D4" s="127" t="s">
        <v>2</v>
      </c>
    </row>
    <row r="5" ht="23.25" customHeight="1" spans="1:4">
      <c r="A5" s="216" t="s">
        <v>3</v>
      </c>
      <c r="B5" s="217"/>
      <c r="C5" s="216" t="s">
        <v>4</v>
      </c>
      <c r="D5" s="217"/>
    </row>
    <row r="6" ht="24" customHeight="1" spans="1:4">
      <c r="A6" s="216" t="s">
        <v>5</v>
      </c>
      <c r="B6" s="216" t="s">
        <v>6</v>
      </c>
      <c r="C6" s="216" t="s">
        <v>7</v>
      </c>
      <c r="D6" s="216" t="s">
        <v>6</v>
      </c>
    </row>
    <row r="7" ht="17.25" customHeight="1" spans="1:4">
      <c r="A7" s="218" t="s">
        <v>8</v>
      </c>
      <c r="B7" s="219">
        <v>466510</v>
      </c>
      <c r="C7" s="218" t="s">
        <v>9</v>
      </c>
      <c r="D7" s="84"/>
    </row>
    <row r="8" ht="17.25" customHeight="1" spans="1:4">
      <c r="A8" s="218" t="s">
        <v>10</v>
      </c>
      <c r="B8" s="84"/>
      <c r="C8" s="218" t="s">
        <v>11</v>
      </c>
      <c r="D8" s="84"/>
    </row>
    <row r="9" ht="17.25" customHeight="1" spans="1:4">
      <c r="A9" s="218" t="s">
        <v>12</v>
      </c>
      <c r="B9" s="84"/>
      <c r="C9" s="256" t="s">
        <v>13</v>
      </c>
      <c r="D9" s="84"/>
    </row>
    <row r="10" ht="17.25" customHeight="1" spans="1:4">
      <c r="A10" s="218" t="s">
        <v>14</v>
      </c>
      <c r="B10" s="84"/>
      <c r="C10" s="256" t="s">
        <v>15</v>
      </c>
      <c r="D10" s="84"/>
    </row>
    <row r="11" ht="17.25" customHeight="1" spans="1:4">
      <c r="A11" s="218" t="s">
        <v>16</v>
      </c>
      <c r="B11" s="84"/>
      <c r="C11" s="256" t="s">
        <v>17</v>
      </c>
      <c r="D11" s="84"/>
    </row>
    <row r="12" ht="17.25" customHeight="1" spans="1:4">
      <c r="A12" s="218" t="s">
        <v>18</v>
      </c>
      <c r="B12" s="84"/>
      <c r="C12" s="256" t="s">
        <v>19</v>
      </c>
      <c r="D12" s="84"/>
    </row>
    <row r="13" ht="17.25" customHeight="1" spans="1:4">
      <c r="A13" s="218" t="s">
        <v>20</v>
      </c>
      <c r="B13" s="84"/>
      <c r="C13" s="34" t="s">
        <v>21</v>
      </c>
      <c r="D13" s="84"/>
    </row>
    <row r="14" ht="17.25" customHeight="1" spans="1:4">
      <c r="A14" s="218" t="s">
        <v>22</v>
      </c>
      <c r="B14" s="84"/>
      <c r="C14" s="34" t="s">
        <v>23</v>
      </c>
      <c r="D14" s="219">
        <v>179550</v>
      </c>
    </row>
    <row r="15" ht="17.25" customHeight="1" spans="1:4">
      <c r="A15" s="218" t="s">
        <v>24</v>
      </c>
      <c r="B15" s="84"/>
      <c r="C15" s="34" t="s">
        <v>25</v>
      </c>
      <c r="D15" s="219">
        <v>271960</v>
      </c>
    </row>
    <row r="16" ht="17.25" customHeight="1" spans="1:4">
      <c r="A16" s="218" t="s">
        <v>26</v>
      </c>
      <c r="B16" s="84"/>
      <c r="C16" s="34" t="s">
        <v>27</v>
      </c>
      <c r="D16" s="219"/>
    </row>
    <row r="17" ht="17.25" customHeight="1" spans="1:4">
      <c r="A17" s="220"/>
      <c r="B17" s="84"/>
      <c r="C17" s="34" t="s">
        <v>28</v>
      </c>
      <c r="D17" s="219"/>
    </row>
    <row r="18" ht="17.25" customHeight="1" spans="1:4">
      <c r="A18" s="221"/>
      <c r="B18" s="84"/>
      <c r="C18" s="34" t="s">
        <v>29</v>
      </c>
      <c r="D18" s="219"/>
    </row>
    <row r="19" ht="17.25" customHeight="1" spans="1:4">
      <c r="A19" s="221"/>
      <c r="B19" s="84"/>
      <c r="C19" s="34" t="s">
        <v>30</v>
      </c>
      <c r="D19" s="219"/>
    </row>
    <row r="20" ht="17.25" customHeight="1" spans="1:4">
      <c r="A20" s="221"/>
      <c r="B20" s="84"/>
      <c r="C20" s="34" t="s">
        <v>31</v>
      </c>
      <c r="D20" s="219"/>
    </row>
    <row r="21" ht="17.25" customHeight="1" spans="1:4">
      <c r="A21" s="221"/>
      <c r="B21" s="84"/>
      <c r="C21" s="34" t="s">
        <v>32</v>
      </c>
      <c r="D21" s="219"/>
    </row>
    <row r="22" ht="17.25" customHeight="1" spans="1:4">
      <c r="A22" s="221"/>
      <c r="B22" s="84"/>
      <c r="C22" s="34" t="s">
        <v>33</v>
      </c>
      <c r="D22" s="219"/>
    </row>
    <row r="23" ht="17.25" customHeight="1" spans="1:4">
      <c r="A23" s="221"/>
      <c r="B23" s="84"/>
      <c r="C23" s="34" t="s">
        <v>34</v>
      </c>
      <c r="D23" s="219"/>
    </row>
    <row r="24" ht="17.25" customHeight="1" spans="1:4">
      <c r="A24" s="221"/>
      <c r="B24" s="84"/>
      <c r="C24" s="34" t="s">
        <v>35</v>
      </c>
      <c r="D24" s="219"/>
    </row>
    <row r="25" ht="17.25" customHeight="1" spans="1:4">
      <c r="A25" s="221"/>
      <c r="B25" s="84"/>
      <c r="C25" s="34" t="s">
        <v>36</v>
      </c>
      <c r="D25" s="219">
        <v>15000</v>
      </c>
    </row>
    <row r="26" ht="17.25" customHeight="1" spans="1:4">
      <c r="A26" s="221"/>
      <c r="B26" s="84"/>
      <c r="C26" s="34" t="s">
        <v>37</v>
      </c>
      <c r="D26" s="84"/>
    </row>
    <row r="27" ht="17.25" customHeight="1" spans="1:4">
      <c r="A27" s="221"/>
      <c r="B27" s="84"/>
      <c r="C27" s="220" t="s">
        <v>38</v>
      </c>
      <c r="D27" s="84"/>
    </row>
    <row r="28" ht="17.25" customHeight="1" spans="1:4">
      <c r="A28" s="221"/>
      <c r="B28" s="84"/>
      <c r="C28" s="34" t="s">
        <v>39</v>
      </c>
      <c r="D28" s="84"/>
    </row>
    <row r="29" ht="16.5" customHeight="1" spans="1:4">
      <c r="A29" s="221"/>
      <c r="B29" s="84"/>
      <c r="C29" s="34" t="s">
        <v>40</v>
      </c>
      <c r="D29" s="84"/>
    </row>
    <row r="30" ht="16.5" customHeight="1" spans="1:4">
      <c r="A30" s="221"/>
      <c r="B30" s="84"/>
      <c r="C30" s="220" t="s">
        <v>41</v>
      </c>
      <c r="D30" s="84"/>
    </row>
    <row r="31" ht="17.25" customHeight="1" spans="1:4">
      <c r="A31" s="221"/>
      <c r="B31" s="84"/>
      <c r="C31" s="220" t="s">
        <v>42</v>
      </c>
      <c r="D31" s="84"/>
    </row>
    <row r="32" ht="17.25" customHeight="1" spans="1:4">
      <c r="A32" s="221"/>
      <c r="B32" s="84"/>
      <c r="C32" s="34" t="s">
        <v>43</v>
      </c>
      <c r="D32" s="84"/>
    </row>
    <row r="33" ht="16.5" customHeight="1" spans="1:4">
      <c r="A33" s="221" t="s">
        <v>44</v>
      </c>
      <c r="B33" s="219">
        <v>466510</v>
      </c>
      <c r="C33" s="221" t="s">
        <v>45</v>
      </c>
      <c r="D33" s="219">
        <v>466510</v>
      </c>
    </row>
    <row r="34" ht="16.5" customHeight="1" spans="1:4">
      <c r="A34" s="220" t="s">
        <v>46</v>
      </c>
      <c r="B34" s="84"/>
      <c r="C34" s="220" t="s">
        <v>47</v>
      </c>
      <c r="D34" s="84"/>
    </row>
    <row r="35" ht="16.5" customHeight="1" spans="1:4">
      <c r="A35" s="34" t="s">
        <v>48</v>
      </c>
      <c r="B35" s="84"/>
      <c r="C35" s="34" t="s">
        <v>48</v>
      </c>
      <c r="D35" s="84"/>
    </row>
    <row r="36" ht="16.5" customHeight="1" spans="1:4">
      <c r="A36" s="34" t="s">
        <v>49</v>
      </c>
      <c r="B36" s="84"/>
      <c r="C36" s="34" t="s">
        <v>50</v>
      </c>
      <c r="D36" s="84"/>
    </row>
    <row r="37" ht="16.5" customHeight="1" spans="1:4">
      <c r="A37" s="222" t="s">
        <v>51</v>
      </c>
      <c r="B37" s="219">
        <v>466510</v>
      </c>
      <c r="C37" s="222" t="s">
        <v>52</v>
      </c>
      <c r="D37" s="219">
        <v>466510</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pane ySplit="1" topLeftCell="A2" activePane="bottomLeft" state="frozen"/>
      <selection/>
      <selection pane="bottomLeft" activeCell="D16" sqref="D16"/>
    </sheetView>
  </sheetViews>
  <sheetFormatPr defaultColWidth="9.13888888888889" defaultRowHeight="14.25" customHeight="1" outlineLevelCol="5"/>
  <cols>
    <col min="1" max="1" width="32.1388888888889" style="1" customWidth="1"/>
    <col min="2" max="2" width="20.712962962963" style="1" customWidth="1"/>
    <col min="3" max="3" width="32.1388888888889" style="1" customWidth="1"/>
    <col min="4" max="4" width="27.712962962963" style="1" customWidth="1"/>
    <col min="5" max="6" width="36.7037037037037" style="1" customWidth="1"/>
    <col min="7" max="16384" width="9.13888888888889" style="1"/>
  </cols>
  <sheetData>
    <row r="1" customHeight="1" spans="1:6">
      <c r="A1" s="2"/>
      <c r="B1" s="2"/>
      <c r="C1" s="2"/>
      <c r="D1" s="2"/>
      <c r="E1" s="2"/>
      <c r="F1" s="2"/>
    </row>
    <row r="2" ht="12" customHeight="1" spans="1:6">
      <c r="A2" s="128">
        <v>1</v>
      </c>
      <c r="B2" s="129">
        <v>0</v>
      </c>
      <c r="C2" s="128">
        <v>1</v>
      </c>
      <c r="D2" s="130"/>
      <c r="E2" s="130"/>
      <c r="F2" s="131" t="s">
        <v>359</v>
      </c>
    </row>
    <row r="3" ht="42" customHeight="1" spans="1:6">
      <c r="A3" s="132" t="str">
        <f>"2025"&amp;"年部门政府性基金预算支出预算表"</f>
        <v>2025年部门政府性基金预算支出预算表</v>
      </c>
      <c r="B3" s="133" t="s">
        <v>360</v>
      </c>
      <c r="C3" s="134"/>
      <c r="D3" s="135"/>
      <c r="E3" s="135"/>
      <c r="F3" s="135"/>
    </row>
    <row r="4" ht="13.5" customHeight="1" spans="1:6">
      <c r="A4" s="6" t="s">
        <v>140</v>
      </c>
      <c r="B4" s="6" t="s">
        <v>361</v>
      </c>
      <c r="C4" s="128"/>
      <c r="D4" s="130"/>
      <c r="E4" s="130"/>
      <c r="F4" s="136" t="s">
        <v>362</v>
      </c>
    </row>
    <row r="5" ht="19.5" customHeight="1" spans="1:6">
      <c r="A5" s="137" t="s">
        <v>195</v>
      </c>
      <c r="B5" s="138" t="s">
        <v>363</v>
      </c>
      <c r="C5" s="137" t="s">
        <v>364</v>
      </c>
      <c r="D5" s="12" t="s">
        <v>365</v>
      </c>
      <c r="E5" s="13"/>
      <c r="F5" s="14"/>
    </row>
    <row r="6" ht="18.75" customHeight="1" spans="1:6">
      <c r="A6" s="139"/>
      <c r="B6" s="140"/>
      <c r="C6" s="139"/>
      <c r="D6" s="17" t="s">
        <v>293</v>
      </c>
      <c r="E6" s="12" t="s">
        <v>366</v>
      </c>
      <c r="F6" s="17" t="s">
        <v>367</v>
      </c>
    </row>
    <row r="7" ht="18.75" customHeight="1" spans="1:6">
      <c r="A7" s="72">
        <v>1</v>
      </c>
      <c r="B7" s="141" t="s">
        <v>93</v>
      </c>
      <c r="C7" s="72">
        <v>3</v>
      </c>
      <c r="D7" s="142">
        <v>4</v>
      </c>
      <c r="E7" s="142">
        <v>5</v>
      </c>
      <c r="F7" s="142">
        <v>6</v>
      </c>
    </row>
    <row r="8" ht="21" customHeight="1" spans="1:6">
      <c r="A8" s="22"/>
      <c r="B8" s="22"/>
      <c r="C8" s="22"/>
      <c r="D8" s="84"/>
      <c r="E8" s="84"/>
      <c r="F8" s="84"/>
    </row>
    <row r="9" ht="21" customHeight="1" spans="1:6">
      <c r="A9" s="22"/>
      <c r="B9" s="22"/>
      <c r="C9" s="22"/>
      <c r="D9" s="84"/>
      <c r="E9" s="84"/>
      <c r="F9" s="84"/>
    </row>
    <row r="10" ht="18.75" customHeight="1" spans="1:6">
      <c r="A10" s="143" t="s">
        <v>368</v>
      </c>
      <c r="B10" s="143" t="s">
        <v>184</v>
      </c>
      <c r="C10" s="144" t="s">
        <v>184</v>
      </c>
      <c r="D10" s="84"/>
      <c r="E10" s="84"/>
      <c r="F10" s="84"/>
    </row>
    <row r="12" customHeight="1" spans="1:1">
      <c r="A12" s="1" t="s">
        <v>369</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D18" sqref="D18"/>
    </sheetView>
  </sheetViews>
  <sheetFormatPr defaultColWidth="9.13888888888889" defaultRowHeight="14.25" customHeight="1"/>
  <cols>
    <col min="1" max="2" width="32.5740740740741" style="1" customWidth="1"/>
    <col min="3" max="3" width="41.1388888888889" style="1" customWidth="1"/>
    <col min="4" max="4" width="21.712962962963" style="1" customWidth="1"/>
    <col min="5" max="5" width="35.287037037037" style="1" customWidth="1"/>
    <col min="6" max="6" width="7.71296296296296" style="1" customWidth="1"/>
    <col min="7" max="7" width="11.1388888888889" style="1" customWidth="1"/>
    <col min="8" max="8" width="13.287037037037" style="1" customWidth="1"/>
    <col min="9" max="18" width="20" style="1" customWidth="1"/>
    <col min="19" max="19" width="19.8518518518519" style="1" customWidth="1"/>
    <col min="20" max="16384" width="9.13888888888889" style="1"/>
  </cols>
  <sheetData>
    <row r="1" customHeight="1" spans="1:19">
      <c r="A1" s="2"/>
      <c r="B1" s="2"/>
      <c r="C1" s="2"/>
      <c r="D1" s="2"/>
      <c r="E1" s="2"/>
      <c r="F1" s="2"/>
      <c r="G1" s="2"/>
      <c r="H1" s="2"/>
      <c r="I1" s="2"/>
      <c r="J1" s="2"/>
      <c r="K1" s="2"/>
      <c r="L1" s="2"/>
      <c r="M1" s="2"/>
      <c r="N1" s="2"/>
      <c r="O1" s="2"/>
      <c r="P1" s="2"/>
      <c r="Q1" s="2"/>
      <c r="R1" s="2"/>
      <c r="S1" s="2"/>
    </row>
    <row r="2" ht="15.75" customHeight="1" spans="2:19">
      <c r="B2" s="46"/>
      <c r="C2" s="46"/>
      <c r="R2" s="4"/>
      <c r="S2" s="4" t="s">
        <v>370</v>
      </c>
    </row>
    <row r="3" ht="41.25" customHeight="1" spans="1:19">
      <c r="A3" s="77" t="str">
        <f>"2025"&amp;"年部门政府采购预算表"</f>
        <v>2025年部门政府采购预算表</v>
      </c>
      <c r="B3" s="70"/>
      <c r="C3" s="70"/>
      <c r="D3" s="5"/>
      <c r="E3" s="5"/>
      <c r="F3" s="5"/>
      <c r="G3" s="5"/>
      <c r="H3" s="5"/>
      <c r="I3" s="5"/>
      <c r="J3" s="5"/>
      <c r="K3" s="5"/>
      <c r="L3" s="5"/>
      <c r="M3" s="70"/>
      <c r="N3" s="5"/>
      <c r="O3" s="5"/>
      <c r="P3" s="70"/>
      <c r="Q3" s="5"/>
      <c r="R3" s="70"/>
      <c r="S3" s="70"/>
    </row>
    <row r="4" ht="18.75" customHeight="1" spans="1:19">
      <c r="A4" s="118" t="s">
        <v>1</v>
      </c>
      <c r="B4" s="119"/>
      <c r="C4" s="119"/>
      <c r="D4" s="120"/>
      <c r="E4" s="120"/>
      <c r="F4" s="120"/>
      <c r="G4" s="120"/>
      <c r="H4" s="120"/>
      <c r="I4" s="8"/>
      <c r="J4" s="8"/>
      <c r="K4" s="8"/>
      <c r="L4" s="8"/>
      <c r="R4" s="85"/>
      <c r="S4" s="127" t="s">
        <v>2</v>
      </c>
    </row>
    <row r="5" ht="15.75" customHeight="1" spans="1:19">
      <c r="A5" s="11" t="s">
        <v>194</v>
      </c>
      <c r="B5" s="94" t="s">
        <v>195</v>
      </c>
      <c r="C5" s="94" t="s">
        <v>371</v>
      </c>
      <c r="D5" s="95" t="s">
        <v>372</v>
      </c>
      <c r="E5" s="95" t="s">
        <v>373</v>
      </c>
      <c r="F5" s="95" t="s">
        <v>374</v>
      </c>
      <c r="G5" s="95" t="s">
        <v>375</v>
      </c>
      <c r="H5" s="95" t="s">
        <v>376</v>
      </c>
      <c r="I5" s="108" t="s">
        <v>202</v>
      </c>
      <c r="J5" s="108"/>
      <c r="K5" s="108"/>
      <c r="L5" s="108"/>
      <c r="M5" s="109"/>
      <c r="N5" s="108"/>
      <c r="O5" s="108"/>
      <c r="P5" s="86"/>
      <c r="Q5" s="108"/>
      <c r="R5" s="109"/>
      <c r="S5" s="87"/>
    </row>
    <row r="6" ht="17.25" customHeight="1" spans="1:19">
      <c r="A6" s="16"/>
      <c r="B6" s="96"/>
      <c r="C6" s="96"/>
      <c r="D6" s="97"/>
      <c r="E6" s="97"/>
      <c r="F6" s="97"/>
      <c r="G6" s="97"/>
      <c r="H6" s="97"/>
      <c r="I6" s="97" t="s">
        <v>293</v>
      </c>
      <c r="J6" s="97" t="s">
        <v>207</v>
      </c>
      <c r="K6" s="97" t="s">
        <v>377</v>
      </c>
      <c r="L6" s="97" t="s">
        <v>378</v>
      </c>
      <c r="M6" s="110" t="s">
        <v>379</v>
      </c>
      <c r="N6" s="111" t="s">
        <v>380</v>
      </c>
      <c r="O6" s="111"/>
      <c r="P6" s="116"/>
      <c r="Q6" s="111"/>
      <c r="R6" s="117"/>
      <c r="S6" s="98"/>
    </row>
    <row r="7" ht="54" customHeight="1" spans="1:19">
      <c r="A7" s="19"/>
      <c r="B7" s="98"/>
      <c r="C7" s="98"/>
      <c r="D7" s="99"/>
      <c r="E7" s="99"/>
      <c r="F7" s="99"/>
      <c r="G7" s="99"/>
      <c r="H7" s="99"/>
      <c r="I7" s="99"/>
      <c r="J7" s="99" t="s">
        <v>181</v>
      </c>
      <c r="K7" s="99"/>
      <c r="L7" s="99"/>
      <c r="M7" s="112"/>
      <c r="N7" s="99" t="s">
        <v>222</v>
      </c>
      <c r="O7" s="99" t="s">
        <v>223</v>
      </c>
      <c r="P7" s="98" t="s">
        <v>381</v>
      </c>
      <c r="Q7" s="99" t="s">
        <v>225</v>
      </c>
      <c r="R7" s="112" t="s">
        <v>226</v>
      </c>
      <c r="S7" s="98" t="s">
        <v>227</v>
      </c>
    </row>
    <row r="8" ht="18" customHeight="1" spans="1:19">
      <c r="A8" s="121">
        <v>1</v>
      </c>
      <c r="B8" s="121" t="s">
        <v>93</v>
      </c>
      <c r="C8" s="122">
        <v>3</v>
      </c>
      <c r="D8" s="122">
        <v>4</v>
      </c>
      <c r="E8" s="121">
        <v>5</v>
      </c>
      <c r="F8" s="121">
        <v>6</v>
      </c>
      <c r="G8" s="121">
        <v>7</v>
      </c>
      <c r="H8" s="121">
        <v>8</v>
      </c>
      <c r="I8" s="121">
        <v>9</v>
      </c>
      <c r="J8" s="121">
        <v>10</v>
      </c>
      <c r="K8" s="121">
        <v>11</v>
      </c>
      <c r="L8" s="121">
        <v>12</v>
      </c>
      <c r="M8" s="121">
        <v>13</v>
      </c>
      <c r="N8" s="121">
        <v>14</v>
      </c>
      <c r="O8" s="121">
        <v>15</v>
      </c>
      <c r="P8" s="121">
        <v>16</v>
      </c>
      <c r="Q8" s="121">
        <v>17</v>
      </c>
      <c r="R8" s="121">
        <v>18</v>
      </c>
      <c r="S8" s="121">
        <v>19</v>
      </c>
    </row>
    <row r="9" ht="21" customHeight="1" spans="1:19">
      <c r="A9" s="100"/>
      <c r="B9" s="101"/>
      <c r="C9" s="101"/>
      <c r="D9" s="102"/>
      <c r="E9" s="102"/>
      <c r="F9" s="102"/>
      <c r="G9" s="123"/>
      <c r="H9" s="84"/>
      <c r="I9" s="84"/>
      <c r="J9" s="84"/>
      <c r="K9" s="84"/>
      <c r="L9" s="84"/>
      <c r="M9" s="84"/>
      <c r="N9" s="84"/>
      <c r="O9" s="84"/>
      <c r="P9" s="84"/>
      <c r="Q9" s="84"/>
      <c r="R9" s="84"/>
      <c r="S9" s="84"/>
    </row>
    <row r="10" ht="21" customHeight="1" spans="1:19">
      <c r="A10" s="103" t="s">
        <v>382</v>
      </c>
      <c r="B10" s="104"/>
      <c r="C10" s="104"/>
      <c r="D10" s="105"/>
      <c r="E10" s="105"/>
      <c r="F10" s="105"/>
      <c r="G10" s="124"/>
      <c r="H10" s="84"/>
      <c r="I10" s="84"/>
      <c r="J10" s="84"/>
      <c r="K10" s="84"/>
      <c r="L10" s="84"/>
      <c r="M10" s="84"/>
      <c r="N10" s="84"/>
      <c r="O10" s="84"/>
      <c r="P10" s="84"/>
      <c r="Q10" s="84"/>
      <c r="R10" s="84"/>
      <c r="S10" s="84"/>
    </row>
    <row r="11" ht="21" customHeight="1" spans="1:19">
      <c r="A11" s="118" t="s">
        <v>383</v>
      </c>
      <c r="B11" s="28"/>
      <c r="C11" s="28"/>
      <c r="D11" s="118"/>
      <c r="E11" s="118"/>
      <c r="F11" s="118"/>
      <c r="G11" s="125"/>
      <c r="H11" s="126"/>
      <c r="I11" s="126"/>
      <c r="J11" s="126"/>
      <c r="K11" s="126"/>
      <c r="L11" s="126"/>
      <c r="M11" s="126"/>
      <c r="N11" s="126"/>
      <c r="O11" s="126"/>
      <c r="P11" s="126"/>
      <c r="Q11" s="126"/>
      <c r="R11" s="126"/>
      <c r="S11" s="126"/>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workbookViewId="0">
      <pane ySplit="1" topLeftCell="A2" activePane="bottomLeft" state="frozen"/>
      <selection/>
      <selection pane="bottomLeft" activeCell="G19" sqref="G19"/>
    </sheetView>
  </sheetViews>
  <sheetFormatPr defaultColWidth="9.13888888888889" defaultRowHeight="14.25" customHeight="1"/>
  <cols>
    <col min="1" max="5" width="39.1388888888889" style="1" customWidth="1"/>
    <col min="6" max="6" width="27.5740740740741" style="1" customWidth="1"/>
    <col min="7" max="7" width="28.5740740740741" style="1" customWidth="1"/>
    <col min="8" max="8" width="28.1388888888889" style="1" customWidth="1"/>
    <col min="9" max="9" width="39.1388888888889" style="1" customWidth="1"/>
    <col min="10" max="18" width="20.4259259259259" style="1" customWidth="1"/>
    <col min="19" max="20" width="20.287037037037" style="1" customWidth="1"/>
    <col min="21" max="16384" width="9.13888888888889" style="1"/>
  </cols>
  <sheetData>
    <row r="1" customHeight="1" spans="1:20">
      <c r="A1" s="2"/>
      <c r="B1" s="2"/>
      <c r="C1" s="2"/>
      <c r="D1" s="2"/>
      <c r="E1" s="2"/>
      <c r="F1" s="2"/>
      <c r="G1" s="2"/>
      <c r="H1" s="2"/>
      <c r="I1" s="2"/>
      <c r="J1" s="2"/>
      <c r="K1" s="2"/>
      <c r="L1" s="2"/>
      <c r="M1" s="2"/>
      <c r="N1" s="2"/>
      <c r="O1" s="2"/>
      <c r="P1" s="2"/>
      <c r="Q1" s="2"/>
      <c r="R1" s="2"/>
      <c r="S1" s="2"/>
      <c r="T1" s="2"/>
    </row>
    <row r="2" ht="16.5" customHeight="1" spans="1:20">
      <c r="A2" s="89"/>
      <c r="B2" s="46"/>
      <c r="C2" s="46"/>
      <c r="D2" s="46"/>
      <c r="E2" s="46"/>
      <c r="F2" s="46"/>
      <c r="G2" s="46"/>
      <c r="H2" s="89"/>
      <c r="I2" s="89"/>
      <c r="J2" s="89"/>
      <c r="K2" s="89"/>
      <c r="L2" s="89"/>
      <c r="M2" s="89"/>
      <c r="N2" s="106"/>
      <c r="O2" s="89"/>
      <c r="P2" s="89"/>
      <c r="Q2" s="46"/>
      <c r="R2" s="89"/>
      <c r="S2" s="114"/>
      <c r="T2" s="114" t="s">
        <v>384</v>
      </c>
    </row>
    <row r="3" ht="41.25" customHeight="1" spans="1:20">
      <c r="A3" s="77" t="str">
        <f>"2025"&amp;"年部门政府购买服务预算表"</f>
        <v>2025年部门政府购买服务预算表</v>
      </c>
      <c r="B3" s="70"/>
      <c r="C3" s="70"/>
      <c r="D3" s="70"/>
      <c r="E3" s="70"/>
      <c r="F3" s="70"/>
      <c r="G3" s="70"/>
      <c r="H3" s="90"/>
      <c r="I3" s="90"/>
      <c r="J3" s="90"/>
      <c r="K3" s="90"/>
      <c r="L3" s="90"/>
      <c r="M3" s="90"/>
      <c r="N3" s="107"/>
      <c r="O3" s="90"/>
      <c r="P3" s="90"/>
      <c r="Q3" s="70"/>
      <c r="R3" s="90"/>
      <c r="S3" s="107"/>
      <c r="T3" s="70"/>
    </row>
    <row r="4" ht="22.5" customHeight="1" spans="1:20">
      <c r="A4" s="91" t="s">
        <v>140</v>
      </c>
      <c r="B4" s="92"/>
      <c r="C4" s="92"/>
      <c r="D4" s="92"/>
      <c r="E4" s="92"/>
      <c r="F4" s="92"/>
      <c r="G4" s="92"/>
      <c r="H4" s="93"/>
      <c r="I4" s="93"/>
      <c r="J4" s="93"/>
      <c r="K4" s="93"/>
      <c r="L4" s="93"/>
      <c r="M4" s="93"/>
      <c r="N4" s="106"/>
      <c r="O4" s="89"/>
      <c r="P4" s="89"/>
      <c r="Q4" s="46"/>
      <c r="R4" s="89"/>
      <c r="S4" s="115"/>
      <c r="T4" s="114" t="s">
        <v>362</v>
      </c>
    </row>
    <row r="5" ht="24" customHeight="1" spans="1:20">
      <c r="A5" s="11" t="s">
        <v>194</v>
      </c>
      <c r="B5" s="94" t="s">
        <v>195</v>
      </c>
      <c r="C5" s="94" t="s">
        <v>371</v>
      </c>
      <c r="D5" s="94" t="s">
        <v>385</v>
      </c>
      <c r="E5" s="94" t="s">
        <v>386</v>
      </c>
      <c r="F5" s="94" t="s">
        <v>387</v>
      </c>
      <c r="G5" s="94" t="s">
        <v>388</v>
      </c>
      <c r="H5" s="95" t="s">
        <v>389</v>
      </c>
      <c r="I5" s="95" t="s">
        <v>390</v>
      </c>
      <c r="J5" s="108" t="s">
        <v>202</v>
      </c>
      <c r="K5" s="108"/>
      <c r="L5" s="108"/>
      <c r="M5" s="108"/>
      <c r="N5" s="109"/>
      <c r="O5" s="108"/>
      <c r="P5" s="108"/>
      <c r="Q5" s="86"/>
      <c r="R5" s="108"/>
      <c r="S5" s="109"/>
      <c r="T5" s="87"/>
    </row>
    <row r="6" ht="24" customHeight="1" spans="1:20">
      <c r="A6" s="16"/>
      <c r="B6" s="96"/>
      <c r="C6" s="96"/>
      <c r="D6" s="96"/>
      <c r="E6" s="96"/>
      <c r="F6" s="96"/>
      <c r="G6" s="96"/>
      <c r="H6" s="97"/>
      <c r="I6" s="97"/>
      <c r="J6" s="97" t="s">
        <v>293</v>
      </c>
      <c r="K6" s="97" t="s">
        <v>207</v>
      </c>
      <c r="L6" s="97" t="s">
        <v>377</v>
      </c>
      <c r="M6" s="97" t="s">
        <v>378</v>
      </c>
      <c r="N6" s="110" t="s">
        <v>379</v>
      </c>
      <c r="O6" s="111" t="s">
        <v>380</v>
      </c>
      <c r="P6" s="111"/>
      <c r="Q6" s="116"/>
      <c r="R6" s="111"/>
      <c r="S6" s="117"/>
      <c r="T6" s="98"/>
    </row>
    <row r="7" ht="54" customHeight="1" spans="1:20">
      <c r="A7" s="19"/>
      <c r="B7" s="98"/>
      <c r="C7" s="98"/>
      <c r="D7" s="98"/>
      <c r="E7" s="98"/>
      <c r="F7" s="98"/>
      <c r="G7" s="98"/>
      <c r="H7" s="99"/>
      <c r="I7" s="99"/>
      <c r="J7" s="99"/>
      <c r="K7" s="99" t="s">
        <v>181</v>
      </c>
      <c r="L7" s="99"/>
      <c r="M7" s="99"/>
      <c r="N7" s="112"/>
      <c r="O7" s="99" t="s">
        <v>222</v>
      </c>
      <c r="P7" s="99" t="s">
        <v>223</v>
      </c>
      <c r="Q7" s="98" t="s">
        <v>381</v>
      </c>
      <c r="R7" s="99" t="s">
        <v>225</v>
      </c>
      <c r="S7" s="112" t="s">
        <v>226</v>
      </c>
      <c r="T7" s="98" t="s">
        <v>227</v>
      </c>
    </row>
    <row r="8" ht="17.25" customHeight="1" spans="1:20">
      <c r="A8" s="20">
        <v>1</v>
      </c>
      <c r="B8" s="98">
        <v>2</v>
      </c>
      <c r="C8" s="20">
        <v>3</v>
      </c>
      <c r="D8" s="20">
        <v>4</v>
      </c>
      <c r="E8" s="98">
        <v>5</v>
      </c>
      <c r="F8" s="20">
        <v>6</v>
      </c>
      <c r="G8" s="20">
        <v>7</v>
      </c>
      <c r="H8" s="98">
        <v>8</v>
      </c>
      <c r="I8" s="20">
        <v>9</v>
      </c>
      <c r="J8" s="20">
        <v>10</v>
      </c>
      <c r="K8" s="98">
        <v>11</v>
      </c>
      <c r="L8" s="20">
        <v>12</v>
      </c>
      <c r="M8" s="20">
        <v>13</v>
      </c>
      <c r="N8" s="98">
        <v>14</v>
      </c>
      <c r="O8" s="20">
        <v>15</v>
      </c>
      <c r="P8" s="20">
        <v>16</v>
      </c>
      <c r="Q8" s="98">
        <v>17</v>
      </c>
      <c r="R8" s="20">
        <v>18</v>
      </c>
      <c r="S8" s="20">
        <v>19</v>
      </c>
      <c r="T8" s="20">
        <v>20</v>
      </c>
    </row>
    <row r="9" ht="21" customHeight="1" spans="1:20">
      <c r="A9" s="100"/>
      <c r="B9" s="101"/>
      <c r="C9" s="101"/>
      <c r="D9" s="101"/>
      <c r="E9" s="101"/>
      <c r="F9" s="101"/>
      <c r="G9" s="101"/>
      <c r="H9" s="102"/>
      <c r="I9" s="102"/>
      <c r="J9" s="84"/>
      <c r="K9" s="84"/>
      <c r="L9" s="84"/>
      <c r="M9" s="84"/>
      <c r="N9" s="84"/>
      <c r="O9" s="84"/>
      <c r="P9" s="84"/>
      <c r="Q9" s="84"/>
      <c r="R9" s="84"/>
      <c r="S9" s="84"/>
      <c r="T9" s="84"/>
    </row>
    <row r="10" ht="21" customHeight="1" spans="1:20">
      <c r="A10" s="103" t="s">
        <v>382</v>
      </c>
      <c r="B10" s="104"/>
      <c r="C10" s="104"/>
      <c r="D10" s="104"/>
      <c r="E10" s="104"/>
      <c r="F10" s="104"/>
      <c r="G10" s="104"/>
      <c r="H10" s="105"/>
      <c r="I10" s="113"/>
      <c r="J10" s="84"/>
      <c r="K10" s="84"/>
      <c r="L10" s="84"/>
      <c r="M10" s="84"/>
      <c r="N10" s="84"/>
      <c r="O10" s="84"/>
      <c r="P10" s="84"/>
      <c r="Q10" s="84"/>
      <c r="R10" s="84"/>
      <c r="S10" s="84"/>
      <c r="T10" s="84"/>
    </row>
    <row r="12" customHeight="1" spans="1:1">
      <c r="A12" s="1" t="s">
        <v>391</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
  <sheetViews>
    <sheetView showZeros="0" workbookViewId="0">
      <pane ySplit="1" topLeftCell="A2" activePane="bottomLeft" state="frozen"/>
      <selection/>
      <selection pane="bottomLeft" activeCell="S13" sqref="S13"/>
    </sheetView>
  </sheetViews>
  <sheetFormatPr defaultColWidth="9.13888888888889" defaultRowHeight="14.25" customHeight="1"/>
  <cols>
    <col min="1" max="1" width="37.7037037037037" style="1" customWidth="1"/>
    <col min="2" max="24" width="20" style="1" customWidth="1"/>
    <col min="25" max="16384" width="9.13888888888889" style="1"/>
  </cols>
  <sheetData>
    <row r="1" customHeight="1" spans="1:24">
      <c r="A1" s="2"/>
      <c r="B1" s="2"/>
      <c r="C1" s="2"/>
      <c r="D1" s="2"/>
      <c r="E1" s="2"/>
      <c r="F1" s="2"/>
      <c r="G1" s="2"/>
      <c r="H1" s="2"/>
      <c r="I1" s="2"/>
      <c r="J1" s="2"/>
      <c r="K1" s="2"/>
      <c r="L1" s="2"/>
      <c r="M1" s="2"/>
      <c r="N1" s="2"/>
      <c r="O1" s="2"/>
      <c r="P1" s="2"/>
      <c r="Q1" s="2"/>
      <c r="R1" s="2"/>
      <c r="S1" s="2"/>
      <c r="T1" s="2"/>
      <c r="U1" s="2"/>
      <c r="V1" s="2"/>
      <c r="W1" s="2"/>
      <c r="X1" s="2"/>
    </row>
    <row r="2" ht="17.25" customHeight="1" spans="4:24">
      <c r="D2" s="76"/>
      <c r="W2" s="4"/>
      <c r="X2" s="4" t="s">
        <v>392</v>
      </c>
    </row>
    <row r="3" ht="41.25" customHeight="1" spans="1:24">
      <c r="A3" s="77" t="str">
        <f>"2025"&amp;"年对下转移支付预算表"</f>
        <v>2025年对下转移支付预算表</v>
      </c>
      <c r="B3" s="5"/>
      <c r="C3" s="5"/>
      <c r="D3" s="5"/>
      <c r="E3" s="5"/>
      <c r="F3" s="5"/>
      <c r="G3" s="5"/>
      <c r="H3" s="5"/>
      <c r="I3" s="5"/>
      <c r="J3" s="5"/>
      <c r="K3" s="5"/>
      <c r="L3" s="5"/>
      <c r="M3" s="5"/>
      <c r="N3" s="5"/>
      <c r="O3" s="5"/>
      <c r="P3" s="5"/>
      <c r="Q3" s="5"/>
      <c r="R3" s="5"/>
      <c r="S3" s="5"/>
      <c r="T3" s="5"/>
      <c r="U3" s="5"/>
      <c r="V3" s="5"/>
      <c r="W3" s="70"/>
      <c r="X3" s="70"/>
    </row>
    <row r="4" ht="18" customHeight="1" spans="1:24">
      <c r="A4" s="78" t="s">
        <v>1</v>
      </c>
      <c r="B4" s="79"/>
      <c r="C4" s="79"/>
      <c r="D4" s="80"/>
      <c r="E4" s="81"/>
      <c r="F4" s="81"/>
      <c r="G4" s="81"/>
      <c r="H4" s="81"/>
      <c r="I4" s="81"/>
      <c r="W4" s="85"/>
      <c r="X4" s="9" t="s">
        <v>2</v>
      </c>
    </row>
    <row r="5" ht="19.5" customHeight="1" spans="1:24">
      <c r="A5" s="30" t="s">
        <v>393</v>
      </c>
      <c r="B5" s="12" t="s">
        <v>202</v>
      </c>
      <c r="C5" s="13"/>
      <c r="D5" s="13"/>
      <c r="E5" s="12" t="s">
        <v>394</v>
      </c>
      <c r="F5" s="13"/>
      <c r="G5" s="13"/>
      <c r="H5" s="13"/>
      <c r="I5" s="13"/>
      <c r="J5" s="13"/>
      <c r="K5" s="13"/>
      <c r="L5" s="13"/>
      <c r="M5" s="13"/>
      <c r="N5" s="13"/>
      <c r="O5" s="13"/>
      <c r="P5" s="13"/>
      <c r="Q5" s="13"/>
      <c r="R5" s="13"/>
      <c r="S5" s="13"/>
      <c r="T5" s="13"/>
      <c r="U5" s="13"/>
      <c r="V5" s="13"/>
      <c r="W5" s="86"/>
      <c r="X5" s="87"/>
    </row>
    <row r="6" ht="40.5" customHeight="1" spans="1:24">
      <c r="A6" s="20"/>
      <c r="B6" s="31" t="s">
        <v>293</v>
      </c>
      <c r="C6" s="11" t="s">
        <v>207</v>
      </c>
      <c r="D6" s="82" t="s">
        <v>377</v>
      </c>
      <c r="E6" s="52" t="s">
        <v>395</v>
      </c>
      <c r="F6" s="52" t="s">
        <v>396</v>
      </c>
      <c r="G6" s="52" t="s">
        <v>397</v>
      </c>
      <c r="H6" s="52" t="s">
        <v>398</v>
      </c>
      <c r="I6" s="52" t="s">
        <v>399</v>
      </c>
      <c r="J6" s="52" t="s">
        <v>400</v>
      </c>
      <c r="K6" s="52" t="s">
        <v>401</v>
      </c>
      <c r="L6" s="52" t="s">
        <v>402</v>
      </c>
      <c r="M6" s="52" t="s">
        <v>403</v>
      </c>
      <c r="N6" s="52" t="s">
        <v>404</v>
      </c>
      <c r="O6" s="52" t="s">
        <v>405</v>
      </c>
      <c r="P6" s="52" t="s">
        <v>406</v>
      </c>
      <c r="Q6" s="52" t="s">
        <v>407</v>
      </c>
      <c r="R6" s="52" t="s">
        <v>408</v>
      </c>
      <c r="S6" s="52" t="s">
        <v>409</v>
      </c>
      <c r="T6" s="52" t="s">
        <v>410</v>
      </c>
      <c r="U6" s="52" t="s">
        <v>411</v>
      </c>
      <c r="V6" s="52" t="s">
        <v>412</v>
      </c>
      <c r="W6" s="52" t="s">
        <v>413</v>
      </c>
      <c r="X6" s="88" t="s">
        <v>414</v>
      </c>
    </row>
    <row r="7" ht="19.5" customHeight="1" spans="1:24">
      <c r="A7" s="21">
        <v>1</v>
      </c>
      <c r="B7" s="21">
        <v>2</v>
      </c>
      <c r="C7" s="21">
        <v>3</v>
      </c>
      <c r="D7" s="83">
        <v>4</v>
      </c>
      <c r="E7" s="40">
        <v>5</v>
      </c>
      <c r="F7" s="21">
        <v>6</v>
      </c>
      <c r="G7" s="21">
        <v>7</v>
      </c>
      <c r="H7" s="83">
        <v>8</v>
      </c>
      <c r="I7" s="21">
        <v>9</v>
      </c>
      <c r="J7" s="21">
        <v>10</v>
      </c>
      <c r="K7" s="21">
        <v>11</v>
      </c>
      <c r="L7" s="83">
        <v>12</v>
      </c>
      <c r="M7" s="21">
        <v>13</v>
      </c>
      <c r="N7" s="21">
        <v>14</v>
      </c>
      <c r="O7" s="21">
        <v>15</v>
      </c>
      <c r="P7" s="83">
        <v>16</v>
      </c>
      <c r="Q7" s="21">
        <v>17</v>
      </c>
      <c r="R7" s="21">
        <v>18</v>
      </c>
      <c r="S7" s="21">
        <v>19</v>
      </c>
      <c r="T7" s="83">
        <v>20</v>
      </c>
      <c r="U7" s="83">
        <v>21</v>
      </c>
      <c r="V7" s="83">
        <v>22</v>
      </c>
      <c r="W7" s="40">
        <v>23</v>
      </c>
      <c r="X7" s="40">
        <v>24</v>
      </c>
    </row>
    <row r="8" ht="19.5" customHeight="1" spans="1:24">
      <c r="A8" s="32"/>
      <c r="B8" s="84"/>
      <c r="C8" s="84"/>
      <c r="D8" s="84"/>
      <c r="E8" s="84"/>
      <c r="F8" s="84"/>
      <c r="G8" s="84"/>
      <c r="H8" s="84"/>
      <c r="I8" s="84"/>
      <c r="J8" s="84"/>
      <c r="K8" s="84"/>
      <c r="L8" s="84"/>
      <c r="M8" s="84"/>
      <c r="N8" s="84"/>
      <c r="O8" s="84"/>
      <c r="P8" s="84"/>
      <c r="Q8" s="84"/>
      <c r="R8" s="84"/>
      <c r="S8" s="84"/>
      <c r="T8" s="84"/>
      <c r="U8" s="84"/>
      <c r="V8" s="84"/>
      <c r="W8" s="84"/>
      <c r="X8" s="84"/>
    </row>
    <row r="9" ht="19.5" customHeight="1" spans="1:24">
      <c r="A9" s="73"/>
      <c r="B9" s="84"/>
      <c r="C9" s="84"/>
      <c r="D9" s="84"/>
      <c r="E9" s="84"/>
      <c r="F9" s="84"/>
      <c r="G9" s="84"/>
      <c r="H9" s="84"/>
      <c r="I9" s="84"/>
      <c r="J9" s="84"/>
      <c r="K9" s="84"/>
      <c r="L9" s="84"/>
      <c r="M9" s="84"/>
      <c r="N9" s="84"/>
      <c r="O9" s="84"/>
      <c r="P9" s="84"/>
      <c r="Q9" s="84"/>
      <c r="R9" s="84"/>
      <c r="S9" s="84"/>
      <c r="T9" s="84"/>
      <c r="U9" s="84"/>
      <c r="V9" s="84"/>
      <c r="W9" s="84"/>
      <c r="X9" s="84"/>
    </row>
    <row r="11" customHeight="1" spans="1:1">
      <c r="A11" s="38" t="s">
        <v>415</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pane ySplit="1" topLeftCell="A2" activePane="bottomLeft" state="frozen"/>
      <selection/>
      <selection pane="bottomLeft" activeCell="D17" sqref="D17"/>
    </sheetView>
  </sheetViews>
  <sheetFormatPr defaultColWidth="9.13888888888889" defaultRowHeight="12" customHeight="1"/>
  <cols>
    <col min="1" max="1" width="34.287037037037" style="1" customWidth="1"/>
    <col min="2" max="2" width="29" style="1" customWidth="1"/>
    <col min="3" max="5" width="23.5740740740741" style="1" customWidth="1"/>
    <col min="6" max="6" width="11.287037037037" style="1" customWidth="1"/>
    <col min="7" max="7" width="25.1388888888889" style="1" customWidth="1"/>
    <col min="8" max="8" width="15.5740740740741" style="1" customWidth="1"/>
    <col min="9" max="9" width="13.4259259259259" style="1" customWidth="1"/>
    <col min="10" max="10" width="18.8518518518519" style="1" customWidth="1"/>
    <col min="11" max="16384" width="9.13888888888889" style="1"/>
  </cols>
  <sheetData>
    <row r="1" customHeight="1" spans="1:10">
      <c r="A1" s="2"/>
      <c r="B1" s="2"/>
      <c r="C1" s="2"/>
      <c r="D1" s="2"/>
      <c r="E1" s="2"/>
      <c r="F1" s="2"/>
      <c r="G1" s="2"/>
      <c r="H1" s="2"/>
      <c r="I1" s="2"/>
      <c r="J1" s="2"/>
    </row>
    <row r="2" ht="16.5" customHeight="1" spans="10:10">
      <c r="J2" s="4" t="s">
        <v>416</v>
      </c>
    </row>
    <row r="3" ht="41.25" customHeight="1" spans="1:10">
      <c r="A3" s="69" t="str">
        <f>"2025"&amp;"年对下转移支付绩效目标表"</f>
        <v>2025年对下转移支付绩效目标表</v>
      </c>
      <c r="B3" s="5"/>
      <c r="C3" s="5"/>
      <c r="D3" s="5"/>
      <c r="E3" s="5"/>
      <c r="F3" s="70"/>
      <c r="G3" s="5"/>
      <c r="H3" s="70"/>
      <c r="I3" s="70"/>
      <c r="J3" s="5"/>
    </row>
    <row r="4" ht="17.25" customHeight="1" spans="1:1">
      <c r="A4" s="6" t="s">
        <v>140</v>
      </c>
    </row>
    <row r="5" ht="44.25" customHeight="1" spans="1:10">
      <c r="A5" s="71" t="s">
        <v>393</v>
      </c>
      <c r="B5" s="71" t="s">
        <v>304</v>
      </c>
      <c r="C5" s="71" t="s">
        <v>305</v>
      </c>
      <c r="D5" s="71" t="s">
        <v>306</v>
      </c>
      <c r="E5" s="71" t="s">
        <v>307</v>
      </c>
      <c r="F5" s="72" t="s">
        <v>308</v>
      </c>
      <c r="G5" s="71" t="s">
        <v>309</v>
      </c>
      <c r="H5" s="72" t="s">
        <v>310</v>
      </c>
      <c r="I5" s="72" t="s">
        <v>311</v>
      </c>
      <c r="J5" s="71" t="s">
        <v>312</v>
      </c>
    </row>
    <row r="6" ht="14.25" customHeight="1" spans="1:10">
      <c r="A6" s="71">
        <v>1</v>
      </c>
      <c r="B6" s="71">
        <v>2</v>
      </c>
      <c r="C6" s="71">
        <v>3</v>
      </c>
      <c r="D6" s="71">
        <v>4</v>
      </c>
      <c r="E6" s="71">
        <v>5</v>
      </c>
      <c r="F6" s="72">
        <v>6</v>
      </c>
      <c r="G6" s="71">
        <v>7</v>
      </c>
      <c r="H6" s="72">
        <v>8</v>
      </c>
      <c r="I6" s="72">
        <v>9</v>
      </c>
      <c r="J6" s="71">
        <v>10</v>
      </c>
    </row>
    <row r="7" ht="42" customHeight="1" spans="1:10">
      <c r="A7" s="32"/>
      <c r="B7" s="73"/>
      <c r="C7" s="73"/>
      <c r="D7" s="73"/>
      <c r="E7" s="74"/>
      <c r="F7" s="75"/>
      <c r="G7" s="74"/>
      <c r="H7" s="75"/>
      <c r="I7" s="75"/>
      <c r="J7" s="74"/>
    </row>
    <row r="8" ht="42" customHeight="1" spans="1:10">
      <c r="A8" s="32"/>
      <c r="B8" s="22"/>
      <c r="C8" s="22"/>
      <c r="D8" s="22"/>
      <c r="E8" s="32"/>
      <c r="F8" s="22"/>
      <c r="G8" s="32"/>
      <c r="H8" s="22"/>
      <c r="I8" s="22"/>
      <c r="J8" s="32"/>
    </row>
    <row r="10" customHeight="1" spans="1:2">
      <c r="A10" s="38" t="s">
        <v>417</v>
      </c>
      <c r="B10" s="38"/>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workbookViewId="0">
      <pane ySplit="1" topLeftCell="A2" activePane="bottomLeft" state="frozen"/>
      <selection/>
      <selection pane="bottomLeft" activeCell="F16" sqref="F16"/>
    </sheetView>
  </sheetViews>
  <sheetFormatPr defaultColWidth="10.4259259259259" defaultRowHeight="14.25" customHeight="1"/>
  <cols>
    <col min="1" max="3" width="33.7037037037037" style="1" customWidth="1"/>
    <col min="4" max="4" width="45.5740740740741" style="1" customWidth="1"/>
    <col min="5" max="5" width="27.5740740740741" style="1" customWidth="1"/>
    <col min="6" max="6" width="21.712962962963" style="1" customWidth="1"/>
    <col min="7" max="9" width="26.287037037037" style="1" customWidth="1"/>
    <col min="10" max="16384" width="10.4259259259259" style="1"/>
  </cols>
  <sheetData>
    <row r="1" customHeight="1" spans="1:9">
      <c r="A1" s="2"/>
      <c r="B1" s="2"/>
      <c r="C1" s="2"/>
      <c r="D1" s="2"/>
      <c r="E1" s="2"/>
      <c r="F1" s="2"/>
      <c r="G1" s="2"/>
      <c r="H1" s="2"/>
      <c r="I1" s="2"/>
    </row>
    <row r="2" customHeight="1" spans="1:9">
      <c r="A2" s="42" t="s">
        <v>418</v>
      </c>
      <c r="B2" s="43"/>
      <c r="C2" s="43"/>
      <c r="D2" s="44"/>
      <c r="E2" s="44"/>
      <c r="F2" s="44"/>
      <c r="G2" s="43"/>
      <c r="H2" s="43"/>
      <c r="I2" s="44"/>
    </row>
    <row r="3" ht="41.25" customHeight="1" spans="1:9">
      <c r="A3" s="45" t="str">
        <f>"2025"&amp;"年新增资产配置预算表"</f>
        <v>2025年新增资产配置预算表</v>
      </c>
      <c r="B3" s="46"/>
      <c r="C3" s="46"/>
      <c r="D3" s="47"/>
      <c r="E3" s="47"/>
      <c r="F3" s="47"/>
      <c r="G3" s="46"/>
      <c r="H3" s="46"/>
      <c r="I3" s="47"/>
    </row>
    <row r="4" customHeight="1" spans="1:9">
      <c r="A4" s="48" t="s">
        <v>140</v>
      </c>
      <c r="B4" s="49"/>
      <c r="C4" s="49"/>
      <c r="D4" s="50"/>
      <c r="F4" s="47"/>
      <c r="G4" s="46"/>
      <c r="H4" s="46"/>
      <c r="I4" s="68" t="s">
        <v>2</v>
      </c>
    </row>
    <row r="5" ht="28.5" customHeight="1" spans="1:9">
      <c r="A5" s="51" t="s">
        <v>419</v>
      </c>
      <c r="B5" s="52" t="s">
        <v>420</v>
      </c>
      <c r="C5" s="53" t="s">
        <v>421</v>
      </c>
      <c r="D5" s="51" t="s">
        <v>422</v>
      </c>
      <c r="E5" s="51" t="s">
        <v>423</v>
      </c>
      <c r="F5" s="51" t="s">
        <v>424</v>
      </c>
      <c r="G5" s="52" t="s">
        <v>425</v>
      </c>
      <c r="H5" s="40"/>
      <c r="I5" s="51"/>
    </row>
    <row r="6" ht="21" customHeight="1" spans="1:9">
      <c r="A6" s="53"/>
      <c r="B6" s="54"/>
      <c r="C6" s="54"/>
      <c r="D6" s="55"/>
      <c r="E6" s="54"/>
      <c r="F6" s="54"/>
      <c r="G6" s="52" t="s">
        <v>426</v>
      </c>
      <c r="H6" s="52" t="s">
        <v>427</v>
      </c>
      <c r="I6" s="52" t="s">
        <v>428</v>
      </c>
    </row>
    <row r="7" ht="17.25" customHeight="1" spans="1:9">
      <c r="A7" s="56" t="s">
        <v>92</v>
      </c>
      <c r="B7" s="57"/>
      <c r="C7" s="58" t="s">
        <v>93</v>
      </c>
      <c r="D7" s="56" t="s">
        <v>94</v>
      </c>
      <c r="E7" s="59" t="s">
        <v>95</v>
      </c>
      <c r="F7" s="56" t="s">
        <v>96</v>
      </c>
      <c r="G7" s="58" t="s">
        <v>97</v>
      </c>
      <c r="H7" s="60" t="s">
        <v>98</v>
      </c>
      <c r="I7" s="59" t="s">
        <v>99</v>
      </c>
    </row>
    <row r="8" ht="19.5" customHeight="1" spans="1:9">
      <c r="A8" s="61"/>
      <c r="B8" s="34"/>
      <c r="C8" s="34"/>
      <c r="D8" s="32"/>
      <c r="E8" s="22"/>
      <c r="F8" s="60"/>
      <c r="G8" s="62"/>
      <c r="H8" s="63"/>
      <c r="I8" s="63"/>
    </row>
    <row r="9" ht="19.5" customHeight="1" spans="1:9">
      <c r="A9" s="64" t="s">
        <v>429</v>
      </c>
      <c r="B9" s="65"/>
      <c r="C9" s="65"/>
      <c r="D9" s="66"/>
      <c r="E9" s="67"/>
      <c r="F9" s="67"/>
      <c r="G9" s="62"/>
      <c r="H9" s="63"/>
      <c r="I9" s="63"/>
    </row>
    <row r="11" customHeight="1" spans="1:1">
      <c r="A11" s="1" t="s">
        <v>430</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pane ySplit="1" topLeftCell="A2" activePane="bottomLeft" state="frozen"/>
      <selection/>
      <selection pane="bottomLeft" activeCell="B13" sqref="$A13:$XFD13"/>
    </sheetView>
  </sheetViews>
  <sheetFormatPr defaultColWidth="9.13888888888889" defaultRowHeight="14.25" customHeight="1"/>
  <cols>
    <col min="1" max="1" width="19.287037037037" style="1" customWidth="1"/>
    <col min="2" max="2" width="33.8518518518519" style="1" customWidth="1"/>
    <col min="3" max="3" width="23.8518518518519" style="1" customWidth="1"/>
    <col min="4" max="4" width="11.1388888888889" style="1" customWidth="1"/>
    <col min="5" max="5" width="17.712962962963" style="1" customWidth="1"/>
    <col min="6" max="6" width="9.85185185185185" style="1" customWidth="1"/>
    <col min="7" max="7" width="17.712962962963" style="1" customWidth="1"/>
    <col min="8" max="11" width="23.1388888888889" style="1" customWidth="1"/>
    <col min="12" max="16384" width="9.13888888888889" style="1"/>
  </cols>
  <sheetData>
    <row r="1" customHeight="1" spans="1:11">
      <c r="A1" s="2"/>
      <c r="B1" s="2"/>
      <c r="C1" s="2"/>
      <c r="D1" s="2"/>
      <c r="E1" s="2"/>
      <c r="F1" s="2"/>
      <c r="G1" s="2"/>
      <c r="H1" s="2"/>
      <c r="I1" s="2"/>
      <c r="J1" s="2"/>
      <c r="K1" s="2"/>
    </row>
    <row r="2" customHeight="1" spans="4:11">
      <c r="D2" s="3"/>
      <c r="E2" s="3"/>
      <c r="F2" s="3"/>
      <c r="G2" s="3"/>
      <c r="K2" s="4" t="s">
        <v>431</v>
      </c>
    </row>
    <row r="3" ht="41.25" customHeight="1" spans="1:11">
      <c r="A3" s="5" t="str">
        <f>"2025"&amp;"年上级转移支付补助项目支出预算表"</f>
        <v>2025年上级转移支付补助项目支出预算表</v>
      </c>
      <c r="B3" s="5"/>
      <c r="C3" s="5"/>
      <c r="D3" s="5"/>
      <c r="E3" s="5"/>
      <c r="F3" s="5"/>
      <c r="G3" s="5"/>
      <c r="H3" s="5"/>
      <c r="I3" s="5"/>
      <c r="J3" s="5"/>
      <c r="K3" s="5"/>
    </row>
    <row r="4" ht="13.5" customHeight="1" spans="1:11">
      <c r="A4" s="28" t="s">
        <v>1</v>
      </c>
      <c r="B4" s="29"/>
      <c r="C4" s="29"/>
      <c r="D4" s="29"/>
      <c r="E4" s="29"/>
      <c r="F4" s="29"/>
      <c r="G4" s="29"/>
      <c r="H4" s="8"/>
      <c r="I4" s="8"/>
      <c r="J4" s="8"/>
      <c r="K4" s="39" t="s">
        <v>2</v>
      </c>
    </row>
    <row r="5" ht="21.75" customHeight="1" spans="1:11">
      <c r="A5" s="10" t="s">
        <v>289</v>
      </c>
      <c r="B5" s="10" t="s">
        <v>197</v>
      </c>
      <c r="C5" s="10" t="s">
        <v>290</v>
      </c>
      <c r="D5" s="11" t="s">
        <v>198</v>
      </c>
      <c r="E5" s="11" t="s">
        <v>199</v>
      </c>
      <c r="F5" s="11" t="s">
        <v>291</v>
      </c>
      <c r="G5" s="11" t="s">
        <v>292</v>
      </c>
      <c r="H5" s="30" t="s">
        <v>293</v>
      </c>
      <c r="I5" s="12" t="s">
        <v>432</v>
      </c>
      <c r="J5" s="13"/>
      <c r="K5" s="14"/>
    </row>
    <row r="6" ht="21.75" customHeight="1" spans="1:11">
      <c r="A6" s="15"/>
      <c r="B6" s="15"/>
      <c r="C6" s="15"/>
      <c r="D6" s="16"/>
      <c r="E6" s="16"/>
      <c r="F6" s="16"/>
      <c r="G6" s="16"/>
      <c r="H6" s="31"/>
      <c r="I6" s="11" t="s">
        <v>207</v>
      </c>
      <c r="J6" s="11" t="s">
        <v>220</v>
      </c>
      <c r="K6" s="11" t="s">
        <v>221</v>
      </c>
    </row>
    <row r="7" ht="40.5" customHeight="1" spans="1:11">
      <c r="A7" s="18"/>
      <c r="B7" s="18"/>
      <c r="C7" s="18"/>
      <c r="D7" s="19"/>
      <c r="E7" s="19"/>
      <c r="F7" s="19"/>
      <c r="G7" s="19"/>
      <c r="H7" s="20"/>
      <c r="I7" s="19" t="s">
        <v>181</v>
      </c>
      <c r="J7" s="19"/>
      <c r="K7" s="19"/>
    </row>
    <row r="8" ht="15" customHeight="1" spans="1:11">
      <c r="A8" s="21">
        <v>1</v>
      </c>
      <c r="B8" s="21">
        <v>2</v>
      </c>
      <c r="C8" s="21">
        <v>3</v>
      </c>
      <c r="D8" s="21">
        <v>4</v>
      </c>
      <c r="E8" s="21">
        <v>5</v>
      </c>
      <c r="F8" s="21">
        <v>6</v>
      </c>
      <c r="G8" s="21">
        <v>7</v>
      </c>
      <c r="H8" s="21">
        <v>8</v>
      </c>
      <c r="I8" s="21">
        <v>9</v>
      </c>
      <c r="J8" s="40">
        <v>10</v>
      </c>
      <c r="K8" s="40">
        <v>11</v>
      </c>
    </row>
    <row r="9" ht="18.75" customHeight="1" spans="1:11">
      <c r="A9" s="32"/>
      <c r="B9" s="22"/>
      <c r="C9" s="32"/>
      <c r="D9" s="32"/>
      <c r="E9" s="32"/>
      <c r="F9" s="32"/>
      <c r="G9" s="32"/>
      <c r="H9" s="33"/>
      <c r="I9" s="41"/>
      <c r="J9" s="41"/>
      <c r="K9" s="33"/>
    </row>
    <row r="10" ht="18.75" customHeight="1" spans="1:11">
      <c r="A10" s="34"/>
      <c r="B10" s="22"/>
      <c r="C10" s="22"/>
      <c r="D10" s="22"/>
      <c r="E10" s="22"/>
      <c r="F10" s="22"/>
      <c r="G10" s="22"/>
      <c r="H10" s="24"/>
      <c r="I10" s="24"/>
      <c r="J10" s="24"/>
      <c r="K10" s="33"/>
    </row>
    <row r="11" ht="18.75" customHeight="1" spans="1:11">
      <c r="A11" s="35" t="s">
        <v>368</v>
      </c>
      <c r="B11" s="36"/>
      <c r="C11" s="36"/>
      <c r="D11" s="36"/>
      <c r="E11" s="36"/>
      <c r="F11" s="36"/>
      <c r="G11" s="37"/>
      <c r="H11" s="24"/>
      <c r="I11" s="24"/>
      <c r="J11" s="24"/>
      <c r="K11" s="33"/>
    </row>
    <row r="13" customHeight="1" spans="1:1">
      <c r="A13" s="38" t="s">
        <v>433</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pane ySplit="1" topLeftCell="A2" activePane="bottomLeft" state="frozen"/>
      <selection/>
      <selection pane="bottomLeft" activeCell="G16" sqref="G16"/>
    </sheetView>
  </sheetViews>
  <sheetFormatPr defaultColWidth="9.13888888888889" defaultRowHeight="14.25" customHeight="1" outlineLevelCol="6"/>
  <cols>
    <col min="1" max="1" width="35.287037037037" style="1" customWidth="1"/>
    <col min="2" max="4" width="28" style="1" customWidth="1"/>
    <col min="5" max="7" width="23.8518518518519" style="1" customWidth="1"/>
    <col min="8" max="16384" width="9.13888888888889" style="1"/>
  </cols>
  <sheetData>
    <row r="1" customHeight="1" spans="1:7">
      <c r="A1" s="2"/>
      <c r="B1" s="2"/>
      <c r="C1" s="2"/>
      <c r="D1" s="2"/>
      <c r="E1" s="2"/>
      <c r="F1" s="2"/>
      <c r="G1" s="2"/>
    </row>
    <row r="2" ht="13.5" customHeight="1" spans="4:7">
      <c r="D2" s="3"/>
      <c r="G2" s="4" t="s">
        <v>434</v>
      </c>
    </row>
    <row r="3" ht="41.25" customHeight="1" spans="1:7">
      <c r="A3" s="5" t="str">
        <f>"2025"&amp;"年部门项目中期规划预算表"</f>
        <v>2025年部门项目中期规划预算表</v>
      </c>
      <c r="B3" s="5"/>
      <c r="C3" s="5"/>
      <c r="D3" s="5"/>
      <c r="E3" s="5"/>
      <c r="F3" s="5"/>
      <c r="G3" s="5"/>
    </row>
    <row r="4" ht="13.5" customHeight="1" spans="1:7">
      <c r="A4" s="6" t="s">
        <v>140</v>
      </c>
      <c r="B4" s="7"/>
      <c r="C4" s="7"/>
      <c r="D4" s="7"/>
      <c r="E4" s="8"/>
      <c r="F4" s="8"/>
      <c r="G4" s="9" t="s">
        <v>2</v>
      </c>
    </row>
    <row r="5" ht="21.75" customHeight="1" spans="1:7">
      <c r="A5" s="10" t="s">
        <v>290</v>
      </c>
      <c r="B5" s="10" t="s">
        <v>289</v>
      </c>
      <c r="C5" s="10" t="s">
        <v>197</v>
      </c>
      <c r="D5" s="11" t="s">
        <v>435</v>
      </c>
      <c r="E5" s="12" t="s">
        <v>207</v>
      </c>
      <c r="F5" s="13"/>
      <c r="G5" s="14"/>
    </row>
    <row r="6" ht="21.75" customHeight="1" spans="1:7">
      <c r="A6" s="15"/>
      <c r="B6" s="15"/>
      <c r="C6" s="15"/>
      <c r="D6" s="16"/>
      <c r="E6" s="17" t="str">
        <f>"2025"&amp;"年"</f>
        <v>2025年</v>
      </c>
      <c r="F6" s="11" t="str">
        <f>("2025"+1)&amp;"年"</f>
        <v>2026年</v>
      </c>
      <c r="G6" s="11" t="str">
        <f>("2025"+2)&amp;"年"</f>
        <v>2027年</v>
      </c>
    </row>
    <row r="7" ht="40.5" customHeight="1" spans="1:7">
      <c r="A7" s="18"/>
      <c r="B7" s="18"/>
      <c r="C7" s="18"/>
      <c r="D7" s="19"/>
      <c r="E7" s="20"/>
      <c r="F7" s="19" t="s">
        <v>181</v>
      </c>
      <c r="G7" s="19"/>
    </row>
    <row r="8" ht="15" customHeight="1" spans="1:7">
      <c r="A8" s="21">
        <v>1</v>
      </c>
      <c r="B8" s="21">
        <v>2</v>
      </c>
      <c r="C8" s="21">
        <v>3</v>
      </c>
      <c r="D8" s="21">
        <v>4</v>
      </c>
      <c r="E8" s="21">
        <v>5</v>
      </c>
      <c r="F8" s="21">
        <v>6</v>
      </c>
      <c r="G8" s="21">
        <v>7</v>
      </c>
    </row>
    <row r="9" ht="17.25" customHeight="1" spans="1:7">
      <c r="A9" s="22" t="s">
        <v>234</v>
      </c>
      <c r="B9" s="23"/>
      <c r="C9" s="23"/>
      <c r="D9" s="22"/>
      <c r="E9" s="24">
        <v>41000</v>
      </c>
      <c r="F9" s="24">
        <v>41000</v>
      </c>
      <c r="G9" s="24">
        <v>41000</v>
      </c>
    </row>
    <row r="10" ht="17.25" customHeight="1" spans="1:7">
      <c r="A10" s="22"/>
      <c r="B10" s="23" t="s">
        <v>436</v>
      </c>
      <c r="C10" s="23" t="s">
        <v>298</v>
      </c>
      <c r="D10" s="22" t="s">
        <v>437</v>
      </c>
      <c r="E10" s="24">
        <v>36000</v>
      </c>
      <c r="F10" s="24">
        <v>36000</v>
      </c>
      <c r="G10" s="24">
        <v>36000</v>
      </c>
    </row>
    <row r="11" ht="18.75" customHeight="1" spans="1:7">
      <c r="A11" s="22"/>
      <c r="B11" s="22" t="s">
        <v>438</v>
      </c>
      <c r="C11" s="22" t="s">
        <v>301</v>
      </c>
      <c r="D11" s="22" t="s">
        <v>437</v>
      </c>
      <c r="E11" s="24">
        <v>5000</v>
      </c>
      <c r="F11" s="24">
        <v>5000</v>
      </c>
      <c r="G11" s="24">
        <v>5000</v>
      </c>
    </row>
    <row r="12" ht="18.75" customHeight="1" spans="1:7">
      <c r="A12" s="25" t="s">
        <v>439</v>
      </c>
      <c r="B12" s="26"/>
      <c r="C12" s="26"/>
      <c r="D12" s="27"/>
      <c r="E12" s="24">
        <v>41000</v>
      </c>
      <c r="F12" s="24">
        <v>41000</v>
      </c>
      <c r="G12" s="24">
        <v>41000</v>
      </c>
    </row>
  </sheetData>
  <mergeCells count="11">
    <mergeCell ref="A3:G3"/>
    <mergeCell ref="A4:D4"/>
    <mergeCell ref="E5:G5"/>
    <mergeCell ref="A12:D12"/>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B1" workbookViewId="0">
      <pane ySplit="1" topLeftCell="A2" activePane="bottomLeft" state="frozen"/>
      <selection/>
      <selection pane="bottomLeft" activeCell="B9" sqref="B9"/>
    </sheetView>
  </sheetViews>
  <sheetFormatPr defaultColWidth="8.57407407407407" defaultRowHeight="12.75" customHeight="1"/>
  <cols>
    <col min="1" max="1" width="15.8888888888889" style="1" customWidth="1"/>
    <col min="2" max="2" width="35" style="1" customWidth="1"/>
    <col min="3" max="19" width="22" style="1" customWidth="1"/>
    <col min="20" max="16384" width="8.57407407407407" style="1"/>
  </cols>
  <sheetData>
    <row r="1" customHeight="1" spans="1:19">
      <c r="A1" s="2"/>
      <c r="B1" s="2"/>
      <c r="C1" s="2"/>
      <c r="D1" s="2"/>
      <c r="E1" s="2"/>
      <c r="F1" s="2"/>
      <c r="G1" s="2"/>
      <c r="H1" s="2"/>
      <c r="I1" s="2"/>
      <c r="J1" s="2"/>
      <c r="K1" s="2"/>
      <c r="L1" s="2"/>
      <c r="M1" s="2"/>
      <c r="N1" s="2"/>
      <c r="O1" s="2"/>
      <c r="P1" s="2"/>
      <c r="Q1" s="2"/>
      <c r="R1" s="2"/>
      <c r="S1" s="2"/>
    </row>
    <row r="2" ht="17.25" customHeight="1" spans="1:1">
      <c r="A2" s="239" t="s">
        <v>53</v>
      </c>
    </row>
    <row r="3" ht="41.25" customHeight="1" spans="1:1">
      <c r="A3" s="45" t="str">
        <f>"2025"&amp;"年部门收入预算表"</f>
        <v>2025年部门收入预算表</v>
      </c>
    </row>
    <row r="4" ht="17.25" customHeight="1" spans="1:19">
      <c r="A4" s="223" t="s">
        <v>1</v>
      </c>
      <c r="B4" s="38"/>
      <c r="S4" s="235" t="s">
        <v>2</v>
      </c>
    </row>
    <row r="5" ht="21.75" customHeight="1" spans="1:19">
      <c r="A5" s="240" t="s">
        <v>54</v>
      </c>
      <c r="B5" s="241" t="s">
        <v>55</v>
      </c>
      <c r="C5" s="241" t="s">
        <v>56</v>
      </c>
      <c r="D5" s="242" t="s">
        <v>57</v>
      </c>
      <c r="E5" s="242"/>
      <c r="F5" s="242"/>
      <c r="G5" s="242"/>
      <c r="H5" s="242"/>
      <c r="I5" s="143"/>
      <c r="J5" s="242"/>
      <c r="K5" s="242"/>
      <c r="L5" s="242"/>
      <c r="M5" s="242"/>
      <c r="N5" s="250"/>
      <c r="O5" s="242" t="s">
        <v>58</v>
      </c>
      <c r="P5" s="242"/>
      <c r="Q5" s="242"/>
      <c r="R5" s="242"/>
      <c r="S5" s="250"/>
    </row>
    <row r="6" ht="27" customHeight="1" spans="1:19">
      <c r="A6" s="243"/>
      <c r="B6" s="244"/>
      <c r="C6" s="244"/>
      <c r="D6" s="244" t="s">
        <v>59</v>
      </c>
      <c r="E6" s="244" t="s">
        <v>60</v>
      </c>
      <c r="F6" s="244" t="s">
        <v>61</v>
      </c>
      <c r="G6" s="244" t="s">
        <v>62</v>
      </c>
      <c r="H6" s="244" t="s">
        <v>63</v>
      </c>
      <c r="I6" s="251" t="s">
        <v>64</v>
      </c>
      <c r="J6" s="252"/>
      <c r="K6" s="252"/>
      <c r="L6" s="252"/>
      <c r="M6" s="252"/>
      <c r="N6" s="253"/>
      <c r="O6" s="244" t="s">
        <v>59</v>
      </c>
      <c r="P6" s="244" t="s">
        <v>60</v>
      </c>
      <c r="Q6" s="244" t="s">
        <v>61</v>
      </c>
      <c r="R6" s="244" t="s">
        <v>62</v>
      </c>
      <c r="S6" s="244" t="s">
        <v>65</v>
      </c>
    </row>
    <row r="7" ht="30" customHeight="1" spans="1:19">
      <c r="A7" s="245"/>
      <c r="B7" s="113"/>
      <c r="C7" s="124"/>
      <c r="D7" s="124"/>
      <c r="E7" s="124"/>
      <c r="F7" s="124"/>
      <c r="G7" s="124"/>
      <c r="H7" s="124"/>
      <c r="I7" s="75" t="s">
        <v>66</v>
      </c>
      <c r="J7" s="253" t="s">
        <v>67</v>
      </c>
      <c r="K7" s="253" t="s">
        <v>68</v>
      </c>
      <c r="L7" s="253" t="s">
        <v>69</v>
      </c>
      <c r="M7" s="253" t="s">
        <v>70</v>
      </c>
      <c r="N7" s="253" t="s">
        <v>71</v>
      </c>
      <c r="O7" s="254"/>
      <c r="P7" s="254"/>
      <c r="Q7" s="254"/>
      <c r="R7" s="254"/>
      <c r="S7" s="124"/>
    </row>
    <row r="8" ht="15" customHeight="1" spans="1:19">
      <c r="A8" s="246">
        <v>1</v>
      </c>
      <c r="B8" s="246">
        <v>2</v>
      </c>
      <c r="C8" s="246">
        <v>3</v>
      </c>
      <c r="D8" s="246">
        <v>4</v>
      </c>
      <c r="E8" s="246">
        <v>5</v>
      </c>
      <c r="F8" s="246">
        <v>6</v>
      </c>
      <c r="G8" s="246">
        <v>7</v>
      </c>
      <c r="H8" s="246">
        <v>8</v>
      </c>
      <c r="I8" s="75">
        <v>9</v>
      </c>
      <c r="J8" s="246">
        <v>10</v>
      </c>
      <c r="K8" s="246">
        <v>11</v>
      </c>
      <c r="L8" s="246">
        <v>12</v>
      </c>
      <c r="M8" s="246">
        <v>13</v>
      </c>
      <c r="N8" s="246">
        <v>14</v>
      </c>
      <c r="O8" s="246">
        <v>15</v>
      </c>
      <c r="P8" s="246">
        <v>16</v>
      </c>
      <c r="Q8" s="246">
        <v>17</v>
      </c>
      <c r="R8" s="246">
        <v>18</v>
      </c>
      <c r="S8" s="246">
        <v>19</v>
      </c>
    </row>
    <row r="9" ht="18" customHeight="1" spans="1:19">
      <c r="A9" s="22" t="s">
        <v>72</v>
      </c>
      <c r="B9" s="247" t="s">
        <v>73</v>
      </c>
      <c r="C9" s="84">
        <v>466510</v>
      </c>
      <c r="D9" s="84">
        <v>466510</v>
      </c>
      <c r="E9" s="84">
        <v>466510</v>
      </c>
      <c r="F9" s="84"/>
      <c r="G9" s="84"/>
      <c r="H9" s="84"/>
      <c r="I9" s="84"/>
      <c r="J9" s="84"/>
      <c r="K9" s="84"/>
      <c r="L9" s="84"/>
      <c r="M9" s="84"/>
      <c r="N9" s="84"/>
      <c r="O9" s="84"/>
      <c r="P9" s="84"/>
      <c r="Q9" s="84"/>
      <c r="R9" s="84"/>
      <c r="S9" s="84"/>
    </row>
    <row r="10" ht="18" customHeight="1" spans="1:19">
      <c r="A10" s="248" t="s">
        <v>74</v>
      </c>
      <c r="B10" s="249"/>
      <c r="C10" s="84">
        <v>466510</v>
      </c>
      <c r="D10" s="84">
        <v>466510</v>
      </c>
      <c r="E10" s="84">
        <v>466510</v>
      </c>
      <c r="F10" s="84"/>
      <c r="G10" s="84"/>
      <c r="H10" s="84"/>
      <c r="I10" s="84"/>
      <c r="J10" s="84"/>
      <c r="K10" s="84"/>
      <c r="L10" s="84"/>
      <c r="M10" s="84"/>
      <c r="N10" s="84"/>
      <c r="O10" s="84"/>
      <c r="P10" s="84"/>
      <c r="Q10" s="84"/>
      <c r="R10" s="84"/>
      <c r="S10" s="84"/>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workbookViewId="0">
      <pane ySplit="1" topLeftCell="A8" activePane="bottomLeft" state="frozen"/>
      <selection/>
      <selection pane="bottomLeft" activeCell="B29" sqref="B29"/>
    </sheetView>
  </sheetViews>
  <sheetFormatPr defaultColWidth="8.57407407407407" defaultRowHeight="12.75" customHeight="1"/>
  <cols>
    <col min="1" max="1" width="14.287037037037" style="1" customWidth="1"/>
    <col min="2" max="2" width="37.5740740740741" style="1" customWidth="1"/>
    <col min="3" max="8" width="24.5740740740741" style="1" customWidth="1"/>
    <col min="9" max="9" width="26.712962962963" style="1" customWidth="1"/>
    <col min="10" max="11" width="24.4259259259259" style="1" customWidth="1"/>
    <col min="12" max="15" width="24.5740740740741" style="1" customWidth="1"/>
    <col min="16" max="16384" width="8.57407407407407" style="1"/>
  </cols>
  <sheetData>
    <row r="1" customHeight="1" spans="1:15">
      <c r="A1" s="2"/>
      <c r="B1" s="2"/>
      <c r="C1" s="2"/>
      <c r="D1" s="2"/>
      <c r="E1" s="2"/>
      <c r="F1" s="2"/>
      <c r="G1" s="2"/>
      <c r="H1" s="2"/>
      <c r="I1" s="2"/>
      <c r="J1" s="2"/>
      <c r="K1" s="2"/>
      <c r="L1" s="2"/>
      <c r="M1" s="2"/>
      <c r="N1" s="2"/>
      <c r="O1" s="2"/>
    </row>
    <row r="2" ht="17.25" customHeight="1" spans="1:1">
      <c r="A2" s="50" t="s">
        <v>75</v>
      </c>
    </row>
    <row r="3" ht="41.25" customHeight="1" spans="1:1">
      <c r="A3" s="45" t="str">
        <f>"2025"&amp;"年部门支出预算表"</f>
        <v>2025年部门支出预算表</v>
      </c>
    </row>
    <row r="4" ht="17.25" customHeight="1" spans="1:15">
      <c r="A4" s="223" t="s">
        <v>1</v>
      </c>
      <c r="B4" s="38"/>
      <c r="O4" s="235" t="s">
        <v>2</v>
      </c>
    </row>
    <row r="5" ht="27" customHeight="1" spans="1:15">
      <c r="A5" s="224" t="s">
        <v>76</v>
      </c>
      <c r="B5" s="224" t="s">
        <v>77</v>
      </c>
      <c r="C5" s="224" t="s">
        <v>78</v>
      </c>
      <c r="D5" s="225" t="s">
        <v>79</v>
      </c>
      <c r="E5" s="226"/>
      <c r="F5" s="227"/>
      <c r="G5" s="228" t="s">
        <v>80</v>
      </c>
      <c r="H5" s="228" t="s">
        <v>81</v>
      </c>
      <c r="I5" s="228" t="s">
        <v>82</v>
      </c>
      <c r="J5" s="225" t="s">
        <v>83</v>
      </c>
      <c r="K5" s="226"/>
      <c r="L5" s="226"/>
      <c r="M5" s="226"/>
      <c r="N5" s="236"/>
      <c r="O5" s="237"/>
    </row>
    <row r="6" ht="42" customHeight="1" spans="1:15">
      <c r="A6" s="229"/>
      <c r="B6" s="229"/>
      <c r="C6" s="230"/>
      <c r="D6" s="231" t="s">
        <v>84</v>
      </c>
      <c r="E6" s="231" t="s">
        <v>85</v>
      </c>
      <c r="F6" s="231" t="s">
        <v>86</v>
      </c>
      <c r="G6" s="230"/>
      <c r="H6" s="230"/>
      <c r="I6" s="238"/>
      <c r="J6" s="231" t="s">
        <v>84</v>
      </c>
      <c r="K6" s="216" t="s">
        <v>87</v>
      </c>
      <c r="L6" s="216" t="s">
        <v>88</v>
      </c>
      <c r="M6" s="216" t="s">
        <v>89</v>
      </c>
      <c r="N6" s="216" t="s">
        <v>90</v>
      </c>
      <c r="O6" s="216" t="s">
        <v>91</v>
      </c>
    </row>
    <row r="7" ht="18" customHeight="1" spans="1:15">
      <c r="A7" s="56" t="s">
        <v>92</v>
      </c>
      <c r="B7" s="56" t="s">
        <v>93</v>
      </c>
      <c r="C7" s="56" t="s">
        <v>94</v>
      </c>
      <c r="D7" s="60" t="s">
        <v>95</v>
      </c>
      <c r="E7" s="60" t="s">
        <v>96</v>
      </c>
      <c r="F7" s="60" t="s">
        <v>97</v>
      </c>
      <c r="G7" s="60" t="s">
        <v>98</v>
      </c>
      <c r="H7" s="60" t="s">
        <v>99</v>
      </c>
      <c r="I7" s="60" t="s">
        <v>100</v>
      </c>
      <c r="J7" s="60" t="s">
        <v>101</v>
      </c>
      <c r="K7" s="60" t="s">
        <v>102</v>
      </c>
      <c r="L7" s="60" t="s">
        <v>103</v>
      </c>
      <c r="M7" s="60" t="s">
        <v>104</v>
      </c>
      <c r="N7" s="56" t="s">
        <v>105</v>
      </c>
      <c r="O7" s="60" t="s">
        <v>106</v>
      </c>
    </row>
    <row r="8" ht="18" customHeight="1" spans="1:15">
      <c r="A8" s="61" t="s">
        <v>107</v>
      </c>
      <c r="B8" s="61" t="s">
        <v>108</v>
      </c>
      <c r="C8" s="172">
        <v>179550</v>
      </c>
      <c r="D8" s="172">
        <v>179550</v>
      </c>
      <c r="E8" s="172">
        <v>179550</v>
      </c>
      <c r="F8" s="172"/>
      <c r="G8" s="60"/>
      <c r="H8" s="60"/>
      <c r="I8" s="60"/>
      <c r="J8" s="60"/>
      <c r="K8" s="60"/>
      <c r="L8" s="60"/>
      <c r="M8" s="60"/>
      <c r="N8" s="56"/>
      <c r="O8" s="60"/>
    </row>
    <row r="9" ht="18" customHeight="1" spans="1:15">
      <c r="A9" s="232" t="s">
        <v>109</v>
      </c>
      <c r="B9" s="232" t="s">
        <v>110</v>
      </c>
      <c r="C9" s="172">
        <v>179550</v>
      </c>
      <c r="D9" s="172">
        <v>179550</v>
      </c>
      <c r="E9" s="172">
        <v>179550</v>
      </c>
      <c r="F9" s="172"/>
      <c r="G9" s="60"/>
      <c r="H9" s="60"/>
      <c r="I9" s="60"/>
      <c r="J9" s="60"/>
      <c r="K9" s="60"/>
      <c r="L9" s="60"/>
      <c r="M9" s="60"/>
      <c r="N9" s="56"/>
      <c r="O9" s="60"/>
    </row>
    <row r="10" ht="18" customHeight="1" spans="1:15">
      <c r="A10" s="233" t="s">
        <v>111</v>
      </c>
      <c r="B10" s="233" t="s">
        <v>112</v>
      </c>
      <c r="C10" s="172">
        <v>143000</v>
      </c>
      <c r="D10" s="172">
        <v>143000</v>
      </c>
      <c r="E10" s="172">
        <v>143000</v>
      </c>
      <c r="F10" s="172"/>
      <c r="G10" s="60"/>
      <c r="H10" s="60"/>
      <c r="I10" s="60"/>
      <c r="J10" s="60"/>
      <c r="K10" s="60"/>
      <c r="L10" s="60"/>
      <c r="M10" s="60"/>
      <c r="N10" s="56"/>
      <c r="O10" s="60"/>
    </row>
    <row r="11" ht="18" customHeight="1" spans="1:15">
      <c r="A11" s="233" t="s">
        <v>113</v>
      </c>
      <c r="B11" s="233" t="s">
        <v>114</v>
      </c>
      <c r="C11" s="172">
        <v>20000</v>
      </c>
      <c r="D11" s="172">
        <v>20000</v>
      </c>
      <c r="E11" s="172">
        <v>20000</v>
      </c>
      <c r="F11" s="172"/>
      <c r="G11" s="60"/>
      <c r="H11" s="60"/>
      <c r="I11" s="60"/>
      <c r="J11" s="60"/>
      <c r="K11" s="60"/>
      <c r="L11" s="60"/>
      <c r="M11" s="60"/>
      <c r="N11" s="56"/>
      <c r="O11" s="60"/>
    </row>
    <row r="12" ht="18" customHeight="1" spans="1:15">
      <c r="A12" s="233" t="s">
        <v>115</v>
      </c>
      <c r="B12" s="233" t="s">
        <v>116</v>
      </c>
      <c r="C12" s="172">
        <v>16550</v>
      </c>
      <c r="D12" s="172">
        <v>16550</v>
      </c>
      <c r="E12" s="172">
        <v>16550</v>
      </c>
      <c r="F12" s="172"/>
      <c r="G12" s="60"/>
      <c r="H12" s="60"/>
      <c r="I12" s="60"/>
      <c r="J12" s="60"/>
      <c r="K12" s="60"/>
      <c r="L12" s="60"/>
      <c r="M12" s="60"/>
      <c r="N12" s="56"/>
      <c r="O12" s="60"/>
    </row>
    <row r="13" ht="18" customHeight="1" spans="1:15">
      <c r="A13" s="61" t="s">
        <v>117</v>
      </c>
      <c r="B13" s="61" t="s">
        <v>118</v>
      </c>
      <c r="C13" s="172">
        <v>271960</v>
      </c>
      <c r="D13" s="172">
        <v>271960</v>
      </c>
      <c r="E13" s="172">
        <v>230960</v>
      </c>
      <c r="F13" s="172">
        <v>41000</v>
      </c>
      <c r="G13" s="60"/>
      <c r="H13" s="60"/>
      <c r="I13" s="60"/>
      <c r="J13" s="60"/>
      <c r="K13" s="60"/>
      <c r="L13" s="60"/>
      <c r="M13" s="60"/>
      <c r="N13" s="56"/>
      <c r="O13" s="60"/>
    </row>
    <row r="14" ht="18" customHeight="1" spans="1:15">
      <c r="A14" s="232" t="s">
        <v>119</v>
      </c>
      <c r="B14" s="232" t="s">
        <v>120</v>
      </c>
      <c r="C14" s="172">
        <v>214660</v>
      </c>
      <c r="D14" s="172">
        <v>214660</v>
      </c>
      <c r="E14" s="172">
        <v>173660</v>
      </c>
      <c r="F14" s="172">
        <v>41000</v>
      </c>
      <c r="G14" s="60"/>
      <c r="H14" s="60"/>
      <c r="I14" s="60"/>
      <c r="J14" s="60"/>
      <c r="K14" s="60"/>
      <c r="L14" s="60"/>
      <c r="M14" s="60"/>
      <c r="N14" s="56"/>
      <c r="O14" s="60"/>
    </row>
    <row r="15" ht="18" customHeight="1" spans="1:15">
      <c r="A15" s="233" t="s">
        <v>121</v>
      </c>
      <c r="B15" s="233" t="s">
        <v>122</v>
      </c>
      <c r="C15" s="172">
        <v>214660</v>
      </c>
      <c r="D15" s="172">
        <v>214660</v>
      </c>
      <c r="E15" s="172">
        <v>173660</v>
      </c>
      <c r="F15" s="172">
        <v>41000</v>
      </c>
      <c r="G15" s="60"/>
      <c r="H15" s="60"/>
      <c r="I15" s="60"/>
      <c r="J15" s="60"/>
      <c r="K15" s="60"/>
      <c r="L15" s="60"/>
      <c r="M15" s="60"/>
      <c r="N15" s="56"/>
      <c r="O15" s="60"/>
    </row>
    <row r="16" ht="18" customHeight="1" spans="1:15">
      <c r="A16" s="232" t="s">
        <v>123</v>
      </c>
      <c r="B16" s="232" t="s">
        <v>124</v>
      </c>
      <c r="C16" s="172">
        <v>57300</v>
      </c>
      <c r="D16" s="172">
        <v>57300</v>
      </c>
      <c r="E16" s="172">
        <v>57300</v>
      </c>
      <c r="F16" s="172"/>
      <c r="G16" s="60"/>
      <c r="H16" s="60"/>
      <c r="I16" s="60"/>
      <c r="J16" s="60"/>
      <c r="K16" s="60"/>
      <c r="L16" s="60"/>
      <c r="M16" s="60"/>
      <c r="N16" s="56"/>
      <c r="O16" s="60"/>
    </row>
    <row r="17" ht="18" customHeight="1" spans="1:15">
      <c r="A17" s="233" t="s">
        <v>125</v>
      </c>
      <c r="B17" s="233" t="s">
        <v>126</v>
      </c>
      <c r="C17" s="172">
        <v>3000</v>
      </c>
      <c r="D17" s="172">
        <v>3000</v>
      </c>
      <c r="E17" s="172">
        <v>3000</v>
      </c>
      <c r="F17" s="172"/>
      <c r="G17" s="60"/>
      <c r="H17" s="60"/>
      <c r="I17" s="60"/>
      <c r="J17" s="60"/>
      <c r="K17" s="60"/>
      <c r="L17" s="60"/>
      <c r="M17" s="60"/>
      <c r="N17" s="56"/>
      <c r="O17" s="60"/>
    </row>
    <row r="18" ht="18" customHeight="1" spans="1:15">
      <c r="A18" s="233" t="s">
        <v>127</v>
      </c>
      <c r="B18" s="233" t="s">
        <v>128</v>
      </c>
      <c r="C18" s="172">
        <v>27000</v>
      </c>
      <c r="D18" s="172">
        <v>27000</v>
      </c>
      <c r="E18" s="172">
        <v>27000</v>
      </c>
      <c r="F18" s="172"/>
      <c r="G18" s="60"/>
      <c r="H18" s="60"/>
      <c r="I18" s="60"/>
      <c r="J18" s="60"/>
      <c r="K18" s="60"/>
      <c r="L18" s="60"/>
      <c r="M18" s="60"/>
      <c r="N18" s="56"/>
      <c r="O18" s="60"/>
    </row>
    <row r="19" ht="18" customHeight="1" spans="1:15">
      <c r="A19" s="233" t="s">
        <v>129</v>
      </c>
      <c r="B19" s="233" t="s">
        <v>130</v>
      </c>
      <c r="C19" s="172">
        <v>25000</v>
      </c>
      <c r="D19" s="172">
        <v>25000</v>
      </c>
      <c r="E19" s="172">
        <v>25000</v>
      </c>
      <c r="F19" s="172"/>
      <c r="G19" s="60"/>
      <c r="H19" s="60"/>
      <c r="I19" s="60"/>
      <c r="J19" s="60"/>
      <c r="K19" s="60"/>
      <c r="L19" s="60"/>
      <c r="M19" s="60"/>
      <c r="N19" s="56"/>
      <c r="O19" s="60"/>
    </row>
    <row r="20" ht="18" customHeight="1" spans="1:15">
      <c r="A20" s="233" t="s">
        <v>131</v>
      </c>
      <c r="B20" s="233" t="s">
        <v>132</v>
      </c>
      <c r="C20" s="172">
        <v>2300</v>
      </c>
      <c r="D20" s="172">
        <v>2300</v>
      </c>
      <c r="E20" s="172">
        <v>2300</v>
      </c>
      <c r="F20" s="172"/>
      <c r="G20" s="60"/>
      <c r="H20" s="60"/>
      <c r="I20" s="60"/>
      <c r="J20" s="60"/>
      <c r="K20" s="60"/>
      <c r="L20" s="60"/>
      <c r="M20" s="60"/>
      <c r="N20" s="56"/>
      <c r="O20" s="60"/>
    </row>
    <row r="21" ht="18" customHeight="1" spans="1:15">
      <c r="A21" s="61" t="s">
        <v>133</v>
      </c>
      <c r="B21" s="61" t="s">
        <v>134</v>
      </c>
      <c r="C21" s="172">
        <v>15000</v>
      </c>
      <c r="D21" s="172">
        <v>15000</v>
      </c>
      <c r="E21" s="172">
        <v>15000</v>
      </c>
      <c r="F21" s="172"/>
      <c r="G21" s="60"/>
      <c r="H21" s="60"/>
      <c r="I21" s="60"/>
      <c r="J21" s="60"/>
      <c r="K21" s="60"/>
      <c r="L21" s="60"/>
      <c r="M21" s="60"/>
      <c r="N21" s="56"/>
      <c r="O21" s="60"/>
    </row>
    <row r="22" ht="18" customHeight="1" spans="1:15">
      <c r="A22" s="232" t="s">
        <v>135</v>
      </c>
      <c r="B22" s="232" t="s">
        <v>136</v>
      </c>
      <c r="C22" s="172">
        <v>15000</v>
      </c>
      <c r="D22" s="172">
        <v>15000</v>
      </c>
      <c r="E22" s="172">
        <v>15000</v>
      </c>
      <c r="F22" s="172"/>
      <c r="G22" s="60"/>
      <c r="H22" s="60"/>
      <c r="I22" s="60"/>
      <c r="J22" s="60"/>
      <c r="K22" s="60"/>
      <c r="L22" s="60"/>
      <c r="M22" s="60"/>
      <c r="N22" s="56"/>
      <c r="O22" s="60"/>
    </row>
    <row r="23" ht="21" customHeight="1" spans="1:15">
      <c r="A23" s="233" t="s">
        <v>137</v>
      </c>
      <c r="B23" s="233" t="s">
        <v>138</v>
      </c>
      <c r="C23" s="172">
        <v>15000</v>
      </c>
      <c r="D23" s="172">
        <v>15000</v>
      </c>
      <c r="E23" s="172">
        <v>15000</v>
      </c>
      <c r="F23" s="172"/>
      <c r="G23" s="84"/>
      <c r="H23" s="84"/>
      <c r="I23" s="84"/>
      <c r="J23" s="84"/>
      <c r="K23" s="84"/>
      <c r="L23" s="84"/>
      <c r="M23" s="84"/>
      <c r="N23" s="84"/>
      <c r="O23" s="84"/>
    </row>
    <row r="24" ht="21" customHeight="1" spans="1:15">
      <c r="A24" s="234" t="s">
        <v>74</v>
      </c>
      <c r="B24" s="37"/>
      <c r="C24" s="172">
        <v>466510</v>
      </c>
      <c r="D24" s="172">
        <v>466510</v>
      </c>
      <c r="E24" s="172">
        <v>425510</v>
      </c>
      <c r="F24" s="172">
        <v>41000</v>
      </c>
      <c r="G24" s="84"/>
      <c r="H24" s="84"/>
      <c r="I24" s="84"/>
      <c r="J24" s="84"/>
      <c r="K24" s="84"/>
      <c r="L24" s="84"/>
      <c r="M24" s="84"/>
      <c r="N24" s="84"/>
      <c r="O24" s="84"/>
    </row>
  </sheetData>
  <mergeCells count="12">
    <mergeCell ref="A2:O2"/>
    <mergeCell ref="A3:O3"/>
    <mergeCell ref="A4:B4"/>
    <mergeCell ref="D5:F5"/>
    <mergeCell ref="J5:O5"/>
    <mergeCell ref="A24:B24"/>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17" activePane="bottomLeft" state="frozen"/>
      <selection/>
      <selection pane="bottomLeft" activeCell="D16" sqref="D16"/>
    </sheetView>
  </sheetViews>
  <sheetFormatPr defaultColWidth="8.57407407407407" defaultRowHeight="12.75" customHeight="1" outlineLevelCol="3"/>
  <cols>
    <col min="1" max="4" width="35.5740740740741" style="1" customWidth="1"/>
    <col min="5" max="16384" width="8.57407407407407" style="1"/>
  </cols>
  <sheetData>
    <row r="1" customHeight="1" spans="1:4">
      <c r="A1" s="2"/>
      <c r="B1" s="2"/>
      <c r="C1" s="2"/>
      <c r="D1" s="2"/>
    </row>
    <row r="2" ht="15" customHeight="1" spans="1:4">
      <c r="A2" s="46"/>
      <c r="B2" s="50"/>
      <c r="C2" s="50"/>
      <c r="D2" s="50" t="s">
        <v>139</v>
      </c>
    </row>
    <row r="3" ht="41.25" customHeight="1" spans="1:1">
      <c r="A3" s="45" t="str">
        <f>"2025"&amp;"年部门财政拨款收支预算总表"</f>
        <v>2025年部门财政拨款收支预算总表</v>
      </c>
    </row>
    <row r="4" ht="17.25" customHeight="1" spans="1:4">
      <c r="A4" s="48" t="s">
        <v>140</v>
      </c>
      <c r="B4" s="215"/>
      <c r="D4" s="50" t="s">
        <v>141</v>
      </c>
    </row>
    <row r="5" ht="17.25" customHeight="1" spans="1:4">
      <c r="A5" s="216" t="s">
        <v>3</v>
      </c>
      <c r="B5" s="217"/>
      <c r="C5" s="216" t="s">
        <v>4</v>
      </c>
      <c r="D5" s="217"/>
    </row>
    <row r="6" ht="18.75" customHeight="1" spans="1:4">
      <c r="A6" s="216" t="s">
        <v>5</v>
      </c>
      <c r="B6" s="216" t="s">
        <v>6</v>
      </c>
      <c r="C6" s="216" t="s">
        <v>7</v>
      </c>
      <c r="D6" s="216" t="s">
        <v>6</v>
      </c>
    </row>
    <row r="7" ht="16.5" customHeight="1" spans="1:4">
      <c r="A7" s="218" t="s">
        <v>142</v>
      </c>
      <c r="B7" s="219">
        <v>466510</v>
      </c>
      <c r="C7" s="218" t="s">
        <v>143</v>
      </c>
      <c r="D7" s="219">
        <v>466510</v>
      </c>
    </row>
    <row r="8" ht="16.5" customHeight="1" spans="1:4">
      <c r="A8" s="218" t="s">
        <v>144</v>
      </c>
      <c r="B8" s="219">
        <v>466510</v>
      </c>
      <c r="C8" s="218" t="s">
        <v>145</v>
      </c>
      <c r="D8" s="84"/>
    </row>
    <row r="9" ht="16.5" customHeight="1" spans="1:4">
      <c r="A9" s="218" t="s">
        <v>146</v>
      </c>
      <c r="B9" s="84"/>
      <c r="C9" s="218" t="s">
        <v>147</v>
      </c>
      <c r="D9" s="84"/>
    </row>
    <row r="10" ht="16.5" customHeight="1" spans="1:4">
      <c r="A10" s="218" t="s">
        <v>148</v>
      </c>
      <c r="B10" s="84"/>
      <c r="C10" s="218" t="s">
        <v>149</v>
      </c>
      <c r="D10" s="84"/>
    </row>
    <row r="11" ht="16.5" customHeight="1" spans="1:4">
      <c r="A11" s="218" t="s">
        <v>150</v>
      </c>
      <c r="B11" s="84"/>
      <c r="C11" s="218" t="s">
        <v>151</v>
      </c>
      <c r="D11" s="84"/>
    </row>
    <row r="12" ht="16.5" customHeight="1" spans="1:4">
      <c r="A12" s="218" t="s">
        <v>144</v>
      </c>
      <c r="B12" s="84"/>
      <c r="C12" s="218" t="s">
        <v>152</v>
      </c>
      <c r="D12" s="84"/>
    </row>
    <row r="13" ht="16.5" customHeight="1" spans="1:4">
      <c r="A13" s="220" t="s">
        <v>146</v>
      </c>
      <c r="B13" s="84"/>
      <c r="C13" s="73" t="s">
        <v>153</v>
      </c>
      <c r="D13" s="84"/>
    </row>
    <row r="14" ht="16.5" customHeight="1" spans="1:4">
      <c r="A14" s="220" t="s">
        <v>148</v>
      </c>
      <c r="B14" s="84"/>
      <c r="C14" s="73" t="s">
        <v>154</v>
      </c>
      <c r="D14" s="84"/>
    </row>
    <row r="15" ht="16.5" customHeight="1" spans="1:4">
      <c r="A15" s="221"/>
      <c r="B15" s="84"/>
      <c r="C15" s="73" t="s">
        <v>155</v>
      </c>
      <c r="D15" s="219">
        <v>179550</v>
      </c>
    </row>
    <row r="16" ht="16.5" customHeight="1" spans="1:4">
      <c r="A16" s="221"/>
      <c r="B16" s="84"/>
      <c r="C16" s="73" t="s">
        <v>156</v>
      </c>
      <c r="D16" s="219">
        <v>271960</v>
      </c>
    </row>
    <row r="17" ht="16.5" customHeight="1" spans="1:4">
      <c r="A17" s="221"/>
      <c r="B17" s="84"/>
      <c r="C17" s="73" t="s">
        <v>157</v>
      </c>
      <c r="D17" s="219"/>
    </row>
    <row r="18" ht="16.5" customHeight="1" spans="1:4">
      <c r="A18" s="221"/>
      <c r="B18" s="84"/>
      <c r="C18" s="73" t="s">
        <v>158</v>
      </c>
      <c r="D18" s="219"/>
    </row>
    <row r="19" ht="16.5" customHeight="1" spans="1:4">
      <c r="A19" s="221"/>
      <c r="B19" s="84"/>
      <c r="C19" s="73" t="s">
        <v>159</v>
      </c>
      <c r="D19" s="219"/>
    </row>
    <row r="20" ht="16.5" customHeight="1" spans="1:4">
      <c r="A20" s="221"/>
      <c r="B20" s="84"/>
      <c r="C20" s="73" t="s">
        <v>160</v>
      </c>
      <c r="D20" s="219"/>
    </row>
    <row r="21" ht="16.5" customHeight="1" spans="1:4">
      <c r="A21" s="221"/>
      <c r="B21" s="84"/>
      <c r="C21" s="73" t="s">
        <v>161</v>
      </c>
      <c r="D21" s="219"/>
    </row>
    <row r="22" ht="16.5" customHeight="1" spans="1:4">
      <c r="A22" s="221"/>
      <c r="B22" s="84"/>
      <c r="C22" s="73" t="s">
        <v>162</v>
      </c>
      <c r="D22" s="219"/>
    </row>
    <row r="23" ht="16.5" customHeight="1" spans="1:4">
      <c r="A23" s="221"/>
      <c r="B23" s="84"/>
      <c r="C23" s="73" t="s">
        <v>163</v>
      </c>
      <c r="D23" s="219"/>
    </row>
    <row r="24" ht="16.5" customHeight="1" spans="1:4">
      <c r="A24" s="221"/>
      <c r="B24" s="84"/>
      <c r="C24" s="73" t="s">
        <v>164</v>
      </c>
      <c r="D24" s="219"/>
    </row>
    <row r="25" ht="16.5" customHeight="1" spans="1:4">
      <c r="A25" s="221"/>
      <c r="B25" s="84"/>
      <c r="C25" s="73" t="s">
        <v>165</v>
      </c>
      <c r="D25" s="219"/>
    </row>
    <row r="26" ht="16.5" customHeight="1" spans="1:4">
      <c r="A26" s="221"/>
      <c r="B26" s="84"/>
      <c r="C26" s="73" t="s">
        <v>166</v>
      </c>
      <c r="D26" s="219">
        <v>15000</v>
      </c>
    </row>
    <row r="27" ht="16.5" customHeight="1" spans="1:4">
      <c r="A27" s="221"/>
      <c r="B27" s="84"/>
      <c r="C27" s="73" t="s">
        <v>167</v>
      </c>
      <c r="D27" s="84"/>
    </row>
    <row r="28" ht="16.5" customHeight="1" spans="1:4">
      <c r="A28" s="221"/>
      <c r="B28" s="84"/>
      <c r="C28" s="73" t="s">
        <v>168</v>
      </c>
      <c r="D28" s="84"/>
    </row>
    <row r="29" ht="16.5" customHeight="1" spans="1:4">
      <c r="A29" s="221"/>
      <c r="B29" s="84"/>
      <c r="C29" s="73" t="s">
        <v>169</v>
      </c>
      <c r="D29" s="84"/>
    </row>
    <row r="30" ht="16.5" customHeight="1" spans="1:4">
      <c r="A30" s="221"/>
      <c r="B30" s="84"/>
      <c r="C30" s="73" t="s">
        <v>170</v>
      </c>
      <c r="D30" s="84"/>
    </row>
    <row r="31" ht="16.5" customHeight="1" spans="1:4">
      <c r="A31" s="221"/>
      <c r="B31" s="84"/>
      <c r="C31" s="73" t="s">
        <v>171</v>
      </c>
      <c r="D31" s="84"/>
    </row>
    <row r="32" ht="16.5" customHeight="1" spans="1:4">
      <c r="A32" s="221"/>
      <c r="B32" s="84"/>
      <c r="C32" s="220" t="s">
        <v>172</v>
      </c>
      <c r="D32" s="84"/>
    </row>
    <row r="33" ht="16.5" customHeight="1" spans="1:4">
      <c r="A33" s="221"/>
      <c r="B33" s="84"/>
      <c r="C33" s="220" t="s">
        <v>173</v>
      </c>
      <c r="D33" s="84"/>
    </row>
    <row r="34" ht="16.5" customHeight="1" spans="1:4">
      <c r="A34" s="221"/>
      <c r="B34" s="84"/>
      <c r="C34" s="32" t="s">
        <v>174</v>
      </c>
      <c r="D34" s="84"/>
    </row>
    <row r="35" ht="15" customHeight="1" spans="1:4">
      <c r="A35" s="222" t="s">
        <v>51</v>
      </c>
      <c r="B35" s="219">
        <v>466510</v>
      </c>
      <c r="C35" s="222" t="s">
        <v>52</v>
      </c>
      <c r="D35" s="219">
        <v>466510</v>
      </c>
    </row>
  </sheetData>
  <mergeCells count="4">
    <mergeCell ref="A3:D3"/>
    <mergeCell ref="A4:B4"/>
    <mergeCell ref="A5:B5"/>
    <mergeCell ref="C5:D5"/>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abSelected="1" workbookViewId="0">
      <pane ySplit="1" topLeftCell="A6" activePane="bottomLeft" state="frozen"/>
      <selection/>
      <selection pane="bottomLeft" activeCell="J11" sqref="J11"/>
    </sheetView>
  </sheetViews>
  <sheetFormatPr defaultColWidth="9.13888888888889" defaultRowHeight="14.25" customHeight="1" outlineLevelCol="6"/>
  <cols>
    <col min="1" max="1" width="20.1388888888889" customWidth="1"/>
    <col min="2" max="2" width="34.7777777777778" customWidth="1"/>
    <col min="3" max="3" width="15.6018518518519" customWidth="1"/>
    <col min="4" max="4" width="15.537037037037" customWidth="1"/>
    <col min="5" max="5" width="13.75" customWidth="1"/>
    <col min="6" max="6" width="14.0833333333333" customWidth="1"/>
    <col min="7" max="7" width="13.4907407407407" customWidth="1"/>
  </cols>
  <sheetData>
    <row r="1" customHeight="1" spans="1:7">
      <c r="A1" s="194"/>
      <c r="B1" s="194"/>
      <c r="C1" s="194"/>
      <c r="D1" s="194"/>
      <c r="E1" s="194"/>
      <c r="F1" s="194"/>
      <c r="G1" s="194"/>
    </row>
    <row r="2" customHeight="1" spans="4:7">
      <c r="D2" s="195"/>
      <c r="F2" s="196"/>
      <c r="G2" s="136" t="s">
        <v>175</v>
      </c>
    </row>
    <row r="3" ht="41.25" customHeight="1" spans="1:7">
      <c r="A3" s="135" t="str">
        <f>"2025"&amp;"年一般公共预算支出预算表（按功能科目分类）"</f>
        <v>2025年一般公共预算支出预算表（按功能科目分类）</v>
      </c>
      <c r="B3" s="135"/>
      <c r="C3" s="135"/>
      <c r="D3" s="135"/>
      <c r="E3" s="135"/>
      <c r="F3" s="135"/>
      <c r="G3" s="135"/>
    </row>
    <row r="4" ht="18" customHeight="1" spans="1:7">
      <c r="A4" s="28" t="s">
        <v>1</v>
      </c>
      <c r="F4" s="197"/>
      <c r="G4" s="127" t="s">
        <v>2</v>
      </c>
    </row>
    <row r="5" ht="20.25" customHeight="1" spans="1:7">
      <c r="A5" s="198" t="s">
        <v>176</v>
      </c>
      <c r="B5" s="199"/>
      <c r="C5" s="200" t="s">
        <v>74</v>
      </c>
      <c r="D5" s="201" t="s">
        <v>177</v>
      </c>
      <c r="E5" s="202"/>
      <c r="F5" s="203"/>
      <c r="G5" s="204" t="s">
        <v>178</v>
      </c>
    </row>
    <row r="6" ht="20.25" customHeight="1" spans="1:7">
      <c r="A6" s="205" t="s">
        <v>179</v>
      </c>
      <c r="B6" s="205" t="s">
        <v>180</v>
      </c>
      <c r="C6" s="206"/>
      <c r="D6" s="207" t="s">
        <v>181</v>
      </c>
      <c r="E6" s="207" t="s">
        <v>182</v>
      </c>
      <c r="F6" s="207" t="s">
        <v>183</v>
      </c>
      <c r="G6" s="208"/>
    </row>
    <row r="7" ht="15" customHeight="1" spans="1:7">
      <c r="A7" s="209" t="s">
        <v>92</v>
      </c>
      <c r="B7" s="209" t="s">
        <v>93</v>
      </c>
      <c r="C7" s="209" t="s">
        <v>94</v>
      </c>
      <c r="D7" s="209" t="s">
        <v>95</v>
      </c>
      <c r="E7" s="209" t="s">
        <v>96</v>
      </c>
      <c r="F7" s="209" t="s">
        <v>97</v>
      </c>
      <c r="G7" s="209" t="s">
        <v>98</v>
      </c>
    </row>
    <row r="8" s="173" customFormat="1" ht="18" customHeight="1" spans="1:7">
      <c r="A8" s="210" t="s">
        <v>107</v>
      </c>
      <c r="B8" s="210" t="s">
        <v>108</v>
      </c>
      <c r="C8" s="172">
        <v>179550</v>
      </c>
      <c r="D8" s="172">
        <v>179550</v>
      </c>
      <c r="E8" s="172">
        <v>162550</v>
      </c>
      <c r="F8" s="172">
        <v>17000</v>
      </c>
      <c r="G8" s="172"/>
    </row>
    <row r="9" s="173" customFormat="1" ht="18" customHeight="1" spans="1:7">
      <c r="A9" s="211" t="s">
        <v>109</v>
      </c>
      <c r="B9" s="211" t="s">
        <v>110</v>
      </c>
      <c r="C9" s="172">
        <v>179550</v>
      </c>
      <c r="D9" s="172">
        <v>179550</v>
      </c>
      <c r="E9" s="172">
        <v>162550</v>
      </c>
      <c r="F9" s="172">
        <v>17000</v>
      </c>
      <c r="G9" s="172"/>
    </row>
    <row r="10" s="173" customFormat="1" ht="18" customHeight="1" spans="1:7">
      <c r="A10" s="212" t="s">
        <v>111</v>
      </c>
      <c r="B10" s="212" t="s">
        <v>112</v>
      </c>
      <c r="C10" s="172">
        <v>143000</v>
      </c>
      <c r="D10" s="172">
        <v>143000</v>
      </c>
      <c r="E10" s="172">
        <v>126000</v>
      </c>
      <c r="F10" s="172">
        <v>17000</v>
      </c>
      <c r="G10" s="172"/>
    </row>
    <row r="11" s="173" customFormat="1" ht="18" customHeight="1" spans="1:7">
      <c r="A11" s="212" t="s">
        <v>113</v>
      </c>
      <c r="B11" s="212" t="s">
        <v>114</v>
      </c>
      <c r="C11" s="172">
        <v>20000</v>
      </c>
      <c r="D11" s="172">
        <v>20000</v>
      </c>
      <c r="E11" s="172">
        <v>20000</v>
      </c>
      <c r="F11" s="172"/>
      <c r="G11" s="172"/>
    </row>
    <row r="12" s="173" customFormat="1" ht="18" customHeight="1" spans="1:7">
      <c r="A12" s="212" t="s">
        <v>115</v>
      </c>
      <c r="B12" s="212" t="s">
        <v>116</v>
      </c>
      <c r="C12" s="172">
        <v>16550</v>
      </c>
      <c r="D12" s="172">
        <v>16550</v>
      </c>
      <c r="E12" s="172">
        <v>16550</v>
      </c>
      <c r="F12" s="172"/>
      <c r="G12" s="172"/>
    </row>
    <row r="13" s="173" customFormat="1" ht="18" customHeight="1" spans="1:7">
      <c r="A13" s="210" t="s">
        <v>117</v>
      </c>
      <c r="B13" s="210" t="s">
        <v>118</v>
      </c>
      <c r="C13" s="172">
        <v>271960</v>
      </c>
      <c r="D13" s="172">
        <v>230960</v>
      </c>
      <c r="E13" s="172">
        <v>205960</v>
      </c>
      <c r="F13" s="172">
        <v>25000</v>
      </c>
      <c r="G13" s="172">
        <v>41000</v>
      </c>
    </row>
    <row r="14" s="173" customFormat="1" ht="18" customHeight="1" spans="1:7">
      <c r="A14" s="211" t="s">
        <v>119</v>
      </c>
      <c r="B14" s="211" t="s">
        <v>120</v>
      </c>
      <c r="C14" s="172">
        <v>214660</v>
      </c>
      <c r="D14" s="172">
        <v>173660</v>
      </c>
      <c r="E14" s="172">
        <v>148660</v>
      </c>
      <c r="F14" s="172">
        <v>25000</v>
      </c>
      <c r="G14" s="172">
        <v>41000</v>
      </c>
    </row>
    <row r="15" s="173" customFormat="1" ht="18" customHeight="1" spans="1:7">
      <c r="A15" s="212" t="s">
        <v>121</v>
      </c>
      <c r="B15" s="212" t="s">
        <v>122</v>
      </c>
      <c r="C15" s="172">
        <v>214660</v>
      </c>
      <c r="D15" s="172">
        <v>173660</v>
      </c>
      <c r="E15" s="172">
        <v>148660</v>
      </c>
      <c r="F15" s="172">
        <v>25000</v>
      </c>
      <c r="G15" s="172">
        <v>41000</v>
      </c>
    </row>
    <row r="16" s="173" customFormat="1" ht="18" customHeight="1" spans="1:7">
      <c r="A16" s="211" t="s">
        <v>123</v>
      </c>
      <c r="B16" s="211" t="s">
        <v>124</v>
      </c>
      <c r="C16" s="172">
        <v>57300</v>
      </c>
      <c r="D16" s="172">
        <v>57300</v>
      </c>
      <c r="E16" s="172">
        <v>57300</v>
      </c>
      <c r="F16" s="172"/>
      <c r="G16" s="172"/>
    </row>
    <row r="17" s="173" customFormat="1" ht="18" customHeight="1" spans="1:7">
      <c r="A17" s="212" t="s">
        <v>125</v>
      </c>
      <c r="B17" s="212" t="s">
        <v>126</v>
      </c>
      <c r="C17" s="172">
        <v>3000</v>
      </c>
      <c r="D17" s="172">
        <v>3000</v>
      </c>
      <c r="E17" s="172">
        <v>3000</v>
      </c>
      <c r="F17" s="172"/>
      <c r="G17" s="172"/>
    </row>
    <row r="18" s="173" customFormat="1" ht="18" customHeight="1" spans="1:7">
      <c r="A18" s="212" t="s">
        <v>127</v>
      </c>
      <c r="B18" s="212" t="s">
        <v>128</v>
      </c>
      <c r="C18" s="172">
        <v>27000</v>
      </c>
      <c r="D18" s="172">
        <v>27000</v>
      </c>
      <c r="E18" s="172">
        <v>27000</v>
      </c>
      <c r="F18" s="172"/>
      <c r="G18" s="172"/>
    </row>
    <row r="19" s="173" customFormat="1" ht="18" customHeight="1" spans="1:7">
      <c r="A19" s="212" t="s">
        <v>129</v>
      </c>
      <c r="B19" s="212" t="s">
        <v>130</v>
      </c>
      <c r="C19" s="172">
        <v>25000</v>
      </c>
      <c r="D19" s="172">
        <v>25000</v>
      </c>
      <c r="E19" s="172">
        <v>25000</v>
      </c>
      <c r="F19" s="172"/>
      <c r="G19" s="172"/>
    </row>
    <row r="20" s="173" customFormat="1" ht="18" customHeight="1" spans="1:7">
      <c r="A20" s="212" t="s">
        <v>131</v>
      </c>
      <c r="B20" s="212" t="s">
        <v>132</v>
      </c>
      <c r="C20" s="172">
        <v>2300</v>
      </c>
      <c r="D20" s="172">
        <v>2300</v>
      </c>
      <c r="E20" s="172">
        <v>2300</v>
      </c>
      <c r="F20" s="172"/>
      <c r="G20" s="172"/>
    </row>
    <row r="21" s="173" customFormat="1" ht="18" customHeight="1" spans="1:7">
      <c r="A21" s="210" t="s">
        <v>133</v>
      </c>
      <c r="B21" s="210" t="s">
        <v>134</v>
      </c>
      <c r="C21" s="172">
        <v>15000</v>
      </c>
      <c r="D21" s="172">
        <v>15000</v>
      </c>
      <c r="E21" s="172">
        <v>15000</v>
      </c>
      <c r="F21" s="172"/>
      <c r="G21" s="172"/>
    </row>
    <row r="22" s="173" customFormat="1" ht="18" customHeight="1" spans="1:7">
      <c r="A22" s="211" t="s">
        <v>135</v>
      </c>
      <c r="B22" s="211" t="s">
        <v>136</v>
      </c>
      <c r="C22" s="172">
        <v>15000</v>
      </c>
      <c r="D22" s="172">
        <v>15000</v>
      </c>
      <c r="E22" s="172">
        <v>15000</v>
      </c>
      <c r="F22" s="172"/>
      <c r="G22" s="172"/>
    </row>
    <row r="23" s="173" customFormat="1" ht="18" customHeight="1" spans="1:7">
      <c r="A23" s="212" t="s">
        <v>137</v>
      </c>
      <c r="B23" s="212" t="s">
        <v>138</v>
      </c>
      <c r="C23" s="172">
        <v>15000</v>
      </c>
      <c r="D23" s="172">
        <v>15000</v>
      </c>
      <c r="E23" s="172">
        <v>15000</v>
      </c>
      <c r="F23" s="172"/>
      <c r="G23" s="172"/>
    </row>
    <row r="24" ht="18" customHeight="1" spans="1:7">
      <c r="A24" s="213" t="s">
        <v>184</v>
      </c>
      <c r="B24" s="214" t="s">
        <v>184</v>
      </c>
      <c r="C24" s="84">
        <f>D24+G24</f>
        <v>466510</v>
      </c>
      <c r="D24" s="84">
        <f>E24+F24</f>
        <v>425510</v>
      </c>
      <c r="E24" s="84">
        <f>E8+E13+E21</f>
        <v>383510</v>
      </c>
      <c r="F24" s="84">
        <f>F8+F13+F21</f>
        <v>42000</v>
      </c>
      <c r="G24" s="84">
        <f>G8+G13+G21</f>
        <v>41000</v>
      </c>
    </row>
  </sheetData>
  <mergeCells count="6">
    <mergeCell ref="A3:G3"/>
    <mergeCell ref="A5:B5"/>
    <mergeCell ref="D5:F5"/>
    <mergeCell ref="A24:B24"/>
    <mergeCell ref="C5:C6"/>
    <mergeCell ref="G5:G6"/>
  </mergeCells>
  <printOptions horizontalCentered="1"/>
  <pageMargins left="0.37" right="0.37" top="0.56" bottom="0.56" header="0.48" footer="0.48"/>
  <pageSetup paperSize="9" scale="9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3" sqref="A13"/>
    </sheetView>
  </sheetViews>
  <sheetFormatPr defaultColWidth="10.4259259259259" defaultRowHeight="14.25" customHeight="1" outlineLevelCol="5"/>
  <cols>
    <col min="1" max="1" width="19.2222222222222" style="1" customWidth="1"/>
    <col min="2" max="2" width="22.1111111111111" style="1" customWidth="1"/>
    <col min="3" max="3" width="20.4444444444444" style="1" customWidth="1"/>
    <col min="4" max="4" width="23.5555555555556" style="1" customWidth="1"/>
    <col min="5" max="5" width="24.7777777777778" style="1" customWidth="1"/>
    <col min="6" max="6" width="24.4444444444444" style="1" customWidth="1"/>
    <col min="7" max="16384" width="10.4259259259259" style="1"/>
  </cols>
  <sheetData>
    <row r="1" customHeight="1" spans="1:6">
      <c r="A1" s="2"/>
      <c r="B1" s="2"/>
      <c r="C1" s="2"/>
      <c r="D1" s="2"/>
      <c r="E1" s="2"/>
      <c r="F1" s="2"/>
    </row>
    <row r="2" customHeight="1" spans="1:6">
      <c r="A2" s="47"/>
      <c r="B2" s="47"/>
      <c r="C2" s="47"/>
      <c r="D2" s="47"/>
      <c r="E2" s="46"/>
      <c r="F2" s="188" t="s">
        <v>185</v>
      </c>
    </row>
    <row r="3" ht="41.25" customHeight="1" spans="1:6">
      <c r="A3" s="189" t="str">
        <f>"2025"&amp;"年一般公共预算“三公”经费支出预算表"</f>
        <v>2025年一般公共预算“三公”经费支出预算表</v>
      </c>
      <c r="B3" s="47"/>
      <c r="C3" s="47"/>
      <c r="D3" s="47"/>
      <c r="E3" s="46"/>
      <c r="F3" s="47"/>
    </row>
    <row r="4" customHeight="1" spans="1:6">
      <c r="A4" s="118" t="s">
        <v>1</v>
      </c>
      <c r="B4" s="190"/>
      <c r="D4" s="47"/>
      <c r="E4" s="46"/>
      <c r="F4" s="68" t="s">
        <v>2</v>
      </c>
    </row>
    <row r="5" ht="27" customHeight="1" spans="1:6">
      <c r="A5" s="51" t="s">
        <v>186</v>
      </c>
      <c r="B5" s="51" t="s">
        <v>187</v>
      </c>
      <c r="C5" s="53" t="s">
        <v>188</v>
      </c>
      <c r="D5" s="51"/>
      <c r="E5" s="52"/>
      <c r="F5" s="51" t="s">
        <v>189</v>
      </c>
    </row>
    <row r="6" ht="28.5" customHeight="1" spans="1:6">
      <c r="A6" s="191"/>
      <c r="B6" s="55"/>
      <c r="C6" s="52" t="s">
        <v>59</v>
      </c>
      <c r="D6" s="52" t="s">
        <v>190</v>
      </c>
      <c r="E6" s="52" t="s">
        <v>191</v>
      </c>
      <c r="F6" s="54"/>
    </row>
    <row r="7" ht="17.25" customHeight="1" spans="1:6">
      <c r="A7" s="60" t="s">
        <v>92</v>
      </c>
      <c r="B7" s="60" t="s">
        <v>93</v>
      </c>
      <c r="C7" s="60" t="s">
        <v>94</v>
      </c>
      <c r="D7" s="60" t="s">
        <v>95</v>
      </c>
      <c r="E7" s="60" t="s">
        <v>96</v>
      </c>
      <c r="F7" s="60" t="s">
        <v>97</v>
      </c>
    </row>
    <row r="8" ht="17.25" customHeight="1" spans="1:6">
      <c r="A8" s="84">
        <v>0</v>
      </c>
      <c r="B8" s="84">
        <v>0</v>
      </c>
      <c r="C8" s="84">
        <v>0</v>
      </c>
      <c r="D8" s="84">
        <v>0</v>
      </c>
      <c r="E8" s="84">
        <v>0</v>
      </c>
      <c r="F8" s="84">
        <v>0</v>
      </c>
    </row>
    <row r="10" ht="52" customHeight="1" spans="1:6">
      <c r="A10" s="192" t="s">
        <v>192</v>
      </c>
      <c r="B10" s="193"/>
      <c r="C10" s="193"/>
      <c r="D10" s="193"/>
      <c r="E10" s="193"/>
      <c r="F10" s="193"/>
    </row>
  </sheetData>
  <mergeCells count="7">
    <mergeCell ref="A3:F3"/>
    <mergeCell ref="A4:B4"/>
    <mergeCell ref="C5:E5"/>
    <mergeCell ref="A10:F10"/>
    <mergeCell ref="A5:A6"/>
    <mergeCell ref="B5:B6"/>
    <mergeCell ref="F5:F6"/>
  </mergeCells>
  <printOptions horizontalCentered="1"/>
  <pageMargins left="0.66875" right="0.66875" top="0.720138888888889" bottom="0.720138888888889" header="0.279166666666667" footer="0.279166666666667"/>
  <pageSetup paperSize="9" fitToWidth="0"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6"/>
  <sheetViews>
    <sheetView showZeros="0" topLeftCell="C1" workbookViewId="0">
      <pane ySplit="1" topLeftCell="A9" activePane="bottomLeft" state="frozen"/>
      <selection/>
      <selection pane="bottomLeft" activeCell="H19" sqref="H19"/>
    </sheetView>
  </sheetViews>
  <sheetFormatPr defaultColWidth="9.13888888888889" defaultRowHeight="14.25" customHeight="1"/>
  <cols>
    <col min="1" max="1" width="22.1111111111111" style="1" customWidth="1"/>
    <col min="2" max="2" width="36.1111111111111" style="1" customWidth="1"/>
    <col min="3" max="3" width="18.7777777777778" style="1" customWidth="1"/>
    <col min="4" max="4" width="24.1111111111111" style="1" customWidth="1"/>
    <col min="5" max="5" width="12.7777777777778" style="1" customWidth="1"/>
    <col min="6" max="6" width="32.1111111111111" style="1" customWidth="1"/>
    <col min="7" max="7" width="10.287037037037" style="1" customWidth="1"/>
    <col min="8" max="8" width="31.6666666666667" style="1" customWidth="1"/>
    <col min="9" max="10" width="11.1111111111111" style="1" customWidth="1"/>
    <col min="11" max="11" width="10.7777777777778" style="1" customWidth="1"/>
    <col min="12" max="12" width="16.7777777777778" style="1" customWidth="1"/>
    <col min="13" max="13" width="11.1111111111111" style="1" customWidth="1"/>
    <col min="14" max="14" width="11.6666666666667" style="1" customWidth="1"/>
    <col min="15" max="15" width="12.7777777777778" style="1" customWidth="1"/>
    <col min="16" max="16" width="14.7777777777778" style="1" customWidth="1"/>
    <col min="17" max="24" width="18.712962962963" style="1" customWidth="1"/>
    <col min="25" max="16384" width="9.13888888888889" style="1"/>
  </cols>
  <sheetData>
    <row r="1" customHeight="1" spans="1:24">
      <c r="A1" s="2"/>
      <c r="B1" s="2"/>
      <c r="C1" s="2"/>
      <c r="D1" s="2"/>
      <c r="E1" s="2"/>
      <c r="F1" s="2"/>
      <c r="G1" s="2"/>
      <c r="H1" s="2"/>
      <c r="I1" s="2"/>
      <c r="J1" s="2"/>
      <c r="K1" s="2"/>
      <c r="L1" s="2"/>
      <c r="M1" s="2"/>
      <c r="N1" s="2"/>
      <c r="O1" s="2"/>
      <c r="P1" s="2"/>
      <c r="Q1" s="2"/>
      <c r="R1" s="2"/>
      <c r="S1" s="2"/>
      <c r="T1" s="2"/>
      <c r="U1" s="2"/>
      <c r="V1" s="2"/>
      <c r="W1" s="2"/>
      <c r="X1" s="2"/>
    </row>
    <row r="2" ht="13.5" customHeight="1" spans="2:24">
      <c r="B2" s="44"/>
      <c r="C2" s="43"/>
      <c r="E2" s="174"/>
      <c r="F2" s="174"/>
      <c r="G2" s="174"/>
      <c r="H2" s="174"/>
      <c r="I2" s="46"/>
      <c r="J2" s="46"/>
      <c r="K2" s="46"/>
      <c r="L2" s="46"/>
      <c r="M2" s="46"/>
      <c r="N2" s="46"/>
      <c r="R2" s="46"/>
      <c r="V2" s="43"/>
      <c r="X2" s="4" t="s">
        <v>193</v>
      </c>
    </row>
    <row r="3" ht="45.75" customHeight="1" spans="1:24">
      <c r="A3" s="70" t="str">
        <f>"2025"&amp;"年部门基本支出预算表"</f>
        <v>2025年部门基本支出预算表</v>
      </c>
      <c r="B3" s="5"/>
      <c r="C3" s="70"/>
      <c r="D3" s="70"/>
      <c r="E3" s="70"/>
      <c r="F3" s="70"/>
      <c r="G3" s="70"/>
      <c r="H3" s="70"/>
      <c r="I3" s="70"/>
      <c r="J3" s="70"/>
      <c r="K3" s="70"/>
      <c r="L3" s="70"/>
      <c r="M3" s="70"/>
      <c r="N3" s="70"/>
      <c r="O3" s="5"/>
      <c r="P3" s="5"/>
      <c r="Q3" s="5"/>
      <c r="R3" s="70"/>
      <c r="S3" s="70"/>
      <c r="T3" s="70"/>
      <c r="U3" s="70"/>
      <c r="V3" s="70"/>
      <c r="W3" s="70"/>
      <c r="X3" s="70"/>
    </row>
    <row r="4" ht="18.75" customHeight="1" spans="1:24">
      <c r="A4" s="28" t="s">
        <v>1</v>
      </c>
      <c r="B4" s="29"/>
      <c r="C4" s="175"/>
      <c r="D4" s="175"/>
      <c r="E4" s="175"/>
      <c r="F4" s="175"/>
      <c r="G4" s="175"/>
      <c r="H4" s="175"/>
      <c r="I4" s="92"/>
      <c r="J4" s="92"/>
      <c r="K4" s="92"/>
      <c r="L4" s="92"/>
      <c r="M4" s="92"/>
      <c r="N4" s="92"/>
      <c r="O4" s="8"/>
      <c r="P4" s="8"/>
      <c r="Q4" s="8"/>
      <c r="R4" s="92"/>
      <c r="V4" s="43"/>
      <c r="X4" s="9" t="s">
        <v>2</v>
      </c>
    </row>
    <row r="5" ht="18" customHeight="1" spans="1:24">
      <c r="A5" s="10" t="s">
        <v>194</v>
      </c>
      <c r="B5" s="10" t="s">
        <v>195</v>
      </c>
      <c r="C5" s="10" t="s">
        <v>196</v>
      </c>
      <c r="D5" s="10" t="s">
        <v>197</v>
      </c>
      <c r="E5" s="10" t="s">
        <v>198</v>
      </c>
      <c r="F5" s="10" t="s">
        <v>199</v>
      </c>
      <c r="G5" s="10" t="s">
        <v>200</v>
      </c>
      <c r="H5" s="10" t="s">
        <v>201</v>
      </c>
      <c r="I5" s="182" t="s">
        <v>202</v>
      </c>
      <c r="J5" s="86" t="s">
        <v>203</v>
      </c>
      <c r="K5" s="86"/>
      <c r="L5" s="86"/>
      <c r="M5" s="86"/>
      <c r="N5" s="86"/>
      <c r="O5" s="13"/>
      <c r="P5" s="13"/>
      <c r="Q5" s="13"/>
      <c r="R5" s="109" t="s">
        <v>204</v>
      </c>
      <c r="S5" s="86" t="s">
        <v>205</v>
      </c>
      <c r="T5" s="86"/>
      <c r="U5" s="86"/>
      <c r="V5" s="86"/>
      <c r="W5" s="86"/>
      <c r="X5" s="87"/>
    </row>
    <row r="6" ht="18" customHeight="1" spans="1:24">
      <c r="A6" s="15"/>
      <c r="B6" s="31"/>
      <c r="C6" s="139"/>
      <c r="D6" s="15"/>
      <c r="E6" s="15"/>
      <c r="F6" s="15"/>
      <c r="G6" s="15"/>
      <c r="H6" s="15"/>
      <c r="I6" s="137" t="s">
        <v>206</v>
      </c>
      <c r="J6" s="182" t="s">
        <v>207</v>
      </c>
      <c r="K6" s="86"/>
      <c r="L6" s="86"/>
      <c r="M6" s="86"/>
      <c r="N6" s="87"/>
      <c r="O6" s="12" t="s">
        <v>208</v>
      </c>
      <c r="P6" s="13"/>
      <c r="Q6" s="14"/>
      <c r="R6" s="10" t="s">
        <v>209</v>
      </c>
      <c r="S6" s="182" t="s">
        <v>210</v>
      </c>
      <c r="T6" s="109" t="s">
        <v>211</v>
      </c>
      <c r="U6" s="86" t="s">
        <v>205</v>
      </c>
      <c r="V6" s="109" t="s">
        <v>212</v>
      </c>
      <c r="W6" s="109" t="s">
        <v>213</v>
      </c>
      <c r="X6" s="187" t="s">
        <v>214</v>
      </c>
    </row>
    <row r="7" ht="19.5" customHeight="1" spans="1:24">
      <c r="A7" s="31"/>
      <c r="B7" s="31"/>
      <c r="C7" s="31"/>
      <c r="D7" s="31"/>
      <c r="E7" s="31"/>
      <c r="F7" s="31"/>
      <c r="G7" s="31"/>
      <c r="H7" s="31"/>
      <c r="I7" s="31"/>
      <c r="J7" s="183" t="s">
        <v>215</v>
      </c>
      <c r="K7" s="10" t="s">
        <v>216</v>
      </c>
      <c r="L7" s="10" t="s">
        <v>217</v>
      </c>
      <c r="M7" s="10" t="s">
        <v>218</v>
      </c>
      <c r="N7" s="10" t="s">
        <v>219</v>
      </c>
      <c r="O7" s="10" t="s">
        <v>207</v>
      </c>
      <c r="P7" s="10" t="s">
        <v>220</v>
      </c>
      <c r="Q7" s="10" t="s">
        <v>221</v>
      </c>
      <c r="R7" s="31"/>
      <c r="S7" s="10" t="s">
        <v>222</v>
      </c>
      <c r="T7" s="10" t="s">
        <v>223</v>
      </c>
      <c r="U7" s="10" t="s">
        <v>224</v>
      </c>
      <c r="V7" s="10" t="s">
        <v>225</v>
      </c>
      <c r="W7" s="10" t="s">
        <v>226</v>
      </c>
      <c r="X7" s="10" t="s">
        <v>227</v>
      </c>
    </row>
    <row r="8" ht="37.5" customHeight="1" spans="1:24">
      <c r="A8" s="176"/>
      <c r="B8" s="20"/>
      <c r="C8" s="176"/>
      <c r="D8" s="176"/>
      <c r="E8" s="176"/>
      <c r="F8" s="176"/>
      <c r="G8" s="176"/>
      <c r="H8" s="176"/>
      <c r="I8" s="176"/>
      <c r="J8" s="184" t="s">
        <v>181</v>
      </c>
      <c r="K8" s="18" t="s">
        <v>228</v>
      </c>
      <c r="L8" s="18" t="s">
        <v>229</v>
      </c>
      <c r="M8" s="18" t="s">
        <v>230</v>
      </c>
      <c r="N8" s="18" t="s">
        <v>231</v>
      </c>
      <c r="O8" s="18" t="s">
        <v>229</v>
      </c>
      <c r="P8" s="18" t="s">
        <v>230</v>
      </c>
      <c r="Q8" s="18" t="s">
        <v>231</v>
      </c>
      <c r="R8" s="18" t="s">
        <v>204</v>
      </c>
      <c r="S8" s="18" t="s">
        <v>181</v>
      </c>
      <c r="T8" s="18" t="s">
        <v>211</v>
      </c>
      <c r="U8" s="18" t="s">
        <v>232</v>
      </c>
      <c r="V8" s="18" t="s">
        <v>212</v>
      </c>
      <c r="W8" s="18" t="s">
        <v>213</v>
      </c>
      <c r="X8" s="18" t="s">
        <v>214</v>
      </c>
    </row>
    <row r="9" customHeight="1" spans="1:24">
      <c r="A9" s="40">
        <v>1</v>
      </c>
      <c r="B9" s="40">
        <v>2</v>
      </c>
      <c r="C9" s="40">
        <v>3</v>
      </c>
      <c r="D9" s="40">
        <v>4</v>
      </c>
      <c r="E9" s="40">
        <v>5</v>
      </c>
      <c r="F9" s="40">
        <v>6</v>
      </c>
      <c r="G9" s="40">
        <v>7</v>
      </c>
      <c r="H9" s="40">
        <v>8</v>
      </c>
      <c r="I9" s="40">
        <v>9</v>
      </c>
      <c r="J9" s="40">
        <v>10</v>
      </c>
      <c r="K9" s="40">
        <v>11</v>
      </c>
      <c r="L9" s="40">
        <v>12</v>
      </c>
      <c r="M9" s="40">
        <v>13</v>
      </c>
      <c r="N9" s="40">
        <v>14</v>
      </c>
      <c r="O9" s="40">
        <v>15</v>
      </c>
      <c r="P9" s="40">
        <v>16</v>
      </c>
      <c r="Q9" s="40">
        <v>17</v>
      </c>
      <c r="R9" s="40">
        <v>18</v>
      </c>
      <c r="S9" s="40">
        <v>19</v>
      </c>
      <c r="T9" s="40">
        <v>20</v>
      </c>
      <c r="U9" s="40">
        <v>21</v>
      </c>
      <c r="V9" s="40">
        <v>22</v>
      </c>
      <c r="W9" s="40">
        <v>23</v>
      </c>
      <c r="X9" s="40">
        <v>24</v>
      </c>
    </row>
    <row r="10" s="173" customFormat="1" ht="20.25" customHeight="1" spans="1:24">
      <c r="A10" s="177" t="s">
        <v>233</v>
      </c>
      <c r="B10" s="177" t="s">
        <v>234</v>
      </c>
      <c r="C10" s="177" t="s">
        <v>235</v>
      </c>
      <c r="D10" s="177" t="s">
        <v>236</v>
      </c>
      <c r="E10" s="177" t="s">
        <v>121</v>
      </c>
      <c r="F10" s="177" t="s">
        <v>122</v>
      </c>
      <c r="G10" s="177" t="s">
        <v>237</v>
      </c>
      <c r="H10" s="177" t="s">
        <v>238</v>
      </c>
      <c r="I10" s="172">
        <v>4060</v>
      </c>
      <c r="J10" s="172">
        <v>4060</v>
      </c>
      <c r="K10" s="172"/>
      <c r="L10" s="172"/>
      <c r="M10" s="172">
        <v>4060</v>
      </c>
      <c r="N10" s="172"/>
      <c r="O10" s="172"/>
      <c r="P10" s="172"/>
      <c r="Q10" s="172"/>
      <c r="R10" s="172"/>
      <c r="S10" s="172"/>
      <c r="T10" s="172"/>
      <c r="U10" s="172"/>
      <c r="V10" s="172"/>
      <c r="W10" s="172"/>
      <c r="X10" s="172"/>
    </row>
    <row r="11" s="173" customFormat="1" ht="20.25" customHeight="1" spans="1:24">
      <c r="A11" s="177" t="s">
        <v>233</v>
      </c>
      <c r="B11" s="177" t="s">
        <v>234</v>
      </c>
      <c r="C11" s="177" t="s">
        <v>235</v>
      </c>
      <c r="D11" s="177" t="s">
        <v>236</v>
      </c>
      <c r="E11" s="177" t="s">
        <v>121</v>
      </c>
      <c r="F11" s="177" t="s">
        <v>122</v>
      </c>
      <c r="G11" s="177" t="s">
        <v>239</v>
      </c>
      <c r="H11" s="177" t="s">
        <v>240</v>
      </c>
      <c r="I11" s="172">
        <v>760</v>
      </c>
      <c r="J11" s="172">
        <v>760</v>
      </c>
      <c r="K11" s="185"/>
      <c r="L11" s="185"/>
      <c r="M11" s="172">
        <v>760</v>
      </c>
      <c r="N11" s="185"/>
      <c r="O11" s="172"/>
      <c r="P11" s="172"/>
      <c r="Q11" s="172"/>
      <c r="R11" s="172"/>
      <c r="S11" s="172"/>
      <c r="T11" s="172"/>
      <c r="U11" s="172"/>
      <c r="V11" s="172"/>
      <c r="W11" s="172"/>
      <c r="X11" s="172"/>
    </row>
    <row r="12" s="173" customFormat="1" ht="20.25" customHeight="1" spans="1:24">
      <c r="A12" s="177" t="s">
        <v>233</v>
      </c>
      <c r="B12" s="177" t="s">
        <v>234</v>
      </c>
      <c r="C12" s="177" t="s">
        <v>235</v>
      </c>
      <c r="D12" s="177" t="s">
        <v>236</v>
      </c>
      <c r="E12" s="177" t="s">
        <v>121</v>
      </c>
      <c r="F12" s="177" t="s">
        <v>122</v>
      </c>
      <c r="G12" s="177" t="s">
        <v>241</v>
      </c>
      <c r="H12" s="177" t="s">
        <v>242</v>
      </c>
      <c r="I12" s="172">
        <v>1960</v>
      </c>
      <c r="J12" s="172">
        <v>1960</v>
      </c>
      <c r="K12" s="185"/>
      <c r="L12" s="185"/>
      <c r="M12" s="172">
        <v>1960</v>
      </c>
      <c r="N12" s="185"/>
      <c r="O12" s="172"/>
      <c r="P12" s="172"/>
      <c r="Q12" s="172"/>
      <c r="R12" s="172"/>
      <c r="S12" s="172"/>
      <c r="T12" s="172"/>
      <c r="U12" s="172"/>
      <c r="V12" s="172"/>
      <c r="W12" s="172"/>
      <c r="X12" s="172"/>
    </row>
    <row r="13" s="173" customFormat="1" ht="20.25" customHeight="1" spans="1:24">
      <c r="A13" s="177" t="s">
        <v>233</v>
      </c>
      <c r="B13" s="177" t="s">
        <v>234</v>
      </c>
      <c r="C13" s="177" t="s">
        <v>235</v>
      </c>
      <c r="D13" s="177" t="s">
        <v>236</v>
      </c>
      <c r="E13" s="177" t="s">
        <v>121</v>
      </c>
      <c r="F13" s="177" t="s">
        <v>122</v>
      </c>
      <c r="G13" s="177" t="s">
        <v>243</v>
      </c>
      <c r="H13" s="177" t="s">
        <v>244</v>
      </c>
      <c r="I13" s="172">
        <v>2700</v>
      </c>
      <c r="J13" s="172">
        <v>2700</v>
      </c>
      <c r="K13" s="185"/>
      <c r="L13" s="185"/>
      <c r="M13" s="172">
        <v>2700</v>
      </c>
      <c r="N13" s="185"/>
      <c r="O13" s="172"/>
      <c r="P13" s="172"/>
      <c r="Q13" s="172"/>
      <c r="R13" s="172"/>
      <c r="S13" s="172"/>
      <c r="T13" s="172"/>
      <c r="U13" s="172"/>
      <c r="V13" s="172"/>
      <c r="W13" s="172"/>
      <c r="X13" s="172"/>
    </row>
    <row r="14" s="173" customFormat="1" ht="20.25" customHeight="1" spans="1:24">
      <c r="A14" s="177" t="s">
        <v>233</v>
      </c>
      <c r="B14" s="177" t="s">
        <v>234</v>
      </c>
      <c r="C14" s="177" t="s">
        <v>235</v>
      </c>
      <c r="D14" s="177" t="s">
        <v>236</v>
      </c>
      <c r="E14" s="177" t="s">
        <v>121</v>
      </c>
      <c r="F14" s="177" t="s">
        <v>122</v>
      </c>
      <c r="G14" s="177" t="s">
        <v>245</v>
      </c>
      <c r="H14" s="177" t="s">
        <v>246</v>
      </c>
      <c r="I14" s="172">
        <v>760</v>
      </c>
      <c r="J14" s="172">
        <v>760</v>
      </c>
      <c r="K14" s="185"/>
      <c r="L14" s="185"/>
      <c r="M14" s="172">
        <v>760</v>
      </c>
      <c r="N14" s="185"/>
      <c r="O14" s="172"/>
      <c r="P14" s="172"/>
      <c r="Q14" s="172"/>
      <c r="R14" s="172"/>
      <c r="S14" s="172"/>
      <c r="T14" s="172"/>
      <c r="U14" s="172"/>
      <c r="V14" s="172"/>
      <c r="W14" s="172"/>
      <c r="X14" s="172"/>
    </row>
    <row r="15" s="173" customFormat="1" ht="20.25" customHeight="1" spans="1:24">
      <c r="A15" s="177" t="s">
        <v>233</v>
      </c>
      <c r="B15" s="177" t="s">
        <v>234</v>
      </c>
      <c r="C15" s="177" t="s">
        <v>235</v>
      </c>
      <c r="D15" s="177" t="s">
        <v>236</v>
      </c>
      <c r="E15" s="177" t="s">
        <v>111</v>
      </c>
      <c r="F15" s="177" t="s">
        <v>112</v>
      </c>
      <c r="G15" s="177" t="s">
        <v>247</v>
      </c>
      <c r="H15" s="177" t="s">
        <v>248</v>
      </c>
      <c r="I15" s="172">
        <v>12000</v>
      </c>
      <c r="J15" s="172">
        <v>12000</v>
      </c>
      <c r="K15" s="185"/>
      <c r="L15" s="185"/>
      <c r="M15" s="172">
        <v>12000</v>
      </c>
      <c r="N15" s="185"/>
      <c r="O15" s="172"/>
      <c r="P15" s="172"/>
      <c r="Q15" s="172"/>
      <c r="R15" s="172"/>
      <c r="S15" s="172"/>
      <c r="T15" s="172"/>
      <c r="U15" s="172"/>
      <c r="V15" s="172"/>
      <c r="W15" s="172"/>
      <c r="X15" s="172"/>
    </row>
    <row r="16" s="173" customFormat="1" ht="20.25" customHeight="1" spans="1:24">
      <c r="A16" s="177" t="s">
        <v>233</v>
      </c>
      <c r="B16" s="177" t="s">
        <v>234</v>
      </c>
      <c r="C16" s="177" t="s">
        <v>235</v>
      </c>
      <c r="D16" s="177" t="s">
        <v>236</v>
      </c>
      <c r="E16" s="177" t="s">
        <v>121</v>
      </c>
      <c r="F16" s="177" t="s">
        <v>122</v>
      </c>
      <c r="G16" s="177" t="s">
        <v>247</v>
      </c>
      <c r="H16" s="177" t="s">
        <v>248</v>
      </c>
      <c r="I16" s="172">
        <v>6000</v>
      </c>
      <c r="J16" s="172">
        <v>6000</v>
      </c>
      <c r="K16" s="185"/>
      <c r="L16" s="185"/>
      <c r="M16" s="172">
        <v>6000</v>
      </c>
      <c r="N16" s="185"/>
      <c r="O16" s="172"/>
      <c r="P16" s="172"/>
      <c r="Q16" s="172"/>
      <c r="R16" s="172"/>
      <c r="S16" s="172"/>
      <c r="T16" s="172"/>
      <c r="U16" s="172"/>
      <c r="V16" s="172"/>
      <c r="W16" s="172"/>
      <c r="X16" s="172"/>
    </row>
    <row r="17" s="173" customFormat="1" ht="20.25" customHeight="1" spans="1:24">
      <c r="A17" s="177" t="s">
        <v>233</v>
      </c>
      <c r="B17" s="177" t="s">
        <v>234</v>
      </c>
      <c r="C17" s="177" t="s">
        <v>235</v>
      </c>
      <c r="D17" s="177" t="s">
        <v>236</v>
      </c>
      <c r="E17" s="177" t="s">
        <v>111</v>
      </c>
      <c r="F17" s="177" t="s">
        <v>112</v>
      </c>
      <c r="G17" s="177" t="s">
        <v>249</v>
      </c>
      <c r="H17" s="177" t="s">
        <v>250</v>
      </c>
      <c r="I17" s="172">
        <v>3000</v>
      </c>
      <c r="J17" s="172">
        <v>3000</v>
      </c>
      <c r="K17" s="185"/>
      <c r="L17" s="185"/>
      <c r="M17" s="172">
        <v>3000</v>
      </c>
      <c r="N17" s="185"/>
      <c r="O17" s="172"/>
      <c r="P17" s="172"/>
      <c r="Q17" s="172"/>
      <c r="R17" s="172"/>
      <c r="S17" s="172"/>
      <c r="T17" s="172"/>
      <c r="U17" s="172"/>
      <c r="V17" s="172"/>
      <c r="W17" s="172"/>
      <c r="X17" s="172"/>
    </row>
    <row r="18" s="173" customFormat="1" ht="20.25" customHeight="1" spans="1:24">
      <c r="A18" s="177" t="s">
        <v>233</v>
      </c>
      <c r="B18" s="177" t="s">
        <v>234</v>
      </c>
      <c r="C18" s="177" t="s">
        <v>251</v>
      </c>
      <c r="D18" s="177" t="s">
        <v>252</v>
      </c>
      <c r="E18" s="177" t="s">
        <v>113</v>
      </c>
      <c r="F18" s="177" t="s">
        <v>114</v>
      </c>
      <c r="G18" s="177" t="s">
        <v>253</v>
      </c>
      <c r="H18" s="177" t="s">
        <v>254</v>
      </c>
      <c r="I18" s="172">
        <v>20000</v>
      </c>
      <c r="J18" s="172">
        <v>20000</v>
      </c>
      <c r="K18" s="185"/>
      <c r="L18" s="185"/>
      <c r="M18" s="172">
        <v>20000</v>
      </c>
      <c r="N18" s="185"/>
      <c r="O18" s="172"/>
      <c r="P18" s="172"/>
      <c r="Q18" s="172"/>
      <c r="R18" s="172"/>
      <c r="S18" s="172"/>
      <c r="T18" s="172"/>
      <c r="U18" s="172"/>
      <c r="V18" s="172"/>
      <c r="W18" s="172"/>
      <c r="X18" s="172"/>
    </row>
    <row r="19" s="173" customFormat="1" ht="20.25" customHeight="1" spans="1:24">
      <c r="A19" s="177" t="s">
        <v>233</v>
      </c>
      <c r="B19" s="177" t="s">
        <v>234</v>
      </c>
      <c r="C19" s="177" t="s">
        <v>251</v>
      </c>
      <c r="D19" s="177" t="s">
        <v>252</v>
      </c>
      <c r="E19" s="177" t="s">
        <v>115</v>
      </c>
      <c r="F19" s="177" t="s">
        <v>116</v>
      </c>
      <c r="G19" s="177" t="s">
        <v>255</v>
      </c>
      <c r="H19" s="177" t="s">
        <v>256</v>
      </c>
      <c r="I19" s="172">
        <v>16550</v>
      </c>
      <c r="J19" s="172">
        <v>16550</v>
      </c>
      <c r="K19" s="185"/>
      <c r="L19" s="185"/>
      <c r="M19" s="172">
        <v>16550</v>
      </c>
      <c r="N19" s="185"/>
      <c r="O19" s="172"/>
      <c r="P19" s="172"/>
      <c r="Q19" s="172"/>
      <c r="R19" s="172"/>
      <c r="S19" s="172"/>
      <c r="T19" s="172"/>
      <c r="U19" s="172"/>
      <c r="V19" s="172"/>
      <c r="W19" s="172"/>
      <c r="X19" s="172"/>
    </row>
    <row r="20" s="173" customFormat="1" ht="20.25" customHeight="1" spans="1:24">
      <c r="A20" s="177" t="s">
        <v>233</v>
      </c>
      <c r="B20" s="177" t="s">
        <v>234</v>
      </c>
      <c r="C20" s="177" t="s">
        <v>251</v>
      </c>
      <c r="D20" s="177" t="s">
        <v>252</v>
      </c>
      <c r="E20" s="177" t="s">
        <v>125</v>
      </c>
      <c r="F20" s="177" t="s">
        <v>126</v>
      </c>
      <c r="G20" s="177" t="s">
        <v>257</v>
      </c>
      <c r="H20" s="177" t="s">
        <v>258</v>
      </c>
      <c r="I20" s="172">
        <v>3000</v>
      </c>
      <c r="J20" s="172">
        <v>3000</v>
      </c>
      <c r="K20" s="185"/>
      <c r="L20" s="185"/>
      <c r="M20" s="172">
        <v>3000</v>
      </c>
      <c r="N20" s="185"/>
      <c r="O20" s="172"/>
      <c r="P20" s="172"/>
      <c r="Q20" s="172"/>
      <c r="R20" s="172"/>
      <c r="S20" s="172"/>
      <c r="T20" s="172"/>
      <c r="U20" s="172"/>
      <c r="V20" s="172"/>
      <c r="W20" s="172"/>
      <c r="X20" s="172"/>
    </row>
    <row r="21" s="173" customFormat="1" ht="20.25" customHeight="1" spans="1:24">
      <c r="A21" s="177" t="s">
        <v>233</v>
      </c>
      <c r="B21" s="177" t="s">
        <v>234</v>
      </c>
      <c r="C21" s="177" t="s">
        <v>251</v>
      </c>
      <c r="D21" s="177" t="s">
        <v>252</v>
      </c>
      <c r="E21" s="177" t="s">
        <v>127</v>
      </c>
      <c r="F21" s="177" t="s">
        <v>128</v>
      </c>
      <c r="G21" s="177" t="s">
        <v>257</v>
      </c>
      <c r="H21" s="177" t="s">
        <v>258</v>
      </c>
      <c r="I21" s="172">
        <v>27000</v>
      </c>
      <c r="J21" s="172">
        <v>27000</v>
      </c>
      <c r="K21" s="185"/>
      <c r="L21" s="185"/>
      <c r="M21" s="172">
        <v>27000</v>
      </c>
      <c r="N21" s="185"/>
      <c r="O21" s="172"/>
      <c r="P21" s="172"/>
      <c r="Q21" s="172"/>
      <c r="R21" s="172"/>
      <c r="S21" s="172"/>
      <c r="T21" s="172"/>
      <c r="U21" s="172"/>
      <c r="V21" s="172"/>
      <c r="W21" s="172"/>
      <c r="X21" s="172"/>
    </row>
    <row r="22" s="173" customFormat="1" ht="20.25" customHeight="1" spans="1:24">
      <c r="A22" s="177" t="s">
        <v>233</v>
      </c>
      <c r="B22" s="177" t="s">
        <v>234</v>
      </c>
      <c r="C22" s="177" t="s">
        <v>251</v>
      </c>
      <c r="D22" s="177" t="s">
        <v>252</v>
      </c>
      <c r="E22" s="177" t="s">
        <v>129</v>
      </c>
      <c r="F22" s="177" t="s">
        <v>130</v>
      </c>
      <c r="G22" s="177" t="s">
        <v>259</v>
      </c>
      <c r="H22" s="177" t="s">
        <v>260</v>
      </c>
      <c r="I22" s="172">
        <v>25000</v>
      </c>
      <c r="J22" s="172">
        <v>25000</v>
      </c>
      <c r="K22" s="185"/>
      <c r="L22" s="185"/>
      <c r="M22" s="172">
        <v>25000</v>
      </c>
      <c r="N22" s="185"/>
      <c r="O22" s="172"/>
      <c r="P22" s="172"/>
      <c r="Q22" s="172"/>
      <c r="R22" s="172"/>
      <c r="S22" s="172"/>
      <c r="T22" s="172"/>
      <c r="U22" s="172"/>
      <c r="V22" s="172"/>
      <c r="W22" s="172"/>
      <c r="X22" s="172"/>
    </row>
    <row r="23" s="173" customFormat="1" ht="20.25" customHeight="1" spans="1:24">
      <c r="A23" s="177" t="s">
        <v>233</v>
      </c>
      <c r="B23" s="177" t="s">
        <v>234</v>
      </c>
      <c r="C23" s="177" t="s">
        <v>251</v>
      </c>
      <c r="D23" s="177" t="s">
        <v>252</v>
      </c>
      <c r="E23" s="177" t="s">
        <v>121</v>
      </c>
      <c r="F23" s="177" t="s">
        <v>122</v>
      </c>
      <c r="G23" s="177" t="s">
        <v>261</v>
      </c>
      <c r="H23" s="177" t="s">
        <v>262</v>
      </c>
      <c r="I23" s="172">
        <v>1200</v>
      </c>
      <c r="J23" s="172">
        <v>1200</v>
      </c>
      <c r="K23" s="185"/>
      <c r="L23" s="185"/>
      <c r="M23" s="172">
        <v>1200</v>
      </c>
      <c r="N23" s="185"/>
      <c r="O23" s="172"/>
      <c r="P23" s="172"/>
      <c r="Q23" s="172"/>
      <c r="R23" s="172"/>
      <c r="S23" s="172"/>
      <c r="T23" s="172"/>
      <c r="U23" s="172"/>
      <c r="V23" s="172"/>
      <c r="W23" s="172"/>
      <c r="X23" s="172"/>
    </row>
    <row r="24" s="173" customFormat="1" ht="20.25" customHeight="1" spans="1:24">
      <c r="A24" s="177" t="s">
        <v>233</v>
      </c>
      <c r="B24" s="177" t="s">
        <v>234</v>
      </c>
      <c r="C24" s="177" t="s">
        <v>251</v>
      </c>
      <c r="D24" s="177" t="s">
        <v>252</v>
      </c>
      <c r="E24" s="177" t="s">
        <v>131</v>
      </c>
      <c r="F24" s="177" t="s">
        <v>132</v>
      </c>
      <c r="G24" s="177" t="s">
        <v>261</v>
      </c>
      <c r="H24" s="177" t="s">
        <v>262</v>
      </c>
      <c r="I24" s="172">
        <v>300</v>
      </c>
      <c r="J24" s="172">
        <v>300</v>
      </c>
      <c r="K24" s="185"/>
      <c r="L24" s="185"/>
      <c r="M24" s="172">
        <v>300</v>
      </c>
      <c r="N24" s="185"/>
      <c r="O24" s="172"/>
      <c r="P24" s="172"/>
      <c r="Q24" s="172"/>
      <c r="R24" s="172"/>
      <c r="S24" s="172"/>
      <c r="T24" s="172"/>
      <c r="U24" s="172"/>
      <c r="V24" s="172"/>
      <c r="W24" s="172"/>
      <c r="X24" s="172"/>
    </row>
    <row r="25" s="173" customFormat="1" ht="20.25" customHeight="1" spans="1:24">
      <c r="A25" s="177" t="s">
        <v>233</v>
      </c>
      <c r="B25" s="177" t="s">
        <v>234</v>
      </c>
      <c r="C25" s="177" t="s">
        <v>251</v>
      </c>
      <c r="D25" s="177" t="s">
        <v>252</v>
      </c>
      <c r="E25" s="177" t="s">
        <v>131</v>
      </c>
      <c r="F25" s="177" t="s">
        <v>132</v>
      </c>
      <c r="G25" s="177" t="s">
        <v>261</v>
      </c>
      <c r="H25" s="177" t="s">
        <v>262</v>
      </c>
      <c r="I25" s="172">
        <v>2000</v>
      </c>
      <c r="J25" s="172">
        <v>2000</v>
      </c>
      <c r="K25" s="185"/>
      <c r="L25" s="185"/>
      <c r="M25" s="172">
        <v>2000</v>
      </c>
      <c r="N25" s="185"/>
      <c r="O25" s="172"/>
      <c r="P25" s="172"/>
      <c r="Q25" s="172"/>
      <c r="R25" s="172"/>
      <c r="S25" s="172"/>
      <c r="T25" s="172"/>
      <c r="U25" s="172"/>
      <c r="V25" s="172"/>
      <c r="W25" s="172"/>
      <c r="X25" s="172"/>
    </row>
    <row r="26" s="173" customFormat="1" ht="20.25" customHeight="1" spans="1:24">
      <c r="A26" s="177" t="s">
        <v>233</v>
      </c>
      <c r="B26" s="177" t="s">
        <v>234</v>
      </c>
      <c r="C26" s="177" t="s">
        <v>263</v>
      </c>
      <c r="D26" s="177" t="s">
        <v>264</v>
      </c>
      <c r="E26" s="177" t="s">
        <v>111</v>
      </c>
      <c r="F26" s="177" t="s">
        <v>112</v>
      </c>
      <c r="G26" s="177" t="s">
        <v>265</v>
      </c>
      <c r="H26" s="177" t="s">
        <v>266</v>
      </c>
      <c r="I26" s="172">
        <v>126000</v>
      </c>
      <c r="J26" s="172">
        <v>126000</v>
      </c>
      <c r="K26" s="185"/>
      <c r="L26" s="185"/>
      <c r="M26" s="172">
        <v>126000</v>
      </c>
      <c r="N26" s="185"/>
      <c r="O26" s="172"/>
      <c r="P26" s="172"/>
      <c r="Q26" s="172"/>
      <c r="R26" s="172"/>
      <c r="S26" s="172"/>
      <c r="T26" s="172"/>
      <c r="U26" s="172"/>
      <c r="V26" s="172"/>
      <c r="W26" s="172"/>
      <c r="X26" s="172"/>
    </row>
    <row r="27" s="173" customFormat="1" ht="20.25" customHeight="1" spans="1:24">
      <c r="A27" s="177" t="s">
        <v>233</v>
      </c>
      <c r="B27" s="177" t="s">
        <v>234</v>
      </c>
      <c r="C27" s="177" t="s">
        <v>267</v>
      </c>
      <c r="D27" s="177" t="s">
        <v>268</v>
      </c>
      <c r="E27" s="177" t="s">
        <v>111</v>
      </c>
      <c r="F27" s="177" t="s">
        <v>112</v>
      </c>
      <c r="G27" s="177" t="s">
        <v>247</v>
      </c>
      <c r="H27" s="177" t="s">
        <v>248</v>
      </c>
      <c r="I27" s="172">
        <v>2000</v>
      </c>
      <c r="J27" s="172">
        <v>2000</v>
      </c>
      <c r="K27" s="185"/>
      <c r="L27" s="185"/>
      <c r="M27" s="172">
        <v>2000</v>
      </c>
      <c r="N27" s="185"/>
      <c r="O27" s="172"/>
      <c r="P27" s="172"/>
      <c r="Q27" s="172"/>
      <c r="R27" s="172"/>
      <c r="S27" s="172"/>
      <c r="T27" s="172"/>
      <c r="U27" s="172"/>
      <c r="V27" s="172"/>
      <c r="W27" s="172"/>
      <c r="X27" s="172"/>
    </row>
    <row r="28" s="173" customFormat="1" ht="20.25" customHeight="1" spans="1:24">
      <c r="A28" s="177" t="s">
        <v>233</v>
      </c>
      <c r="B28" s="177" t="s">
        <v>234</v>
      </c>
      <c r="C28" s="177" t="s">
        <v>269</v>
      </c>
      <c r="D28" s="177" t="s">
        <v>270</v>
      </c>
      <c r="E28" s="177" t="s">
        <v>121</v>
      </c>
      <c r="F28" s="177" t="s">
        <v>122</v>
      </c>
      <c r="G28" s="177" t="s">
        <v>271</v>
      </c>
      <c r="H28" s="177" t="s">
        <v>270</v>
      </c>
      <c r="I28" s="172">
        <v>1560</v>
      </c>
      <c r="J28" s="172">
        <v>1560</v>
      </c>
      <c r="K28" s="185"/>
      <c r="L28" s="185"/>
      <c r="M28" s="172">
        <v>1560</v>
      </c>
      <c r="N28" s="185"/>
      <c r="O28" s="172"/>
      <c r="P28" s="172"/>
      <c r="Q28" s="172"/>
      <c r="R28" s="172"/>
      <c r="S28" s="172"/>
      <c r="T28" s="172"/>
      <c r="U28" s="172"/>
      <c r="V28" s="172"/>
      <c r="W28" s="172"/>
      <c r="X28" s="172"/>
    </row>
    <row r="29" s="173" customFormat="1" ht="20.25" customHeight="1" spans="1:24">
      <c r="A29" s="177" t="s">
        <v>233</v>
      </c>
      <c r="B29" s="177" t="s">
        <v>234</v>
      </c>
      <c r="C29" s="177" t="s">
        <v>272</v>
      </c>
      <c r="D29" s="177" t="s">
        <v>138</v>
      </c>
      <c r="E29" s="177" t="s">
        <v>137</v>
      </c>
      <c r="F29" s="177" t="s">
        <v>138</v>
      </c>
      <c r="G29" s="177" t="s">
        <v>273</v>
      </c>
      <c r="H29" s="177" t="s">
        <v>138</v>
      </c>
      <c r="I29" s="172">
        <v>15000</v>
      </c>
      <c r="J29" s="172">
        <v>15000</v>
      </c>
      <c r="K29" s="185"/>
      <c r="L29" s="185"/>
      <c r="M29" s="172">
        <v>15000</v>
      </c>
      <c r="N29" s="185"/>
      <c r="O29" s="172"/>
      <c r="P29" s="172"/>
      <c r="Q29" s="172"/>
      <c r="R29" s="172"/>
      <c r="S29" s="172"/>
      <c r="T29" s="172"/>
      <c r="U29" s="172"/>
      <c r="V29" s="172"/>
      <c r="W29" s="172"/>
      <c r="X29" s="172"/>
    </row>
    <row r="30" s="173" customFormat="1" ht="20.25" customHeight="1" spans="1:24">
      <c r="A30" s="177" t="s">
        <v>233</v>
      </c>
      <c r="B30" s="177" t="s">
        <v>234</v>
      </c>
      <c r="C30" s="177" t="s">
        <v>274</v>
      </c>
      <c r="D30" s="177" t="s">
        <v>275</v>
      </c>
      <c r="E30" s="177" t="s">
        <v>121</v>
      </c>
      <c r="F30" s="177" t="s">
        <v>122</v>
      </c>
      <c r="G30" s="177" t="s">
        <v>276</v>
      </c>
      <c r="H30" s="177" t="s">
        <v>277</v>
      </c>
      <c r="I30" s="172">
        <v>24000</v>
      </c>
      <c r="J30" s="172">
        <v>24000</v>
      </c>
      <c r="K30" s="185"/>
      <c r="L30" s="185"/>
      <c r="M30" s="172">
        <v>24000</v>
      </c>
      <c r="N30" s="185"/>
      <c r="O30" s="172"/>
      <c r="P30" s="172"/>
      <c r="Q30" s="172"/>
      <c r="R30" s="172"/>
      <c r="S30" s="172"/>
      <c r="T30" s="172"/>
      <c r="U30" s="172"/>
      <c r="V30" s="172"/>
      <c r="W30" s="172"/>
      <c r="X30" s="172"/>
    </row>
    <row r="31" s="173" customFormat="1" ht="20.25" customHeight="1" spans="1:24">
      <c r="A31" s="177" t="s">
        <v>233</v>
      </c>
      <c r="B31" s="177" t="s">
        <v>234</v>
      </c>
      <c r="C31" s="177" t="s">
        <v>278</v>
      </c>
      <c r="D31" s="177" t="s">
        <v>279</v>
      </c>
      <c r="E31" s="177" t="s">
        <v>121</v>
      </c>
      <c r="F31" s="177" t="s">
        <v>122</v>
      </c>
      <c r="G31" s="177" t="s">
        <v>280</v>
      </c>
      <c r="H31" s="177" t="s">
        <v>281</v>
      </c>
      <c r="I31" s="172">
        <v>46560</v>
      </c>
      <c r="J31" s="172">
        <v>46560</v>
      </c>
      <c r="K31" s="185"/>
      <c r="L31" s="185"/>
      <c r="M31" s="172">
        <v>46560</v>
      </c>
      <c r="N31" s="185"/>
      <c r="O31" s="172"/>
      <c r="P31" s="172"/>
      <c r="Q31" s="172"/>
      <c r="R31" s="172"/>
      <c r="S31" s="172"/>
      <c r="T31" s="172"/>
      <c r="U31" s="172"/>
      <c r="V31" s="172"/>
      <c r="W31" s="172"/>
      <c r="X31" s="172"/>
    </row>
    <row r="32" s="173" customFormat="1" ht="20.25" customHeight="1" spans="1:24">
      <c r="A32" s="177" t="s">
        <v>233</v>
      </c>
      <c r="B32" s="177" t="s">
        <v>234</v>
      </c>
      <c r="C32" s="177" t="s">
        <v>278</v>
      </c>
      <c r="D32" s="177" t="s">
        <v>279</v>
      </c>
      <c r="E32" s="177" t="s">
        <v>121</v>
      </c>
      <c r="F32" s="177" t="s">
        <v>122</v>
      </c>
      <c r="G32" s="177" t="s">
        <v>276</v>
      </c>
      <c r="H32" s="177" t="s">
        <v>277</v>
      </c>
      <c r="I32" s="172">
        <v>3880</v>
      </c>
      <c r="J32" s="172">
        <v>3880</v>
      </c>
      <c r="K32" s="185"/>
      <c r="L32" s="185"/>
      <c r="M32" s="172">
        <v>3880</v>
      </c>
      <c r="N32" s="185"/>
      <c r="O32" s="172"/>
      <c r="P32" s="172"/>
      <c r="Q32" s="172"/>
      <c r="R32" s="172"/>
      <c r="S32" s="172"/>
      <c r="T32" s="172"/>
      <c r="U32" s="172"/>
      <c r="V32" s="172"/>
      <c r="W32" s="172"/>
      <c r="X32" s="172"/>
    </row>
    <row r="33" s="173" customFormat="1" ht="20.25" customHeight="1" spans="1:24">
      <c r="A33" s="177" t="s">
        <v>233</v>
      </c>
      <c r="B33" s="177" t="s">
        <v>234</v>
      </c>
      <c r="C33" s="177" t="s">
        <v>278</v>
      </c>
      <c r="D33" s="177" t="s">
        <v>279</v>
      </c>
      <c r="E33" s="177" t="s">
        <v>121</v>
      </c>
      <c r="F33" s="177" t="s">
        <v>122</v>
      </c>
      <c r="G33" s="177" t="s">
        <v>276</v>
      </c>
      <c r="H33" s="177" t="s">
        <v>277</v>
      </c>
      <c r="I33" s="172">
        <v>1500</v>
      </c>
      <c r="J33" s="172">
        <v>1500</v>
      </c>
      <c r="K33" s="185"/>
      <c r="L33" s="185"/>
      <c r="M33" s="172">
        <v>1500</v>
      </c>
      <c r="N33" s="185"/>
      <c r="O33" s="172"/>
      <c r="P33" s="172"/>
      <c r="Q33" s="172"/>
      <c r="R33" s="172"/>
      <c r="S33" s="172"/>
      <c r="T33" s="172"/>
      <c r="U33" s="172"/>
      <c r="V33" s="172"/>
      <c r="W33" s="172"/>
      <c r="X33" s="172"/>
    </row>
    <row r="34" s="173" customFormat="1" ht="20.25" customHeight="1" spans="1:24">
      <c r="A34" s="177" t="s">
        <v>233</v>
      </c>
      <c r="B34" s="177" t="s">
        <v>234</v>
      </c>
      <c r="C34" s="177" t="s">
        <v>278</v>
      </c>
      <c r="D34" s="177" t="s">
        <v>279</v>
      </c>
      <c r="E34" s="177" t="s">
        <v>121</v>
      </c>
      <c r="F34" s="177" t="s">
        <v>122</v>
      </c>
      <c r="G34" s="177" t="s">
        <v>282</v>
      </c>
      <c r="H34" s="177" t="s">
        <v>283</v>
      </c>
      <c r="I34" s="172">
        <v>71520</v>
      </c>
      <c r="J34" s="172">
        <v>71520</v>
      </c>
      <c r="K34" s="185"/>
      <c r="L34" s="185"/>
      <c r="M34" s="172">
        <v>71520</v>
      </c>
      <c r="N34" s="185"/>
      <c r="O34" s="172"/>
      <c r="P34" s="172"/>
      <c r="Q34" s="172"/>
      <c r="R34" s="172"/>
      <c r="S34" s="172"/>
      <c r="T34" s="172"/>
      <c r="U34" s="172"/>
      <c r="V34" s="172"/>
      <c r="W34" s="172"/>
      <c r="X34" s="172"/>
    </row>
    <row r="35" s="173" customFormat="1" ht="20.25" customHeight="1" spans="1:24">
      <c r="A35" s="177" t="s">
        <v>233</v>
      </c>
      <c r="B35" s="177" t="s">
        <v>234</v>
      </c>
      <c r="C35" s="177" t="s">
        <v>284</v>
      </c>
      <c r="D35" s="177" t="s">
        <v>285</v>
      </c>
      <c r="E35" s="177" t="s">
        <v>121</v>
      </c>
      <c r="F35" s="177" t="s">
        <v>122</v>
      </c>
      <c r="G35" s="177" t="s">
        <v>286</v>
      </c>
      <c r="H35" s="177" t="s">
        <v>287</v>
      </c>
      <c r="I35" s="172">
        <v>7200</v>
      </c>
      <c r="J35" s="172">
        <v>7200</v>
      </c>
      <c r="K35" s="185"/>
      <c r="L35" s="185"/>
      <c r="M35" s="172">
        <v>7200</v>
      </c>
      <c r="N35" s="185"/>
      <c r="O35" s="172"/>
      <c r="P35" s="172"/>
      <c r="Q35" s="172"/>
      <c r="R35" s="172"/>
      <c r="S35" s="172"/>
      <c r="T35" s="172"/>
      <c r="U35" s="172"/>
      <c r="V35" s="172"/>
      <c r="W35" s="172"/>
      <c r="X35" s="172"/>
    </row>
    <row r="36" ht="17.25" customHeight="1" spans="1:24">
      <c r="A36" s="178" t="s">
        <v>184</v>
      </c>
      <c r="B36" s="179"/>
      <c r="C36" s="180"/>
      <c r="D36" s="180"/>
      <c r="E36" s="180"/>
      <c r="F36" s="180"/>
      <c r="G36" s="180"/>
      <c r="H36" s="181"/>
      <c r="I36" s="172">
        <f t="shared" ref="I36:O36" si="0">SUM(I10:I35)</f>
        <v>425510</v>
      </c>
      <c r="J36" s="172">
        <f t="shared" si="0"/>
        <v>425510</v>
      </c>
      <c r="K36" s="172">
        <f t="shared" si="0"/>
        <v>0</v>
      </c>
      <c r="L36" s="172">
        <f t="shared" si="0"/>
        <v>0</v>
      </c>
      <c r="M36" s="172">
        <f t="shared" si="0"/>
        <v>425510</v>
      </c>
      <c r="N36" s="186">
        <f t="shared" si="0"/>
        <v>0</v>
      </c>
      <c r="O36" s="186">
        <f t="shared" si="0"/>
        <v>0</v>
      </c>
      <c r="P36" s="186"/>
      <c r="Q36" s="84"/>
      <c r="R36" s="84"/>
      <c r="S36" s="84"/>
      <c r="T36" s="84"/>
      <c r="U36" s="84"/>
      <c r="V36" s="84"/>
      <c r="W36" s="84"/>
      <c r="X36" s="84"/>
    </row>
  </sheetData>
  <mergeCells count="31">
    <mergeCell ref="A3:X3"/>
    <mergeCell ref="A4:H4"/>
    <mergeCell ref="I5:X5"/>
    <mergeCell ref="J6:N6"/>
    <mergeCell ref="O6:Q6"/>
    <mergeCell ref="S6:X6"/>
    <mergeCell ref="A36:H36"/>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31"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workbookViewId="0">
      <pane ySplit="1" topLeftCell="A2" activePane="bottomLeft" state="frozen"/>
      <selection/>
      <selection pane="bottomLeft" activeCell="W4" sqref="W4"/>
    </sheetView>
  </sheetViews>
  <sheetFormatPr defaultColWidth="9.13888888888889" defaultRowHeight="14.25" customHeight="1"/>
  <cols>
    <col min="1" max="1" width="14.7777777777778" style="1" customWidth="1"/>
    <col min="2" max="2" width="16.8888888888889" style="1" customWidth="1"/>
    <col min="3" max="3" width="21.8888888888889" style="1" customWidth="1"/>
    <col min="4" max="4" width="32.5555555555556" style="1" customWidth="1"/>
    <col min="5" max="5" width="12.7777777777778" style="1" customWidth="1"/>
    <col min="6" max="6" width="14.7777777777778" style="1" customWidth="1"/>
    <col min="7" max="8" width="12.7777777777778" style="1" customWidth="1"/>
    <col min="9" max="10" width="7.66666666666667" style="1" customWidth="1"/>
    <col min="11" max="11" width="14.7777777777778" style="1" customWidth="1"/>
    <col min="12" max="13" width="20" style="1" customWidth="1"/>
    <col min="14" max="14" width="12.287037037037" style="1" customWidth="1"/>
    <col min="15" max="15" width="12.7037037037037" style="1" customWidth="1"/>
    <col min="16" max="16" width="11.1388888888889" style="1" customWidth="1"/>
    <col min="17" max="21" width="19.8518518518519" style="1" customWidth="1"/>
    <col min="22" max="22" width="20" style="1" customWidth="1"/>
    <col min="23" max="23" width="19.8518518518519" style="1" customWidth="1"/>
    <col min="24" max="16384" width="9.13888888888889" style="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2:23">
      <c r="B2" s="44"/>
      <c r="E2" s="3"/>
      <c r="F2" s="3"/>
      <c r="G2" s="3"/>
      <c r="H2" s="3"/>
      <c r="U2" s="44"/>
      <c r="W2" s="136" t="s">
        <v>288</v>
      </c>
    </row>
    <row r="3" ht="46.5" customHeight="1" spans="1:23">
      <c r="A3" s="5" t="str">
        <f>"2025"&amp;"年部门项目支出预算表"</f>
        <v>2025年部门项目支出预算表</v>
      </c>
      <c r="B3" s="5"/>
      <c r="C3" s="5"/>
      <c r="D3" s="5"/>
      <c r="E3" s="5"/>
      <c r="F3" s="5"/>
      <c r="G3" s="5"/>
      <c r="H3" s="5"/>
      <c r="I3" s="5"/>
      <c r="J3" s="5"/>
      <c r="K3" s="5"/>
      <c r="L3" s="5"/>
      <c r="M3" s="5"/>
      <c r="N3" s="5"/>
      <c r="O3" s="5"/>
      <c r="P3" s="5"/>
      <c r="Q3" s="5"/>
      <c r="R3" s="5"/>
      <c r="S3" s="5"/>
      <c r="T3" s="5"/>
      <c r="U3" s="5"/>
      <c r="V3" s="5"/>
      <c r="W3" s="5"/>
    </row>
    <row r="4" ht="13.5" customHeight="1" spans="1:23">
      <c r="A4" s="6" t="s">
        <v>140</v>
      </c>
      <c r="B4" s="7"/>
      <c r="C4" s="7"/>
      <c r="D4" s="7"/>
      <c r="E4" s="7"/>
      <c r="F4" s="7"/>
      <c r="G4" s="7"/>
      <c r="H4" s="7"/>
      <c r="I4" s="8"/>
      <c r="J4" s="8"/>
      <c r="K4" s="8"/>
      <c r="L4" s="8"/>
      <c r="M4" s="8"/>
      <c r="N4" s="8"/>
      <c r="O4" s="8"/>
      <c r="P4" s="8"/>
      <c r="Q4" s="8"/>
      <c r="U4" s="44"/>
      <c r="W4" s="127" t="s">
        <v>2</v>
      </c>
    </row>
    <row r="5" ht="21.75" customHeight="1" spans="1:23">
      <c r="A5" s="10" t="s">
        <v>289</v>
      </c>
      <c r="B5" s="11" t="s">
        <v>196</v>
      </c>
      <c r="C5" s="10" t="s">
        <v>197</v>
      </c>
      <c r="D5" s="10" t="s">
        <v>290</v>
      </c>
      <c r="E5" s="11" t="s">
        <v>198</v>
      </c>
      <c r="F5" s="11" t="s">
        <v>199</v>
      </c>
      <c r="G5" s="11" t="s">
        <v>291</v>
      </c>
      <c r="H5" s="11" t="s">
        <v>292</v>
      </c>
      <c r="I5" s="30" t="s">
        <v>293</v>
      </c>
      <c r="J5" s="12" t="s">
        <v>294</v>
      </c>
      <c r="K5" s="13"/>
      <c r="L5" s="13"/>
      <c r="M5" s="14"/>
      <c r="N5" s="12" t="s">
        <v>208</v>
      </c>
      <c r="O5" s="13"/>
      <c r="P5" s="14"/>
      <c r="Q5" s="11" t="s">
        <v>209</v>
      </c>
      <c r="R5" s="12" t="s">
        <v>210</v>
      </c>
      <c r="S5" s="13"/>
      <c r="T5" s="13"/>
      <c r="U5" s="13"/>
      <c r="V5" s="13"/>
      <c r="W5" s="14"/>
    </row>
    <row r="6" ht="21.75" customHeight="1" spans="1:23">
      <c r="A6" s="15"/>
      <c r="B6" s="31"/>
      <c r="C6" s="15"/>
      <c r="D6" s="15"/>
      <c r="E6" s="16"/>
      <c r="F6" s="16"/>
      <c r="G6" s="16"/>
      <c r="H6" s="16"/>
      <c r="I6" s="31"/>
      <c r="J6" s="168" t="s">
        <v>207</v>
      </c>
      <c r="K6" s="169"/>
      <c r="L6" s="11" t="s">
        <v>220</v>
      </c>
      <c r="M6" s="11" t="s">
        <v>221</v>
      </c>
      <c r="N6" s="11" t="s">
        <v>207</v>
      </c>
      <c r="O6" s="11" t="s">
        <v>220</v>
      </c>
      <c r="P6" s="11" t="s">
        <v>221</v>
      </c>
      <c r="Q6" s="16"/>
      <c r="R6" s="11" t="s">
        <v>222</v>
      </c>
      <c r="S6" s="11" t="s">
        <v>223</v>
      </c>
      <c r="T6" s="11" t="s">
        <v>224</v>
      </c>
      <c r="U6" s="11" t="s">
        <v>225</v>
      </c>
      <c r="V6" s="11" t="s">
        <v>226</v>
      </c>
      <c r="W6" s="11" t="s">
        <v>227</v>
      </c>
    </row>
    <row r="7" ht="21" customHeight="1" spans="1:23">
      <c r="A7" s="31"/>
      <c r="B7" s="31"/>
      <c r="C7" s="31"/>
      <c r="D7" s="31"/>
      <c r="E7" s="31"/>
      <c r="F7" s="31"/>
      <c r="G7" s="31"/>
      <c r="H7" s="31"/>
      <c r="I7" s="31"/>
      <c r="J7" s="170" t="s">
        <v>181</v>
      </c>
      <c r="K7" s="171"/>
      <c r="L7" s="31"/>
      <c r="M7" s="31"/>
      <c r="N7" s="31"/>
      <c r="O7" s="31"/>
      <c r="P7" s="31"/>
      <c r="Q7" s="31"/>
      <c r="R7" s="31"/>
      <c r="S7" s="31"/>
      <c r="T7" s="31"/>
      <c r="U7" s="31"/>
      <c r="V7" s="31"/>
      <c r="W7" s="31"/>
    </row>
    <row r="8" ht="39.75" customHeight="1" spans="1:23">
      <c r="A8" s="18"/>
      <c r="B8" s="20"/>
      <c r="C8" s="18"/>
      <c r="D8" s="18"/>
      <c r="E8" s="19"/>
      <c r="F8" s="19"/>
      <c r="G8" s="19"/>
      <c r="H8" s="19"/>
      <c r="I8" s="20"/>
      <c r="J8" s="71" t="s">
        <v>222</v>
      </c>
      <c r="K8" s="71" t="s">
        <v>295</v>
      </c>
      <c r="L8" s="19"/>
      <c r="M8" s="19"/>
      <c r="N8" s="19"/>
      <c r="O8" s="19"/>
      <c r="P8" s="19"/>
      <c r="Q8" s="19"/>
      <c r="R8" s="19"/>
      <c r="S8" s="19"/>
      <c r="T8" s="19"/>
      <c r="U8" s="20"/>
      <c r="V8" s="19"/>
      <c r="W8" s="19"/>
    </row>
    <row r="9" ht="15" customHeight="1" spans="1:23">
      <c r="A9" s="21">
        <v>1</v>
      </c>
      <c r="B9" s="21">
        <v>2</v>
      </c>
      <c r="C9" s="21">
        <v>3</v>
      </c>
      <c r="D9" s="21">
        <v>4</v>
      </c>
      <c r="E9" s="21">
        <v>5</v>
      </c>
      <c r="F9" s="21">
        <v>6</v>
      </c>
      <c r="G9" s="21">
        <v>7</v>
      </c>
      <c r="H9" s="21">
        <v>8</v>
      </c>
      <c r="I9" s="21">
        <v>9</v>
      </c>
      <c r="J9" s="21">
        <v>10</v>
      </c>
      <c r="K9" s="21">
        <v>11</v>
      </c>
      <c r="L9" s="40">
        <v>12</v>
      </c>
      <c r="M9" s="40">
        <v>13</v>
      </c>
      <c r="N9" s="40">
        <v>14</v>
      </c>
      <c r="O9" s="40">
        <v>15</v>
      </c>
      <c r="P9" s="40">
        <v>16</v>
      </c>
      <c r="Q9" s="40">
        <v>17</v>
      </c>
      <c r="R9" s="40">
        <v>18</v>
      </c>
      <c r="S9" s="40">
        <v>19</v>
      </c>
      <c r="T9" s="40">
        <v>20</v>
      </c>
      <c r="U9" s="21">
        <v>21</v>
      </c>
      <c r="V9" s="40">
        <v>22</v>
      </c>
      <c r="W9" s="21">
        <v>23</v>
      </c>
    </row>
    <row r="10" ht="21" customHeight="1" spans="1:23">
      <c r="A10" s="165" t="s">
        <v>296</v>
      </c>
      <c r="B10" s="165" t="s">
        <v>297</v>
      </c>
      <c r="C10" s="165" t="s">
        <v>298</v>
      </c>
      <c r="D10" s="165" t="s">
        <v>234</v>
      </c>
      <c r="E10" s="165" t="s">
        <v>121</v>
      </c>
      <c r="F10" s="165" t="s">
        <v>122</v>
      </c>
      <c r="G10" s="165" t="s">
        <v>282</v>
      </c>
      <c r="H10" s="165" t="s">
        <v>283</v>
      </c>
      <c r="I10" s="172">
        <v>36000</v>
      </c>
      <c r="J10" s="172">
        <v>36000</v>
      </c>
      <c r="K10" s="172">
        <v>36000</v>
      </c>
      <c r="L10" s="40"/>
      <c r="M10" s="40"/>
      <c r="N10" s="40"/>
      <c r="O10" s="40"/>
      <c r="P10" s="40"/>
      <c r="Q10" s="40"/>
      <c r="R10" s="40"/>
      <c r="S10" s="40"/>
      <c r="T10" s="40"/>
      <c r="U10" s="21"/>
      <c r="V10" s="40"/>
      <c r="W10" s="21"/>
    </row>
    <row r="11" ht="21.75" customHeight="1" spans="1:23">
      <c r="A11" s="165" t="s">
        <v>299</v>
      </c>
      <c r="B11" s="165" t="s">
        <v>300</v>
      </c>
      <c r="C11" s="165" t="s">
        <v>301</v>
      </c>
      <c r="D11" s="165" t="s">
        <v>234</v>
      </c>
      <c r="E11" s="165" t="s">
        <v>121</v>
      </c>
      <c r="F11" s="165" t="s">
        <v>122</v>
      </c>
      <c r="G11" s="165" t="s">
        <v>237</v>
      </c>
      <c r="H11" s="165" t="s">
        <v>238</v>
      </c>
      <c r="I11" s="172">
        <v>5000</v>
      </c>
      <c r="J11" s="172">
        <v>5000</v>
      </c>
      <c r="K11" s="172">
        <v>5000</v>
      </c>
      <c r="L11" s="84"/>
      <c r="M11" s="84"/>
      <c r="N11" s="84"/>
      <c r="O11" s="84"/>
      <c r="P11" s="84"/>
      <c r="Q11" s="84"/>
      <c r="R11" s="84"/>
      <c r="S11" s="84"/>
      <c r="T11" s="84"/>
      <c r="U11" s="84"/>
      <c r="V11" s="84"/>
      <c r="W11" s="84"/>
    </row>
    <row r="12" ht="18.75" customHeight="1" spans="1:23">
      <c r="A12" s="166" t="s">
        <v>302</v>
      </c>
      <c r="B12" s="167"/>
      <c r="C12" s="167"/>
      <c r="D12" s="167"/>
      <c r="E12" s="167"/>
      <c r="F12" s="167"/>
      <c r="G12" s="167"/>
      <c r="H12" s="37"/>
      <c r="I12" s="172">
        <v>41000</v>
      </c>
      <c r="J12" s="172">
        <v>41000</v>
      </c>
      <c r="K12" s="172">
        <v>41000</v>
      </c>
      <c r="L12" s="84"/>
      <c r="M12" s="84"/>
      <c r="N12" s="84"/>
      <c r="O12" s="84"/>
      <c r="P12" s="84"/>
      <c r="Q12" s="84"/>
      <c r="R12" s="84"/>
      <c r="S12" s="84"/>
      <c r="T12" s="84"/>
      <c r="U12" s="84"/>
      <c r="V12" s="84"/>
      <c r="W12" s="84"/>
    </row>
  </sheetData>
  <mergeCells count="28">
    <mergeCell ref="A3:W3"/>
    <mergeCell ref="A4:H4"/>
    <mergeCell ref="J5:M5"/>
    <mergeCell ref="N5:P5"/>
    <mergeCell ref="R5:W5"/>
    <mergeCell ref="A12:H12"/>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
  <sheetViews>
    <sheetView showZeros="0" topLeftCell="B1" workbookViewId="0">
      <pane ySplit="1" topLeftCell="A13" activePane="bottomLeft" state="frozen"/>
      <selection/>
      <selection pane="bottomLeft" activeCell="B5" sqref="B5"/>
    </sheetView>
  </sheetViews>
  <sheetFormatPr defaultColWidth="9.13888888888889" defaultRowHeight="12" customHeight="1"/>
  <cols>
    <col min="1" max="1" width="34.287037037037" style="1" customWidth="1"/>
    <col min="2" max="2" width="35.7777777777778" style="1" customWidth="1"/>
    <col min="3" max="4" width="23.5740740740741" style="1" customWidth="1"/>
    <col min="5" max="5" width="36.1111111111111" style="1" customWidth="1"/>
    <col min="6" max="6" width="11.287037037037" style="1" customWidth="1"/>
    <col min="7" max="7" width="25.1388888888889" style="1" customWidth="1"/>
    <col min="8" max="8" width="15.5740740740741" style="1" customWidth="1"/>
    <col min="9" max="9" width="13.4259259259259" style="1" customWidth="1"/>
    <col min="10" max="10" width="18.8518518518519" style="1" customWidth="1"/>
    <col min="11" max="16384" width="9.13888888888889" style="1"/>
  </cols>
  <sheetData>
    <row r="1" customHeight="1" spans="1:10">
      <c r="A1" s="2"/>
      <c r="B1" s="2"/>
      <c r="C1" s="2"/>
      <c r="D1" s="2"/>
      <c r="E1" s="2"/>
      <c r="F1" s="2"/>
      <c r="G1" s="2"/>
      <c r="H1" s="2"/>
      <c r="I1" s="2"/>
      <c r="J1" s="2"/>
    </row>
    <row r="2" ht="18" customHeight="1" spans="10:10">
      <c r="J2" s="4" t="s">
        <v>303</v>
      </c>
    </row>
    <row r="3" ht="39.75" customHeight="1" spans="1:10">
      <c r="A3" s="69" t="str">
        <f>"2025"&amp;"年部门项目支出绩效目标表"</f>
        <v>2025年部门项目支出绩效目标表</v>
      </c>
      <c r="B3" s="5"/>
      <c r="C3" s="5"/>
      <c r="D3" s="5"/>
      <c r="E3" s="5"/>
      <c r="F3" s="70"/>
      <c r="G3" s="5"/>
      <c r="H3" s="70"/>
      <c r="I3" s="70"/>
      <c r="J3" s="5"/>
    </row>
    <row r="4" ht="17.25" customHeight="1" spans="1:1">
      <c r="A4" s="6" t="s">
        <v>140</v>
      </c>
    </row>
    <row r="5" ht="44.25" customHeight="1" spans="1:10">
      <c r="A5" s="71" t="s">
        <v>197</v>
      </c>
      <c r="B5" s="71" t="s">
        <v>304</v>
      </c>
      <c r="C5" s="71" t="s">
        <v>305</v>
      </c>
      <c r="D5" s="71" t="s">
        <v>306</v>
      </c>
      <c r="E5" s="71" t="s">
        <v>307</v>
      </c>
      <c r="F5" s="72" t="s">
        <v>308</v>
      </c>
      <c r="G5" s="71" t="s">
        <v>309</v>
      </c>
      <c r="H5" s="72" t="s">
        <v>310</v>
      </c>
      <c r="I5" s="72" t="s">
        <v>311</v>
      </c>
      <c r="J5" s="71" t="s">
        <v>312</v>
      </c>
    </row>
    <row r="6" ht="18.75" customHeight="1" spans="1:10">
      <c r="A6" s="146">
        <v>1</v>
      </c>
      <c r="B6" s="147">
        <v>2</v>
      </c>
      <c r="C6" s="148">
        <v>3</v>
      </c>
      <c r="D6" s="148">
        <v>4</v>
      </c>
      <c r="E6" s="148">
        <v>5</v>
      </c>
      <c r="F6" s="40">
        <v>6</v>
      </c>
      <c r="G6" s="148">
        <v>7</v>
      </c>
      <c r="H6" s="40">
        <v>8</v>
      </c>
      <c r="I6" s="40">
        <v>9</v>
      </c>
      <c r="J6" s="148">
        <v>10</v>
      </c>
    </row>
    <row r="7" ht="32" customHeight="1" spans="1:10">
      <c r="A7" s="149" t="s">
        <v>234</v>
      </c>
      <c r="B7" s="150"/>
      <c r="C7" s="151"/>
      <c r="D7" s="151"/>
      <c r="E7" s="152"/>
      <c r="F7" s="153"/>
      <c r="G7" s="152"/>
      <c r="H7" s="153"/>
      <c r="I7" s="153"/>
      <c r="J7" s="152"/>
    </row>
    <row r="8" ht="39" customHeight="1" spans="1:10">
      <c r="A8" s="154" t="s">
        <v>313</v>
      </c>
      <c r="B8" s="155" t="s">
        <v>314</v>
      </c>
      <c r="C8" s="156" t="s">
        <v>315</v>
      </c>
      <c r="D8" s="157" t="s">
        <v>316</v>
      </c>
      <c r="E8" s="149" t="s">
        <v>317</v>
      </c>
      <c r="F8" s="157" t="s">
        <v>318</v>
      </c>
      <c r="G8" s="149" t="s">
        <v>93</v>
      </c>
      <c r="H8" s="157" t="s">
        <v>319</v>
      </c>
      <c r="I8" s="157" t="s">
        <v>320</v>
      </c>
      <c r="J8" s="149" t="s">
        <v>321</v>
      </c>
    </row>
    <row r="9" ht="39" customHeight="1" spans="1:10">
      <c r="A9" s="154"/>
      <c r="B9" s="155"/>
      <c r="C9" s="158" t="s">
        <v>322</v>
      </c>
      <c r="D9" s="159" t="s">
        <v>323</v>
      </c>
      <c r="E9" s="159" t="s">
        <v>324</v>
      </c>
      <c r="F9" s="159" t="s">
        <v>318</v>
      </c>
      <c r="G9" s="159" t="s">
        <v>325</v>
      </c>
      <c r="H9" s="159" t="s">
        <v>326</v>
      </c>
      <c r="I9" s="159" t="s">
        <v>327</v>
      </c>
      <c r="J9" s="159" t="s">
        <v>328</v>
      </c>
    </row>
    <row r="10" ht="39" customHeight="1" spans="1:10">
      <c r="A10" s="154"/>
      <c r="B10" s="155"/>
      <c r="C10" s="158" t="s">
        <v>329</v>
      </c>
      <c r="D10" s="159" t="s">
        <v>330</v>
      </c>
      <c r="E10" s="159" t="s">
        <v>331</v>
      </c>
      <c r="F10" s="159" t="s">
        <v>318</v>
      </c>
      <c r="G10" s="160">
        <v>36000</v>
      </c>
      <c r="H10" s="159" t="s">
        <v>332</v>
      </c>
      <c r="I10" s="159" t="s">
        <v>327</v>
      </c>
      <c r="J10" s="159" t="s">
        <v>328</v>
      </c>
    </row>
    <row r="11" ht="39" customHeight="1" spans="1:10">
      <c r="A11" s="154"/>
      <c r="B11" s="155"/>
      <c r="C11" s="158" t="s">
        <v>329</v>
      </c>
      <c r="D11" s="159" t="s">
        <v>333</v>
      </c>
      <c r="E11" s="159" t="s">
        <v>334</v>
      </c>
      <c r="F11" s="159" t="s">
        <v>335</v>
      </c>
      <c r="G11" s="159" t="s">
        <v>325</v>
      </c>
      <c r="H11" s="159" t="s">
        <v>326</v>
      </c>
      <c r="I11" s="159" t="s">
        <v>327</v>
      </c>
      <c r="J11" s="159" t="s">
        <v>328</v>
      </c>
    </row>
    <row r="12" ht="39" customHeight="1" spans="1:10">
      <c r="A12" s="154"/>
      <c r="B12" s="155"/>
      <c r="C12" s="158" t="s">
        <v>336</v>
      </c>
      <c r="D12" s="159" t="s">
        <v>337</v>
      </c>
      <c r="E12" s="159" t="s">
        <v>338</v>
      </c>
      <c r="F12" s="159" t="s">
        <v>318</v>
      </c>
      <c r="G12" s="159" t="s">
        <v>325</v>
      </c>
      <c r="H12" s="159" t="s">
        <v>326</v>
      </c>
      <c r="I12" s="159" t="s">
        <v>327</v>
      </c>
      <c r="J12" s="159" t="s">
        <v>328</v>
      </c>
    </row>
    <row r="13" s="145" customFormat="1" ht="73" customHeight="1" spans="1:10">
      <c r="A13" s="154" t="s">
        <v>339</v>
      </c>
      <c r="B13" s="161" t="s">
        <v>340</v>
      </c>
      <c r="C13" s="159" t="s">
        <v>322</v>
      </c>
      <c r="D13" s="159" t="s">
        <v>323</v>
      </c>
      <c r="E13" s="159" t="s">
        <v>341</v>
      </c>
      <c r="F13" s="159" t="s">
        <v>318</v>
      </c>
      <c r="G13" s="159" t="s">
        <v>325</v>
      </c>
      <c r="H13" s="159" t="s">
        <v>326</v>
      </c>
      <c r="I13" s="159" t="s">
        <v>327</v>
      </c>
      <c r="J13" s="164" t="s">
        <v>342</v>
      </c>
    </row>
    <row r="14" s="145" customFormat="1" ht="73" customHeight="1" spans="1:10">
      <c r="A14" s="154"/>
      <c r="B14" s="162"/>
      <c r="C14" s="159" t="s">
        <v>322</v>
      </c>
      <c r="D14" s="159" t="s">
        <v>343</v>
      </c>
      <c r="E14" s="159" t="s">
        <v>344</v>
      </c>
      <c r="F14" s="159" t="s">
        <v>318</v>
      </c>
      <c r="G14" s="159" t="s">
        <v>345</v>
      </c>
      <c r="H14" s="159" t="s">
        <v>346</v>
      </c>
      <c r="I14" s="159" t="s">
        <v>327</v>
      </c>
      <c r="J14" s="164" t="s">
        <v>347</v>
      </c>
    </row>
    <row r="15" s="145" customFormat="1" ht="73" customHeight="1" spans="1:10">
      <c r="A15" s="154"/>
      <c r="B15" s="162"/>
      <c r="C15" s="159" t="s">
        <v>329</v>
      </c>
      <c r="D15" s="159" t="s">
        <v>348</v>
      </c>
      <c r="E15" s="159" t="s">
        <v>349</v>
      </c>
      <c r="F15" s="159" t="s">
        <v>318</v>
      </c>
      <c r="G15" s="159" t="s">
        <v>345</v>
      </c>
      <c r="H15" s="159" t="s">
        <v>346</v>
      </c>
      <c r="I15" s="159" t="s">
        <v>350</v>
      </c>
      <c r="J15" s="164" t="s">
        <v>351</v>
      </c>
    </row>
    <row r="16" s="145" customFormat="1" ht="73" customHeight="1" spans="1:10">
      <c r="A16" s="154"/>
      <c r="B16" s="162"/>
      <c r="C16" s="159" t="s">
        <v>329</v>
      </c>
      <c r="D16" s="159" t="s">
        <v>333</v>
      </c>
      <c r="E16" s="159" t="s">
        <v>352</v>
      </c>
      <c r="F16" s="159" t="s">
        <v>318</v>
      </c>
      <c r="G16" s="159" t="s">
        <v>345</v>
      </c>
      <c r="H16" s="159" t="s">
        <v>346</v>
      </c>
      <c r="I16" s="159" t="s">
        <v>350</v>
      </c>
      <c r="J16" s="164" t="s">
        <v>353</v>
      </c>
    </row>
    <row r="17" s="145" customFormat="1" ht="73" customHeight="1" spans="1:10">
      <c r="A17" s="154"/>
      <c r="B17" s="162"/>
      <c r="C17" s="159" t="s">
        <v>336</v>
      </c>
      <c r="D17" s="159" t="s">
        <v>337</v>
      </c>
      <c r="E17" s="159" t="s">
        <v>337</v>
      </c>
      <c r="F17" s="159" t="s">
        <v>335</v>
      </c>
      <c r="G17" s="159" t="s">
        <v>354</v>
      </c>
      <c r="H17" s="159" t="s">
        <v>326</v>
      </c>
      <c r="I17" s="159" t="s">
        <v>327</v>
      </c>
      <c r="J17" s="164" t="s">
        <v>355</v>
      </c>
    </row>
    <row r="18" s="145" customFormat="1" ht="73" customHeight="1" spans="1:10">
      <c r="A18" s="154"/>
      <c r="B18" s="162"/>
      <c r="C18" s="159" t="s">
        <v>336</v>
      </c>
      <c r="D18" s="159" t="s">
        <v>337</v>
      </c>
      <c r="E18" s="159" t="s">
        <v>338</v>
      </c>
      <c r="F18" s="159" t="s">
        <v>335</v>
      </c>
      <c r="G18" s="159" t="s">
        <v>354</v>
      </c>
      <c r="H18" s="159" t="s">
        <v>326</v>
      </c>
      <c r="I18" s="159" t="s">
        <v>327</v>
      </c>
      <c r="J18" s="164" t="s">
        <v>356</v>
      </c>
    </row>
    <row r="19" s="145" customFormat="1" ht="73" customHeight="1" spans="1:10">
      <c r="A19" s="154"/>
      <c r="B19" s="163"/>
      <c r="C19" s="159" t="s">
        <v>336</v>
      </c>
      <c r="D19" s="159" t="s">
        <v>337</v>
      </c>
      <c r="E19" s="159" t="s">
        <v>357</v>
      </c>
      <c r="F19" s="159" t="s">
        <v>335</v>
      </c>
      <c r="G19" s="159" t="s">
        <v>354</v>
      </c>
      <c r="H19" s="159" t="s">
        <v>326</v>
      </c>
      <c r="I19" s="159" t="s">
        <v>327</v>
      </c>
      <c r="J19" s="159" t="s">
        <v>358</v>
      </c>
    </row>
  </sheetData>
  <mergeCells count="6">
    <mergeCell ref="A3:J3"/>
    <mergeCell ref="A4:H4"/>
    <mergeCell ref="A8:A12"/>
    <mergeCell ref="A13:A19"/>
    <mergeCell ref="B8:B12"/>
    <mergeCell ref="B13:B19"/>
  </mergeCells>
  <printOptions horizontalCentered="1"/>
  <pageMargins left="0.96" right="0.96" top="0.72" bottom="0.72" header="0" footer="0"/>
  <pageSetup paperSize="9" scale="4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cp:lastModifiedBy>
  <dcterms:created xsi:type="dcterms:W3CDTF">2025-02-06T07:09:00Z</dcterms:created>
  <dcterms:modified xsi:type="dcterms:W3CDTF">2025-03-03T09:03:27Z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160EE09C70B5486793BE926D0F2B35C7_13</vt:lpwstr>
  </property>
  <property fmtid="{D5CDD505-2E9C-101B-9397-08002B2CF9AE}" pid="3" name="KSOProductBuildVer">
    <vt:lpwstr>2052-12.1.0.19770</vt:lpwstr>
  </property>
</Properties>
</file>