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25" windowHeight="8190"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<sst xmlns="http://schemas.openxmlformats.org/spreadsheetml/2006/main" count="2073" uniqueCount="589">
  <si>
    <t>预算01-1表</t>
  </si>
  <si>
    <t>单位名称：昆明市官渡区人力资源和社会保障局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</si>
  <si>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</si>
  <si>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</si>
  <si>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</si>
  <si>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</si>
  <si>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</si>
  <si>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</si>
  <si>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</si>
  <si>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</si>
  <si>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</si>
  <si>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</si>
  <si>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</si>
  <si>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</si>
  <si>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</si>
  <si>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</si>
  <si>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</si>
  <si>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</si>
  <si>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</si>
  <si>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</si>
  <si>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</si>
  <si>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</si>
  <si>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</si>
  <si>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</si>
  <si>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</si>
  <si>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</si>
  <si>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</si>
  <si>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</si>
  <si>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</si>
  <si>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</si>
  <si>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</si>
  <si>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</si>
  <si>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</si>
  <si>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</si>
  <si>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</si>
  <si>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</si>
  <si>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</si>
  <si>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</si>
  <si>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</si>
  <si>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</si>
  <si>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</si>
  <si>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</si>
  <si>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</si>
  <si>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</si>
  <si>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</si>
  <si>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</si>
  <si>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</si>
  <si>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</si>
  <si>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</si>
  <si>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</si>
  <si>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</si>
  <si>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</si>
  <si>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</si>
  <si>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</si>
  <si>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</si>
  <si>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</si>
  <si>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</si>
  <si>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</si>
  <si>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</si>
  <si>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</si>
  <si>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</si>
  <si>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</si>
  <si>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</si>
  <si>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</si>
  <si>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</si>
  <si>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</si>
  <si>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</si>
  <si>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</si>
  <si>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</si>
  <si>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</si>
  <si>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117001</t>
  </si>
  <si>
    <t>昆明市官渡区人力资源和社会保障局</t>
  </si>
  <si>
    <t>预算01-3表</t>
  </si>
  <si>
    <t>单位名称：昆明市官渡区人力资源和社会保障局机关</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</si>
  <si>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</si>
  <si>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</si>
  <si>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</si>
  <si>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</si>
  <si>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</si>
  <si>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</si>
  <si>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</si>
  <si>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</si>
  <si>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</si>
  <si>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</si>
  <si>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</si>
  <si>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</si>
  <si>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</si>
  <si>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</si>
  <si>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</si>
  <si>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</si>
  <si>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</si>
  <si>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</si>
  <si>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</si>
  <si>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</si>
  <si>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</si>
  <si>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</si>
  <si>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</si>
  <si>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</si>
  <si>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</si>
  <si>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</si>
  <si>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</si>
  <si>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20801</t>
  </si>
  <si>
    <t>人力资源和社会保障管理事务</t>
  </si>
  <si>
    <t>2080101</t>
  </si>
  <si>
    <t>行政运行</t>
  </si>
  <si>
    <t>2080102</t>
  </si>
  <si>
    <t>一般行政管理事务</t>
  </si>
  <si>
    <t>2080104</t>
  </si>
  <si>
    <t>综合业务管理</t>
  </si>
  <si>
    <t>2080105</t>
  </si>
  <si>
    <t>劳动保障监察</t>
  </si>
  <si>
    <t>2080112</t>
  </si>
  <si>
    <t>劳动人事争议调解仲裁</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</si>
  <si>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</si>
  <si>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</si>
  <si>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</si>
  <si>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</si>
  <si>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</si>
  <si>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</si>
  <si>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</si>
  <si>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</si>
  <si>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</si>
  <si>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</si>
  <si>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</si>
  <si>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</si>
  <si>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</si>
  <si>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</si>
  <si>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</si>
  <si>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</si>
  <si>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</si>
  <si>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</si>
  <si>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</si>
  <si>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</si>
  <si>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</si>
  <si>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</si>
  <si>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</si>
  <si>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</si>
  <si>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</si>
  <si>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</si>
  <si>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</si>
  <si>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</si>
  <si>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</si>
  <si>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</si>
  <si>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</si>
  <si>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</si>
  <si>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</si>
  <si>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</si>
  <si>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</si>
  <si>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</si>
  <si>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</si>
  <si>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</si>
  <si>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</si>
  <si>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</si>
  <si>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</si>
  <si>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</si>
  <si>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</si>
  <si>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</si>
  <si>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</si>
  <si>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</si>
  <si>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</si>
  <si>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</si>
  <si>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</si>
  <si>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</si>
  <si>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</si>
  <si>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</si>
  <si>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</si>
  <si>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</si>
  <si>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</si>
  <si>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</si>
  <si>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</si>
  <si>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</si>
  <si>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</si>
  <si>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</si>
  <si>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</si>
  <si>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</si>
  <si>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</si>
  <si>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</si>
  <si>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</si>
  <si>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</si>
  <si>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</si>
  <si>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</si>
  <si>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</si>
  <si>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</si>
  <si>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</si>
  <si>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</si>
  <si>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</si>
  <si>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</si>
  <si>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</si>
  <si>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</si>
  <si>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</si>
  <si>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</si>
  <si>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</si>
  <si>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</si>
  <si>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</si>
  <si>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</si>
  <si>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</si>
  <si>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</si>
  <si>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</si>
  <si>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</si>
  <si>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</si>
  <si>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</si>
  <si>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</si>
  <si>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</si>
  <si>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</si>
  <si>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</si>
  <si>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</si>
  <si>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530111210000000004833</t>
  </si>
  <si>
    <t>行政人员工资支出</t>
  </si>
  <si>
    <t>30101</t>
  </si>
  <si>
    <t>基本工资</t>
  </si>
  <si>
    <t>30102</t>
  </si>
  <si>
    <t>津贴补贴</t>
  </si>
  <si>
    <t>30103</t>
  </si>
  <si>
    <t>奖金</t>
  </si>
  <si>
    <t>530111210000000004834</t>
  </si>
  <si>
    <t>事业人员工资支出</t>
  </si>
  <si>
    <t>30107</t>
  </si>
  <si>
    <t>绩效工资</t>
  </si>
  <si>
    <t>530111210000000004835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</si>
  <si>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</si>
  <si>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</si>
  <si>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</si>
  <si>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</si>
  <si>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</si>
  <si>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</si>
  <si>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</si>
  <si>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</si>
  <si>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</si>
  <si>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</si>
  <si>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</si>
  <si>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530111210000000004836</t>
  </si>
  <si>
    <t>30113</t>
  </si>
  <si>
    <t>530111210000000004838</t>
  </si>
  <si>
    <t>公车购置及运维费</t>
  </si>
  <si>
    <t>30231</t>
  </si>
  <si>
    <t>公务用车运行维护费</t>
  </si>
  <si>
    <t>530111210000000004839</t>
  </si>
  <si>
    <t>公务交通补贴</t>
  </si>
  <si>
    <t>30239</t>
  </si>
  <si>
    <t>其他交通费用</t>
  </si>
  <si>
    <t>530111210000000004840</t>
  </si>
  <si>
    <t>工会经费</t>
  </si>
  <si>
    <t>30228</t>
  </si>
  <si>
    <t>530111210000000004841</t>
  </si>
  <si>
    <t>一般公用支出</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</si>
  <si>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</si>
  <si>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</si>
  <si>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</si>
  <si>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</si>
  <si>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</si>
  <si>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</si>
  <si>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</si>
  <si>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</si>
  <si>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</si>
  <si>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</si>
  <si>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</si>
  <si>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</si>
  <si>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</si>
  <si>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</si>
  <si>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</si>
  <si>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</si>
  <si>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530111231100001499019</t>
  </si>
  <si>
    <t>行政人员绩效奖励</t>
  </si>
  <si>
    <t>530111231100001499022</t>
  </si>
  <si>
    <t>事业人员绩效奖励</t>
  </si>
  <si>
    <t>530111231100001499030</t>
  </si>
  <si>
    <t>离退休人员支出</t>
  </si>
  <si>
    <t>30305</t>
  </si>
  <si>
    <t>生活补助</t>
  </si>
  <si>
    <t>530111241100002113216</t>
  </si>
  <si>
    <t>离退休干部走访慰问经费</t>
  </si>
  <si>
    <t>530111241100002302711</t>
  </si>
  <si>
    <t>其他人员支出</t>
  </si>
  <si>
    <t>30199</t>
  </si>
  <si>
    <t>其他工资福利支出</t>
  </si>
  <si>
    <t>530111251100003664505</t>
  </si>
  <si>
    <t>行政人员公共交通专项经费</t>
  </si>
  <si>
    <t>530111251100003664538</t>
  </si>
  <si>
    <t>事业人员公共交通专项经费</t>
  </si>
  <si>
    <t>预算05-1表</t>
  </si>
  <si>
    <t>项目分类</t>
  </si>
  <si>
    <t>项目单位</t>
  </si>
  <si>
    <t>经济科目编码</t>
  </si>
  <si>
    <t>经济科目名称</t>
  </si>
  <si>
    <t>本年拨款</t>
  </si>
  <si>
    <t>其中：本次下达</t>
  </si>
  <si>
    <t>专项业务类</t>
  </si>
  <si>
    <t>530111221100000198739</t>
  </si>
  <si>
    <t>官渡区干部人事及文书档案专项经费</t>
  </si>
  <si>
    <t>530111251100004122005</t>
  </si>
  <si>
    <t>档案电子化管理预算项目（欠款）经费</t>
  </si>
  <si>
    <t>事业发展类</t>
  </si>
  <si>
    <t>530111210000000004344</t>
  </si>
  <si>
    <t>人社局业务专项经费</t>
  </si>
  <si>
    <t>530111210000000004355</t>
  </si>
  <si>
    <t>公务接待专项经费</t>
  </si>
  <si>
    <t>530111210000000004359</t>
  </si>
  <si>
    <t>事业单位工作人员教育专项经费</t>
  </si>
  <si>
    <t>530111210000000004365</t>
  </si>
  <si>
    <t>劳动人事争议仲裁专项工作经费</t>
  </si>
  <si>
    <t>530111210000000004405</t>
  </si>
  <si>
    <t>农民工工资应急周转金工作经费</t>
  </si>
  <si>
    <t>530111210000000004787</t>
  </si>
  <si>
    <t>复印纸及印刷等专项经费</t>
  </si>
  <si>
    <t>530111210000000004986</t>
  </si>
  <si>
    <t>党建工作专项经费</t>
  </si>
  <si>
    <t>530111231100001130519</t>
  </si>
  <si>
    <t>企业薪酬调查工作经费</t>
  </si>
  <si>
    <t>530111231100001130978</t>
  </si>
  <si>
    <t>事业单位公开招聘工作人员面试测评工作经费</t>
  </si>
  <si>
    <t>530111231100001150829</t>
  </si>
  <si>
    <t>依法行政工作经费</t>
  </si>
  <si>
    <t>530111251100003677028</t>
  </si>
  <si>
    <t>劳动执法监察办案工作经费</t>
  </si>
  <si>
    <t>530111251100003986684</t>
  </si>
  <si>
    <t>公务员考录笔试考务经费</t>
  </si>
  <si>
    <t>预算05-2表</t>
  </si>
  <si>
    <t>项目年度绩效目标</t>
  </si>
  <si>
    <t>一级指标</t>
  </si>
  <si>
    <t>二级指标</t>
  </si>
  <si>
    <t>三级指标</t>
  </si>
  <si>
    <t>指标性质</t>
  </si>
  <si>
    <t>指标值</t>
  </si>
  <si>
    <t>度量单位</t>
  </si>
  <si>
    <t>指标属性</t>
  </si>
  <si>
    <t>指标内容</t>
  </si>
  <si>
    <t>开展劳动保障执法年审工作是维护劳动者合法权益的重要手段，是推进劳动监察工作的重要途径，是贯彻实施劳动保障法律、法规和规章的重要保证。每年3月1日至6月30日，根据省、市、区文件的统一安排部署，对辖区内用人单位上一年度执行人力资源和社会保障法律、法规和政策的情况进行劳动执法网上年审。年审对象包含本区行政区域内上一年度12月31日前成立的企业、个体经济组织、机关、事业单位、社会团体、民办非企业单位（依法成立的律师事务所、会计师事务所、基金会、各类中介机构等）和其他有用工行为的单位（以下称用人单位）。在面广、时间紧、人力有限的情况下，为圆满完成上级下达的工作任务。开展各类专项检查的主要任务为：1、宣传劳动保障法律、法规和规章，督促用人单位贯彻执行； 2、检查用人单位遵守劳动保障法律、法规和规章的情况；3、受理对违反劳动保障法律、法规或者规章的行为的举报、投诉； 4、依法纠正和查处违反劳动保障法律、法规或者规章的行为。</t>
  </si>
  <si>
    <t>产出指标</t>
  </si>
  <si>
    <t>数量指标</t>
  </si>
  <si>
    <t>检查次数覆盖月份</t>
  </si>
  <si>
    <t>=</t>
  </si>
  <si>
    <t>月</t>
  </si>
  <si>
    <t>定量指标</t>
  </si>
  <si>
    <t xml:space="preserve">检查次数覆盖月份
</t>
  </si>
  <si>
    <t>检查频率</t>
  </si>
  <si>
    <t>&gt;=</t>
  </si>
  <si>
    <t>次/月（季、年）</t>
  </si>
  <si>
    <t xml:space="preserve">检查频率不低于每季度5次
</t>
  </si>
  <si>
    <t>质量指标</t>
  </si>
  <si>
    <t>发挥宣传、落实、检查服务的作用</t>
  </si>
  <si>
    <t>100</t>
  </si>
  <si>
    <t>%</t>
  </si>
  <si>
    <t>定性指标</t>
  </si>
  <si>
    <t xml:space="preserve">发挥宣传、落实、检查服务的作用
</t>
  </si>
  <si>
    <t>时效指标</t>
  </si>
  <si>
    <t>开展时长</t>
  </si>
  <si>
    <t>1.00</t>
  </si>
  <si>
    <t>年</t>
  </si>
  <si>
    <t xml:space="preserve">全年开展工作
</t>
  </si>
  <si>
    <t>效益指标</t>
  </si>
  <si>
    <t>社会效益</t>
  </si>
  <si>
    <t>可持续影响</t>
  </si>
  <si>
    <t>满意度指标</t>
  </si>
  <si>
    <t>服务对象满意度</t>
  </si>
  <si>
    <t>群体对检查效果满意度</t>
  </si>
  <si>
    <t>90</t>
  </si>
  <si>
    <t xml:space="preserve">群体对检查效果满意度
</t>
  </si>
  <si>
    <t>企业对检查效果满意度</t>
  </si>
  <si>
    <t xml:space="preserve">企业对检查效果满意度
</t>
  </si>
  <si>
    <t>社会对检查效果满意度</t>
  </si>
  <si>
    <t xml:space="preserve">（1）印刷服务88000元：仲裁院60000，监察队10000，机关9000，政策法规科9000。
（2）复印纸40000：
①A4纸37200元：办公室40箱、仲裁院100箱、监察队60箱，合计200箱。
</t>
  </si>
  <si>
    <t>复印纸A4</t>
  </si>
  <si>
    <t>&lt;=</t>
  </si>
  <si>
    <t>148</t>
  </si>
  <si>
    <t>件</t>
  </si>
  <si>
    <t>完成时限</t>
  </si>
  <si>
    <t>2025</t>
  </si>
  <si>
    <t>2025年</t>
  </si>
  <si>
    <t>宣传内容知晓率</t>
  </si>
  <si>
    <t>维持局机关办公运转正常</t>
  </si>
  <si>
    <t>内部人员满意度</t>
  </si>
  <si>
    <t>95</t>
  </si>
  <si>
    <t>服务对象满意度指标</t>
  </si>
  <si>
    <t>上级主管部门满意</t>
  </si>
  <si>
    <t>根据区财政局《关于区属各预算单位编制2022年党建工作经费的通知》，对照《官渡区区直机关党组织年度党建工作经费测算表》，按照机关党委5万元的标准，纳入2024年预算。</t>
  </si>
  <si>
    <t>按月开展</t>
  </si>
  <si>
    <t>党员培训教育等</t>
  </si>
  <si>
    <t>全年开展</t>
  </si>
  <si>
    <t>公众服务项目或活动</t>
  </si>
  <si>
    <t>便民服务等</t>
  </si>
  <si>
    <t>党员满意度</t>
  </si>
  <si>
    <t>群众满意度</t>
  </si>
  <si>
    <t>机关人员满意度</t>
  </si>
  <si>
    <t>（1）办公费18.5万元
①随着《劳动合同法》《劳动争议调解仲裁法》的颁布实施，我区劳动争议案件大幅上升，截止2022年9月已受理劳动争议案件1665起，预计2023年案件总量不会低于2500件。《人力资源社会保障厅、国家邮政局办公室关于仲裁专递方式邮寄送达劳动人事争议仲裁有关文书的通知（人社厅函﹝2019﹞16号）》决定自2019年4月1日起全国统一以仲裁专递方式邮寄送达劳动人事争议仲裁有关文书工作。根据《劳动人事争议仲裁办案规则》第二十条之规定：参照民事诉讼法送达的规定进行送达。送达采用以下方式：一是电话通知当事人到仲裁院领取，电话无法联系或用人单位不配合的以仲裁专递送达（2021年云南省内标准快递仲裁文书专递30元/件，国内标准快递仲裁文书专递40元/件）、二、留置送达，官渡区仲裁院为财政全额拨款的事业单位，无公车，根据《劳动人事争议仲裁办案规则》之规定，仲裁文书直接送达、邮寄送达无法送达的，仲裁员须依法留置送达。截止。截止2023年9月案件邮寄送达所占比例高达56%。2024年预计邮寄送达、留置送达需：4万元。
②办公室电脑、打印机、复印机、传真机、监控设备维护费、底质易耗品的消耗；受理通知书、应诉通知书、开庭通知书、举证通知书、先行调解建议书、立案呈批表、结案呈批表、仲裁裁决书、仲裁调解书、仲裁裁定书、送达回证、庭审笔录、讨论笔录等资料打印、复印所需A4纸等日常办公用品。2024年预计费用7万元。
③印刷费、复印费。劳动保障法律法规日常宣传手册《仲裁指南》、《劳动合同法33问》、《社会保险权益维护及风险告知书》等宣传资料的印刷费、复印费，2023年费用为5万元，预计2024年该费用为5万元。常用劳动争议案件档案的档案袋、档案盒的印刷费，根据官渡区档案局转发《档案服务外包工作规范第1部分：总则》等5项行业标准的通知，为实现劳动人事争议案卷的电子档案与纸质档案同步，需将纸质卷宗按要求规范整理，按需求须从2018年的卷宗开始规范整理，2024年该项费用预计为3万元。预计2024年印刷费、复印费合计为8万元。
（2）兼职仲裁员办案补贴5.9万元
由于企业受后疫情影响较严重，劳动争议案件递增，相应兼职仲裁员办理案件数也增多，截至2024年9月24日兼职仲裁员已经承办139件案件，2025年预计费用69500元。</t>
  </si>
  <si>
    <t>兼职仲裁员办案补贴，邮寄送达、留置送达、公告送达次数</t>
  </si>
  <si>
    <t>1000</t>
  </si>
  <si>
    <t>次</t>
  </si>
  <si>
    <t>培训费、服装费、审辅助事务外包服务费、公益性岗位补贴和社保补贴费覆盖人数</t>
  </si>
  <si>
    <t>人</t>
  </si>
  <si>
    <t>卷宗档案数字化整理归档</t>
  </si>
  <si>
    <t>资金在规定时间内下达率</t>
  </si>
  <si>
    <t>加强劳动人事争议仲裁稳定和谐劳动关系的作用</t>
  </si>
  <si>
    <t>持续加大劳动人事争议仲裁的标准化建设力度</t>
  </si>
  <si>
    <t>劳动者对劳动人事争议仲裁的满意度</t>
  </si>
  <si>
    <t>99</t>
  </si>
  <si>
    <t>用人单位对劳动人事争议仲裁的满意度</t>
  </si>
  <si>
    <t>律师对劳动人事争议仲裁的满意度</t>
  </si>
  <si>
    <t>根据官渡区第十六届人民政府69次常务会会议纪要，允许区人社局设立档案电子化管理项目，主要用于档案规范化整理；档案目录信息的数字化，建立档案目录数据库；纸质档案原文扫描，建立档案影像数据库；档案专题信息的采集与建库；流动人员档案管理共五方面服务工作。档案电子化管理项目总价合计2452811.7元。目前，已支付300000元，现实际需预算业务档案规范化管理及原文数字化服务工作经费2152811.7元。</t>
  </si>
  <si>
    <t>对档案进行规范化整理及原文数字化处理</t>
  </si>
  <si>
    <t>98</t>
  </si>
  <si>
    <t>档案数字化质量</t>
  </si>
  <si>
    <t>对我局工作发展产生有效影响,改善和推动社会保障事业</t>
  </si>
  <si>
    <t>来我局进行档案查询的人</t>
  </si>
  <si>
    <t>支持我区社会保障事业发展</t>
  </si>
  <si>
    <t>档案规范化管理</t>
  </si>
  <si>
    <t>接待对象满意度</t>
  </si>
  <si>
    <t>使用人员满意度</t>
  </si>
  <si>
    <t>上级主管部门满意度</t>
  </si>
  <si>
    <t>主要用于支付上级部门、兄弟县区前来调研、检查工作产生的食、宿、通勤保障等费用，全年预计需5000元。</t>
  </si>
  <si>
    <t>按规定要求进行接待</t>
  </si>
  <si>
    <t>2023</t>
  </si>
  <si>
    <t>2025年完成</t>
  </si>
  <si>
    <t>保障全局接待工作顺利开展</t>
  </si>
  <si>
    <t>坚持安全、公正与科学考试，做好各类人事考试工作，有效促进高校毕业生稳定就业，为各级党政机关选拔优秀人才，提高人才队伍素质，优化人才队伍结构，促进人才队伍建设。</t>
  </si>
  <si>
    <t>全年安排考试场次</t>
  </si>
  <si>
    <t>考察每年安排考试考务工作次数</t>
  </si>
  <si>
    <t>资金用途规范性</t>
  </si>
  <si>
    <t>考察项目资金使用是否符合预算批复的用途。</t>
  </si>
  <si>
    <t>培训完成时间</t>
  </si>
  <si>
    <t>天</t>
  </si>
  <si>
    <t>考察培训工作是否按预期完成</t>
  </si>
  <si>
    <t>促进人才队伍建设</t>
  </si>
  <si>
    <t>考察项目的实施是否有促进效果</t>
  </si>
  <si>
    <t>社会公众或服务对象满意度</t>
  </si>
  <si>
    <t>因该项目实施而受到影响的部门（单位）、群体或个人，即社会公众或服务对象对项目实施效果的满意程度。</t>
  </si>
  <si>
    <t>面试试题的命题费、封闭费及制卷费。
面试考场租金、考官及面试工作人员及面试设备费用。</t>
  </si>
  <si>
    <t>面试次数</t>
  </si>
  <si>
    <t>2025预算编制说明</t>
  </si>
  <si>
    <t>年内完成</t>
  </si>
  <si>
    <t>提高事业人员思想政治素质</t>
  </si>
  <si>
    <t>干部职工对时间安排满意度</t>
  </si>
  <si>
    <t>抽样调查</t>
  </si>
  <si>
    <t>干部职工对教学安排满意度</t>
  </si>
  <si>
    <t>干部职工对人社局工作效果满意度</t>
  </si>
  <si>
    <t>完成官渡区800家样本以上的企业薪酬调查工作</t>
  </si>
  <si>
    <t>薪酬调查样本企业</t>
  </si>
  <si>
    <t>800</t>
  </si>
  <si>
    <t>个</t>
  </si>
  <si>
    <t>官渡区企业薪酬调查样本数在700家以上。</t>
  </si>
  <si>
    <t>填报的样本企业参保人数</t>
  </si>
  <si>
    <t>经济效益</t>
  </si>
  <si>
    <t>健全劳动力市场工资价位信息体系，形成公开发布、定向反馈与针对性指导相结合的信息服务体系，优化企业工资收入分配指导服务。</t>
  </si>
  <si>
    <t>深化国有企业工资分配制度改革，完善国有企业市场化薪酬分配机制，建立健全按业绩贡献决定薪酬有效激励约束机制。</t>
  </si>
  <si>
    <t>样本企业满意度</t>
  </si>
  <si>
    <t>省市对官渡区薪酬调查工作的肯定度</t>
  </si>
  <si>
    <t>劳动者满意度</t>
  </si>
  <si>
    <t>根据《中共云南省委组织部 云南省人力资源和社会保障厅关于印发&lt;云南省事业单位工作人员培训实施办法（试行）&gt;》（云人社规[2020]1号）、《事业单位人事管理条例》（国务院令第652号）、《中共官渡区委组织部  官渡区人力资源和社会保障局  官渡区财政局关于印发&lt;官渡区干部培训费管理办法（试行）&gt;的通知》（官组通[2017]41号）。 拟计划明年开展我区事业单位工作人员培训3期，根据管理办法的相关规定，定额标准为每人每天550元，计划每期参训60人，每次培训7天，交通住宿费用由各单位自行承担，3期计划申报经费156145万元。</t>
  </si>
  <si>
    <t>培训次数</t>
  </si>
  <si>
    <t>2023年时效范围</t>
  </si>
  <si>
    <t>提高事业人员办公履职能力</t>
  </si>
  <si>
    <t>提高事业人员办公履职能力 效果</t>
  </si>
  <si>
    <t>持续提高事业人员办公履职能力</t>
  </si>
  <si>
    <t>干部职工满意度达到95%</t>
  </si>
  <si>
    <t>干部职工满意度达到90%</t>
  </si>
  <si>
    <t>主要用于购买人社局机关办公所需纸张、笔、书本等；办公耗材购置，主要用于购买人社局机关办公电脑、传真、打复印设备、电子政务网络、通信设备、短信平台运行维护相关耗材、零部件；因人社局业务工作量较大，经常发生下午及周末加班工作的情况，需支付加班误餐费。支付区人社局全年组织、承办的各类工作会议使用官渡大酒店管理的会议场所产生的会务保障费用，支付局领导、办公室工作人员参加省市区有关部门组织的各类培训费用，由于区人社局成立时间较长，部分办公设备比较老旧，且人社局由于业务需求，有人社专线、社会保险机房，预计全年维修、维护办公设备及网络维修维护。</t>
  </si>
  <si>
    <t>保障人社局运转业务顺畅运行</t>
  </si>
  <si>
    <t>保障时长</t>
  </si>
  <si>
    <t>1年</t>
  </si>
  <si>
    <t>形成厉行节约的良好办公风格</t>
  </si>
  <si>
    <t>22万元</t>
  </si>
  <si>
    <t>办公团队满意度</t>
  </si>
  <si>
    <t>办公团队满意度至少95%</t>
  </si>
  <si>
    <t>预计行政审批事项行政许可、行政确认、行政处罚，其中涉及行政复议、行政诉讼案件预计年均30次，《云南省律师服务收费行业指引标准》第五条第一款第一项规定：“指引收费标准如下：（一）代理民事诉讼、仲裁案件。1、不涉及财产关系的，收费标准为5,000元-30,000元／件。”，预计使用经费100件*2000元/件=20万元。
    局机关、就业、社保、劳动监察、劳动仲裁等多个部门需常驻3名顾问律师全职参与各行政执法部门的法律咨询、法制审查等工作，申请2023年法律顾问费用10万元。
上述两项依法行政工作经费共计50万元。</t>
  </si>
  <si>
    <t>工伤认定行政确认案件数</t>
  </si>
  <si>
    <t>1500</t>
  </si>
  <si>
    <t>工伤认定行政复议案件数</t>
  </si>
  <si>
    <t>工伤认定行政诉讼案件数</t>
  </si>
  <si>
    <t>劳动争议仲裁案件</t>
  </si>
  <si>
    <t>1766</t>
  </si>
  <si>
    <t>行政许可、行政处罚重大案件讨论及法制审核</t>
  </si>
  <si>
    <t>50</t>
  </si>
  <si>
    <t>社会保险、就业失业领域涉及纠纷案件</t>
  </si>
  <si>
    <t>500</t>
  </si>
  <si>
    <t>出具政府购买服务协议合同法律审查意见书</t>
  </si>
  <si>
    <t>20</t>
  </si>
  <si>
    <t>2025年度行政许可（人力资源、劳务派遣、民办职业培训学校）行政许可案件</t>
  </si>
  <si>
    <t>采取实地勘查、调查询问等调查取证方式，确保案件事实全面客观，着力提高行政复议案件审理工作的专业化和权威性。</t>
  </si>
  <si>
    <t>采取实地勘查、调查询问等调查取证方式，确保案件事实全面客观，着力提高行政复议案件审理工作的专业化和权威性</t>
  </si>
  <si>
    <t>严格行政复议案件办理程序，按期结案率达100％。</t>
  </si>
  <si>
    <t>严格行政复议案件办理程序，按期结案率达100％</t>
  </si>
  <si>
    <t>畅通受理渠道，实现行政复议受理点全覆盖</t>
  </si>
  <si>
    <t>进一步推进和谐劳动关系</t>
  </si>
  <si>
    <t>依法行政工作规范化建设</t>
  </si>
  <si>
    <t>配备专人负责工作，严格落实依法行政涉及行政确认、行政许可、行政诉讼及行政复议相关工作</t>
  </si>
  <si>
    <t>1.2021年度我局向区财政申请了25.83万元专项经费用于完成存放于我局的1500多卷干部人事档案的补件、整理和原文数字化等；完成局机关各科室2021年度2000卷文书和业务档案的整理、装订、录入和原文数字化；完成“2019年-2021年三年技能提升行动”2600份技能提升培训档案的整理、装订、录入和原文数字化工作。2021年12月收到了财政的预算批准，2022年这笔经费被财政全部收回，2023年财政拨付了10万元的档案工作经费，这10万元经费用于支付了2022年的部分档案费用。根据2022年度第三方档案机构完成档案工作情况，我局仍欠第三方档案机构10.83万的档案服务费。2024年特向区财政申请10.83万元档案专项经费支付欠款。
2.2022年至2023年存放在我局的干部人事档案整理和归档工作，各单位经办人的业务水平和能力差异，加之时间限制，作出的结果就有误差和不规范，无法进行数字化处理和录入管理系统中，2024年新产生的干部档案材料明年需要整理、归档和数字化处理。特向财政申请10万的专项服务工作经费用于开展此项工作。</t>
  </si>
  <si>
    <t>2022年度之前的实物档案、2025年度之前3年的干部人事档案</t>
  </si>
  <si>
    <t>2023年以前干部人事档案的补件、整理及原文数据化等，2023年新增干部档案整理以及2023年度我局文书档案的整理、归档等</t>
  </si>
  <si>
    <t xml:space="preserve">2022年度之前的电子档案 ，2025年度之前3年的干部人事档案 </t>
  </si>
  <si>
    <t>2023年以前干部人事档案的补件原文数据化，2023新增干部档案整理以及2023年度我局文书档案的原文数据化</t>
  </si>
  <si>
    <t>定期考核实物和电子档案</t>
  </si>
  <si>
    <t>档案工作完成情况</t>
  </si>
  <si>
    <t>当年完成</t>
  </si>
  <si>
    <t>2022年工作安排、2025年干部档案工作安排</t>
  </si>
  <si>
    <t>档案管理更加健全，充分发挥档案作用，依法维护单位和个人的合法权益。</t>
  </si>
  <si>
    <t>考察档案在使用中发挥的作用</t>
  </si>
  <si>
    <t>档案中的各种文字，图表，声像等将成为对国家和社会有查考、利用各保存、保价的历史记录，是推进依法行政、促进科学决策同、提高治国水平的有利保障。</t>
  </si>
  <si>
    <t>工作人员满意度</t>
  </si>
  <si>
    <t>受益对象满意度</t>
  </si>
  <si>
    <t>根据局党委和上级劳动监察部门的工作要求，紧紧围绕劳动和社会保障中心工作，充分发挥劳动保障监察的职能，切实维护农民工的合法权益。
一、及时受理、处理举报投诉案件；
二、及时处理农民工讨薪引发的各种群体性突发事件；
三、组织开展农民工工资问题专项整治行动工作；
四、推行工资保证金制度，强化建筑领域实名制管理；
五、认真开展劳动保障执法年审工作。</t>
  </si>
  <si>
    <t>宣传和落实农民工工资保障金情况</t>
  </si>
  <si>
    <t>2021</t>
  </si>
  <si>
    <t>2021年</t>
  </si>
  <si>
    <t>优化资源配置，提高资金使用效率</t>
  </si>
  <si>
    <t>促进我区劳动关系和谐</t>
  </si>
  <si>
    <t>农民工满意度</t>
  </si>
  <si>
    <t>预算06表</t>
  </si>
  <si>
    <t>政府性基金预算支出预算表</t>
  </si>
  <si>
    <t>政府性基金预算支出</t>
  </si>
  <si>
    <t>说明：昆明市官渡区人力资源和社会保障局机关无政府性基金预算支出，本表为空。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</si>
  <si>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</si>
  <si>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</si>
  <si>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</si>
  <si>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</si>
  <si>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</si>
  <si>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</si>
  <si>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</si>
  <si>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</si>
  <si>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</si>
  <si>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</si>
  <si>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</si>
  <si>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复印纸及印刷专项经费</t>
  </si>
  <si>
    <t>复印纸</t>
  </si>
  <si>
    <t>元</t>
  </si>
  <si>
    <t>其他印刷服务</t>
  </si>
  <si>
    <t>车辆加油、添加燃料服务</t>
  </si>
  <si>
    <t xml:space="preserve"> 车辆维修和保养服务</t>
  </si>
  <si>
    <t>车辆维修和保养服务</t>
  </si>
  <si>
    <t>机动车保险</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</si>
  <si>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</si>
  <si>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</si>
  <si>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</si>
  <si>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</si>
  <si>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</si>
  <si>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</si>
  <si>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</si>
  <si>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</si>
  <si>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</si>
  <si>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印刷服务</t>
  </si>
  <si>
    <t>B1104 印刷和出版服务</t>
  </si>
  <si>
    <t>B 政府履职辅助性服务</t>
  </si>
  <si>
    <t>B1101 维修保养服务</t>
  </si>
  <si>
    <t>车辆加油</t>
  </si>
  <si>
    <t>机动车辆保险</t>
  </si>
  <si>
    <t>B1107 其他适合通过市场化方式提供的后勤服务</t>
  </si>
  <si>
    <t>机动车辆保险，交强险和商业险</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</si>
  <si>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</si>
  <si>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</si>
  <si>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</si>
  <si>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</si>
  <si>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</si>
  <si>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</si>
  <si>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</si>
  <si>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</si>
  <si>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</si>
  <si>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</si>
  <si>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</si>
  <si>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</si>
  <si>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</si>
  <si>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</si>
  <si>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</si>
  <si>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</si>
  <si>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</si>
  <si>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</si>
  <si>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</si>
  <si>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</si>
  <si>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</si>
  <si>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</si>
  <si>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</si>
  <si>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说明：昆明市官渡区人力资源和社会保障局机关无对下转移支付预算项目，本表为空。</t>
  </si>
  <si>
    <t>预算09-2表</t>
  </si>
  <si>
    <t>说明：昆明市官渡区人力资源和社会保障局机关无此绩效目标表，本表为空。</t>
  </si>
  <si>
    <t xml:space="preserve">预算10表
</t>
  </si>
  <si>
    <t>资产类别</t>
  </si>
  <si>
    <t>资产分类代码.名称</t>
  </si>
  <si>
    <t>资产名称</t>
  </si>
  <si>
    <t>计量单位</t>
  </si>
  <si>
    <t>财政部门批复数（元）</t>
  </si>
  <si>
    <t>单价</t>
  </si>
  <si>
    <t>金额</t>
  </si>
  <si>
    <t>说明：昆明市官渡区人力资源和社会保障局机关无新增资产配置，本表为空。</t>
  </si>
  <si>
    <t>预算11表</t>
  </si>
  <si>
    <t>上级补助</t>
  </si>
  <si>
    <t>说明：昆明市官渡区人力资源和社会保障局机关无上级补助项目，本表为空。</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</si>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</sst>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
      <color theme="1"/>
      <name val="宋体"/>
      <charset val="134"/>
      <scheme val="minor"/>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4" borderId="20" applyNumberFormat="0" applyAlignment="0" applyProtection="0">
      <alignment vertical="center"/>
    </xf>
    <xf numFmtId="0" fontId="26" fillId="5" borderId="21" applyNumberFormat="0" applyAlignment="0" applyProtection="0">
      <alignment vertical="center"/>
    </xf>
    <xf numFmtId="0" fontId="27" fillId="5" borderId="20" applyNumberFormat="0" applyAlignment="0" applyProtection="0">
      <alignment vertical="center"/>
    </xf>
    <xf numFmtId="0" fontId="28" fillId="6" borderId="22" applyNumberFormat="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177" fontId="36" fillId="0" borderId="7">
      <alignment horizontal="right" vertical="center"/>
    </xf>
    <xf numFmtId="10" fontId="36" fillId="0" borderId="7">
      <alignment horizontal="right" vertical="center"/>
    </xf>
    <xf numFmtId="178" fontId="36" fillId="0" borderId="7">
      <alignment horizontal="right" vertical="center"/>
    </xf>
    <xf numFmtId="49" fontId="36" fillId="0" borderId="7">
      <alignment horizontal="left" vertical="center" wrapText="1"/>
    </xf>
    <xf numFmtId="178" fontId="36" fillId="0" borderId="7">
      <alignment horizontal="right" vertical="center"/>
    </xf>
    <xf numFmtId="179" fontId="36" fillId="0" borderId="7">
      <alignment horizontal="right" vertical="center"/>
    </xf>
    <xf numFmtId="180" fontId="36" fillId="0" borderId="7">
      <alignment horizontal="right" vertical="center"/>
    </xf>
    <xf numFmtId="0" fontId="36" fillId="0" borderId="0">
      <alignment vertical="top"/>
      <protection locked="0"/>
    </xf>
    <xf numFmtId="0" fontId="6" fillId="0" borderId="0"/>
  </cellStyleXfs>
  <cellXfs count="22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0" fillId="0" borderId="0" xfId="0" applyFont="1" applyFill="1" applyAlignment="1">
      <alignment vertical="center"/>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58" applyFill="1" applyAlignment="1">
      <alignment horizontal="lef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6" fillId="0" borderId="0" xfId="57" applyFont="1" applyFill="1" applyAlignment="1" applyProtection="1">
      <alignment horizontal="left" vertical="center"/>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6" fillId="0" borderId="0" xfId="57" applyFont="1" applyFill="1" applyAlignment="1" applyProtection="1">
      <alignment horizontal="left"/>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78" fontId="5" fillId="0" borderId="7" xfId="0" applyNumberFormat="1" applyFont="1" applyFill="1" applyBorder="1" applyAlignment="1">
      <alignment horizontal="right"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0" fillId="0" borderId="14" xfId="0" applyFont="1" applyBorder="1"/>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178" fontId="5" fillId="0" borderId="1" xfId="0" applyNumberFormat="1" applyFont="1" applyBorder="1" applyAlignment="1">
      <alignment horizontal="right" vertical="center"/>
    </xf>
    <xf numFmtId="178" fontId="5" fillId="0" borderId="14" xfId="0" applyNumberFormat="1" applyFont="1" applyBorder="1" applyAlignment="1">
      <alignment horizontal="right" vertical="center"/>
    </xf>
    <xf numFmtId="0" fontId="2" fillId="0" borderId="0" xfId="0" applyFont="1" applyBorder="1" applyAlignment="1">
      <alignment horizontal="right"/>
    </xf>
    <xf numFmtId="180" fontId="5" fillId="0" borderId="2" xfId="56" applyNumberFormat="1" applyFont="1" applyBorder="1" applyAlignment="1">
      <alignment horizontal="center" vertical="center"/>
    </xf>
    <xf numFmtId="178" fontId="5" fillId="0" borderId="8" xfId="0" applyNumberFormat="1" applyFont="1" applyBorder="1" applyAlignment="1">
      <alignment horizontal="right" vertical="center"/>
    </xf>
    <xf numFmtId="178" fontId="5" fillId="0" borderId="15" xfId="0" applyNumberFormat="1" applyFont="1" applyBorder="1" applyAlignment="1">
      <alignment horizontal="right" vertical="center"/>
    </xf>
    <xf numFmtId="178" fontId="5" fillId="0" borderId="2" xfId="0" applyNumberFormat="1" applyFont="1" applyBorder="1" applyAlignment="1">
      <alignment horizontal="right" vertical="center"/>
    </xf>
    <xf numFmtId="0" fontId="0" fillId="0" borderId="16" xfId="0" applyFont="1" applyBorder="1"/>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6" fillId="0" borderId="0" xfId="57" applyNumberFormat="1" applyFont="1" applyFill="1" applyAlignment="1" applyProtection="1">
      <alignment horizontal="left"/>
    </xf>
    <xf numFmtId="0" fontId="0" fillId="0" borderId="0" xfId="0" applyFont="1" applyFill="1" applyBorder="1" applyAlignment="1"/>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0" xfId="0" applyFont="1" applyFill="1" applyBorder="1" applyAlignment="1" applyProtection="1">
      <alignment horizontal="right" vertical="center"/>
      <protection locked="0"/>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0" fontId="13" fillId="0" borderId="0" xfId="0" applyFont="1" applyFill="1" applyAlignment="1">
      <alignmen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2"/>
    </xf>
    <xf numFmtId="0" fontId="1" fillId="0" borderId="4"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8" fontId="16" fillId="0" borderId="7" xfId="0" applyNumberFormat="1" applyFont="1" applyFill="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5"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1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1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3" sqref="A3:D3"/>
    </sheetView>
  </sheetViews>
  <sheetFormatPr defaultColWidth="8.575" defaultRowHeight="12.75" customHeight="1" outlineLevelCol="3"/>
  <cols>
    <col min="1" max="4" width="41" customWidth="1"/>
  </cols>
  <sheetData>
    <row r="1" customHeight="1" spans="1:4">
      <c r="A1" s="1"/>
      <c r="B1" s="1"/>
      <c r="C1" s="1"/>
      <c r="D1" s="1"/>
    </row>
    <row r="2" ht="15" customHeight="1" spans="1:4">
      <c r="A2" s="47"/>
      <c r="B2" s="47"/>
      <c r="C2" s="47"/>
      <c r="D2" s="66" t="s">
        <v>0</v>
      </c>
    </row>
    <row r="3" ht="41.25" customHeight="1" spans="1:1">
      <c r="A3" s="43" t="str">
        <f>"2025"&amp;"年部门财务收支预算总表"</f>
        <v>2025年部门财务收支预算总表</v>
      </c>
    </row>
    <row r="4" ht="17.25" customHeight="1" spans="1:4">
      <c r="A4" s="189" t="s">
        <v>1</v>
      </c>
      <c r="B4" s="190"/>
      <c r="D4" s="167" t="s">
        <v>2</v>
      </c>
    </row>
    <row r="5" ht="23.25" customHeight="1" spans="1:4">
      <c r="A5" s="191" t="s">
        <v>3</v>
      </c>
      <c r="B5" s="192"/>
      <c r="C5" s="191" t="s">
        <v>4</v>
      </c>
      <c r="D5" s="192"/>
    </row>
    <row r="6" ht="24" customHeight="1" spans="1:4">
      <c r="A6" s="191" t="s">
        <v>5</v>
      </c>
      <c r="B6" s="191" t="s">
        <v>6</v>
      </c>
      <c r="C6" s="191" t="s">
        <v>7</v>
      </c>
      <c r="D6" s="191" t="s">
        <v>6</v>
      </c>
    </row>
    <row r="7" ht="17.25" customHeight="1" spans="1:4">
      <c r="A7" s="193" t="s">
        <v>8</v>
      </c>
      <c r="B7" s="110">
        <v>11441431.62</v>
      </c>
      <c r="C7" s="193" t="s">
        <v>9</v>
      </c>
      <c r="D7" s="110"/>
    </row>
    <row r="8" ht="17.25" customHeight="1" spans="1:4">
      <c r="A8" s="193" t="s">
        <v>10</v>
      </c>
      <c r="B8" s="110"/>
      <c r="C8" s="193" t="s">
        <v>11</v>
      </c>
      <c r="D8" s="110"/>
    </row>
    <row r="9" ht="17.25" customHeight="1" spans="1:4">
      <c r="A9" s="193" t="s">
        <v>12</v>
      </c>
      <c r="B9" s="110"/>
      <c r="C9" s="228" t="s">
        <v>13</v>
      </c>
      <c r="D9" s="110"/>
    </row>
    <row r="10" ht="17.25" customHeight="1" spans="1:4">
      <c r="A10" s="193" t="s">
        <v>14</v>
      </c>
      <c r="B10" s="110"/>
      <c r="C10" s="228" t="s">
        <v>15</v>
      </c>
      <c r="D10" s="110"/>
    </row>
    <row r="11" ht="17.25" customHeight="1" spans="1:4">
      <c r="A11" s="193" t="s">
        <v>16</v>
      </c>
      <c r="B11" s="110"/>
      <c r="C11" s="228" t="s">
        <v>17</v>
      </c>
      <c r="D11" s="110"/>
    </row>
    <row r="12" ht="17.25" customHeight="1" spans="1:4">
      <c r="A12" s="193" t="s">
        <v>18</v>
      </c>
      <c r="B12" s="110"/>
      <c r="C12" s="228" t="s">
        <v>19</v>
      </c>
      <c r="D12" s="110"/>
    </row>
    <row r="13" ht="17.25" customHeight="1" spans="1:4">
      <c r="A13" s="193" t="s">
        <v>20</v>
      </c>
      <c r="B13" s="110"/>
      <c r="C13" s="33" t="s">
        <v>21</v>
      </c>
      <c r="D13" s="110"/>
    </row>
    <row r="14" ht="17.25" customHeight="1" spans="1:4">
      <c r="A14" s="193" t="s">
        <v>22</v>
      </c>
      <c r="B14" s="110"/>
      <c r="C14" s="33" t="s">
        <v>23</v>
      </c>
      <c r="D14" s="110">
        <v>9862916.6</v>
      </c>
    </row>
    <row r="15" ht="17.25" customHeight="1" spans="1:4">
      <c r="A15" s="193" t="s">
        <v>24</v>
      </c>
      <c r="B15" s="110"/>
      <c r="C15" s="33" t="s">
        <v>25</v>
      </c>
      <c r="D15" s="110">
        <v>829353.42</v>
      </c>
    </row>
    <row r="16" ht="17.25" customHeight="1" spans="1:4">
      <c r="A16" s="193" t="s">
        <v>26</v>
      </c>
      <c r="B16" s="110"/>
      <c r="C16" s="33" t="s">
        <v>27</v>
      </c>
      <c r="D16" s="110"/>
    </row>
    <row r="17" ht="17.25" customHeight="1" spans="1:4">
      <c r="A17" s="194"/>
      <c r="B17" s="110"/>
      <c r="C17" s="33" t="s">
        <v>28</v>
      </c>
      <c r="D17" s="110"/>
    </row>
    <row r="18" ht="17.25" customHeight="1" spans="1:4">
      <c r="A18" s="195"/>
      <c r="B18" s="110"/>
      <c r="C18" s="33" t="s">
        <v>29</v>
      </c>
      <c r="D18" s="110"/>
    </row>
    <row r="19" ht="17.25" customHeight="1" spans="1:4">
      <c r="A19" s="195"/>
      <c r="B19" s="110"/>
      <c r="C19" s="33" t="s">
        <v>30</v>
      </c>
      <c r="D19" s="110"/>
    </row>
    <row r="20" ht="17.25" customHeight="1" spans="1:4">
      <c r="A20" s="195"/>
      <c r="B20" s="110"/>
      <c r="C20" s="33" t="s">
        <v>31</v>
      </c>
      <c r="D20" s="110"/>
    </row>
    <row r="21" ht="17.25" customHeight="1" spans="1:4">
      <c r="A21" s="195"/>
      <c r="B21" s="110"/>
      <c r="C21" s="33" t="s">
        <v>32</v>
      </c>
      <c r="D21" s="110"/>
    </row>
    <row r="22" ht="17.25" customHeight="1" spans="1:4">
      <c r="A22" s="195"/>
      <c r="B22" s="110"/>
      <c r="C22" s="33" t="s">
        <v>33</v>
      </c>
      <c r="D22" s="110"/>
    </row>
    <row r="23" ht="17.25" customHeight="1" spans="1:4">
      <c r="A23" s="195"/>
      <c r="B23" s="110"/>
      <c r="C23" s="33" t="s">
        <v>34</v>
      </c>
      <c r="D23" s="110"/>
    </row>
    <row r="24" ht="17.25" customHeight="1" spans="1:4">
      <c r="A24" s="195"/>
      <c r="B24" s="110"/>
      <c r="C24" s="33" t="s">
        <v>35</v>
      </c>
      <c r="D24" s="110"/>
    </row>
    <row r="25" ht="17.25" customHeight="1" spans="1:4">
      <c r="A25" s="195"/>
      <c r="B25" s="110"/>
      <c r="C25" s="33" t="s">
        <v>36</v>
      </c>
      <c r="D25" s="110">
        <v>749161.6</v>
      </c>
    </row>
    <row r="26" ht="17.25" customHeight="1" spans="1:4">
      <c r="A26" s="195"/>
      <c r="B26" s="110"/>
      <c r="C26" s="33" t="s">
        <v>37</v>
      </c>
      <c r="D26" s="110"/>
    </row>
    <row r="27" ht="17.25" customHeight="1" spans="1:4">
      <c r="A27" s="195"/>
      <c r="B27" s="110"/>
      <c r="C27" s="194" t="s">
        <v>38</v>
      </c>
      <c r="D27" s="110"/>
    </row>
    <row r="28" ht="17.25" customHeight="1" spans="1:4">
      <c r="A28" s="195"/>
      <c r="B28" s="110"/>
      <c r="C28" s="33" t="s">
        <v>39</v>
      </c>
      <c r="D28" s="110"/>
    </row>
    <row r="29" ht="16.5" customHeight="1" spans="1:4">
      <c r="A29" s="195"/>
      <c r="B29" s="110"/>
      <c r="C29" s="33" t="s">
        <v>40</v>
      </c>
      <c r="D29" s="110"/>
    </row>
    <row r="30" ht="16.5" customHeight="1" spans="1:4">
      <c r="A30" s="195"/>
      <c r="B30" s="110"/>
      <c r="C30" s="194" t="s">
        <v>41</v>
      </c>
      <c r="D30" s="110"/>
    </row>
    <row r="31" ht="17.25" customHeight="1" spans="1:4">
      <c r="A31" s="195"/>
      <c r="B31" s="110"/>
      <c r="C31" s="194" t="s">
        <v>42</v>
      </c>
      <c r="D31" s="110"/>
    </row>
    <row r="32" ht="17.25" customHeight="1" spans="1:4">
      <c r="A32" s="195"/>
      <c r="B32" s="110"/>
      <c r="C32" s="33" t="s">
        <v>43</v>
      </c>
      <c r="D32" s="110"/>
    </row>
    <row r="33" ht="16.5" customHeight="1" spans="1:4">
      <c r="A33" s="195" t="s">
        <v>44</v>
      </c>
      <c r="B33" s="110">
        <v>11441431.62</v>
      </c>
      <c r="C33" s="195" t="s">
        <v>45</v>
      </c>
      <c r="D33" s="110">
        <v>11441431.62</v>
      </c>
    </row>
    <row r="34" ht="16.5" customHeight="1" spans="1:4">
      <c r="A34" s="194" t="s">
        <v>46</v>
      </c>
      <c r="B34" s="110"/>
      <c r="C34" s="194" t="s">
        <v>47</v>
      </c>
      <c r="D34" s="110"/>
    </row>
    <row r="35" ht="16.5" customHeight="1" spans="1:4">
      <c r="A35" s="33" t="s">
        <v>48</v>
      </c>
      <c r="B35" s="110"/>
      <c r="C35" s="33" t="s">
        <v>48</v>
      </c>
      <c r="D35" s="110"/>
    </row>
    <row r="36" ht="16.5" customHeight="1" spans="1:4">
      <c r="A36" s="33" t="s">
        <v>49</v>
      </c>
      <c r="B36" s="110"/>
      <c r="C36" s="33" t="s">
        <v>50</v>
      </c>
      <c r="D36" s="110"/>
    </row>
    <row r="37" ht="16.5" customHeight="1" spans="1:4">
      <c r="A37" s="196" t="s">
        <v>51</v>
      </c>
      <c r="B37" s="110">
        <v>11441431.62</v>
      </c>
      <c r="C37" s="196" t="s">
        <v>52</v>
      </c>
      <c r="D37" s="110">
        <v>11441431.62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4" sqref="A4:C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32">
        <v>1</v>
      </c>
      <c r="B2" s="133">
        <v>0</v>
      </c>
      <c r="C2" s="132">
        <v>1</v>
      </c>
      <c r="D2" s="134"/>
      <c r="E2" s="134"/>
      <c r="F2" s="126" t="s">
        <v>505</v>
      </c>
    </row>
    <row r="3" ht="42" customHeight="1" spans="1:6">
      <c r="A3" s="135" t="str">
        <f>"2025"&amp;"年部门政府性基金预算支出预算表"</f>
        <v>2025年部门政府性基金预算支出预算表</v>
      </c>
      <c r="B3" s="135" t="s">
        <v>506</v>
      </c>
      <c r="C3" s="136"/>
      <c r="D3" s="137"/>
      <c r="E3" s="137"/>
      <c r="F3" s="137"/>
    </row>
    <row r="4" ht="13.5" customHeight="1" spans="1:6">
      <c r="A4" s="46" t="s">
        <v>73</v>
      </c>
      <c r="B4" s="46"/>
      <c r="C4" s="46"/>
      <c r="D4" s="134"/>
      <c r="E4" s="134"/>
      <c r="F4" s="126" t="s">
        <v>2</v>
      </c>
    </row>
    <row r="5" ht="19.5" customHeight="1" spans="1:6">
      <c r="A5" s="138" t="s">
        <v>189</v>
      </c>
      <c r="B5" s="139" t="s">
        <v>74</v>
      </c>
      <c r="C5" s="138" t="s">
        <v>75</v>
      </c>
      <c r="D5" s="11" t="s">
        <v>507</v>
      </c>
      <c r="E5" s="12"/>
      <c r="F5" s="13"/>
    </row>
    <row r="6" ht="18.75" customHeight="1" spans="1:6">
      <c r="A6" s="140"/>
      <c r="B6" s="141"/>
      <c r="C6" s="140"/>
      <c r="D6" s="16" t="s">
        <v>56</v>
      </c>
      <c r="E6" s="11" t="s">
        <v>77</v>
      </c>
      <c r="F6" s="16" t="s">
        <v>78</v>
      </c>
    </row>
    <row r="7" ht="18.75" customHeight="1" spans="1:6">
      <c r="A7" s="70">
        <v>1</v>
      </c>
      <c r="B7" s="142" t="s">
        <v>85</v>
      </c>
      <c r="C7" s="70">
        <v>3</v>
      </c>
      <c r="D7" s="143">
        <v>4</v>
      </c>
      <c r="E7" s="143">
        <v>5</v>
      </c>
      <c r="F7" s="143">
        <v>6</v>
      </c>
    </row>
    <row r="8" ht="21" customHeight="1" spans="1:6">
      <c r="A8" s="21"/>
      <c r="B8" s="21"/>
      <c r="C8" s="21"/>
      <c r="D8" s="83"/>
      <c r="E8" s="83"/>
      <c r="F8" s="83"/>
    </row>
    <row r="9" ht="18.75" customHeight="1" spans="1:6">
      <c r="A9" s="144" t="s">
        <v>179</v>
      </c>
      <c r="B9" s="144" t="s">
        <v>179</v>
      </c>
      <c r="C9" s="145" t="s">
        <v>179</v>
      </c>
      <c r="D9" s="83"/>
      <c r="E9" s="83"/>
      <c r="F9" s="83"/>
    </row>
    <row r="10" customHeight="1" spans="1:4">
      <c r="A10" s="146" t="s">
        <v>508</v>
      </c>
      <c r="B10" s="146"/>
      <c r="C10" s="146"/>
      <c r="D10" s="146"/>
    </row>
  </sheetData>
  <mergeCells count="8">
    <mergeCell ref="A3:F3"/>
    <mergeCell ref="A4:C4"/>
    <mergeCell ref="D5:F5"/>
    <mergeCell ref="A9:C9"/>
    <mergeCell ref="A10:D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AD15"/>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8"/>
      <c r="C2" s="88"/>
      <c r="R2" s="3"/>
      <c r="S2" s="3" t="s">
        <v>509</v>
      </c>
    </row>
    <row r="3" ht="41.25" customHeight="1" spans="1:19">
      <c r="A3" s="76" t="str">
        <f>"2025"&amp;"年部门政府采购预算表"</f>
        <v>2025年部门政府采购预算表</v>
      </c>
      <c r="B3" s="68"/>
      <c r="C3" s="68"/>
      <c r="D3" s="4"/>
      <c r="E3" s="4"/>
      <c r="F3" s="4"/>
      <c r="G3" s="4"/>
      <c r="H3" s="4"/>
      <c r="I3" s="4"/>
      <c r="J3" s="4"/>
      <c r="K3" s="4"/>
      <c r="L3" s="4"/>
      <c r="M3" s="68"/>
      <c r="N3" s="4"/>
      <c r="O3" s="4"/>
      <c r="P3" s="68"/>
      <c r="Q3" s="4"/>
      <c r="R3" s="68"/>
      <c r="S3" s="68"/>
    </row>
    <row r="4" ht="18.75" customHeight="1" spans="1:19">
      <c r="A4" s="117" t="s">
        <v>73</v>
      </c>
      <c r="B4" s="90"/>
      <c r="C4" s="90"/>
      <c r="D4" s="7"/>
      <c r="E4" s="7"/>
      <c r="F4" s="7"/>
      <c r="G4" s="7"/>
      <c r="H4" s="7"/>
      <c r="I4" s="7"/>
      <c r="J4" s="7"/>
      <c r="K4" s="7"/>
      <c r="L4" s="7"/>
      <c r="R4" s="8"/>
      <c r="S4" s="126" t="s">
        <v>2</v>
      </c>
    </row>
    <row r="5" ht="15.75" customHeight="1" spans="1:19">
      <c r="A5" s="10" t="s">
        <v>188</v>
      </c>
      <c r="B5" s="91" t="s">
        <v>189</v>
      </c>
      <c r="C5" s="91" t="s">
        <v>510</v>
      </c>
      <c r="D5" s="92" t="s">
        <v>511</v>
      </c>
      <c r="E5" s="92" t="s">
        <v>512</v>
      </c>
      <c r="F5" s="92" t="s">
        <v>513</v>
      </c>
      <c r="G5" s="92" t="s">
        <v>514</v>
      </c>
      <c r="H5" s="92" t="s">
        <v>515</v>
      </c>
      <c r="I5" s="105" t="s">
        <v>196</v>
      </c>
      <c r="J5" s="105"/>
      <c r="K5" s="105"/>
      <c r="L5" s="105"/>
      <c r="M5" s="106"/>
      <c r="N5" s="105"/>
      <c r="O5" s="105"/>
      <c r="P5" s="85"/>
      <c r="Q5" s="105"/>
      <c r="R5" s="106"/>
      <c r="S5" s="85"/>
    </row>
    <row r="6" ht="17.25" customHeight="1" spans="1:19">
      <c r="A6" s="15"/>
      <c r="B6" s="93"/>
      <c r="C6" s="93"/>
      <c r="D6" s="94"/>
      <c r="E6" s="94"/>
      <c r="F6" s="94"/>
      <c r="G6" s="94"/>
      <c r="H6" s="94"/>
      <c r="I6" s="94" t="s">
        <v>56</v>
      </c>
      <c r="J6" s="94" t="s">
        <v>59</v>
      </c>
      <c r="K6" s="94" t="s">
        <v>516</v>
      </c>
      <c r="L6" s="94" t="s">
        <v>517</v>
      </c>
      <c r="M6" s="107" t="s">
        <v>518</v>
      </c>
      <c r="N6" s="108" t="s">
        <v>519</v>
      </c>
      <c r="O6" s="108"/>
      <c r="P6" s="114"/>
      <c r="Q6" s="108"/>
      <c r="R6" s="115"/>
      <c r="S6" s="114"/>
    </row>
    <row r="7" ht="54" customHeight="1" spans="1:19">
      <c r="A7" s="18"/>
      <c r="B7" s="95"/>
      <c r="C7" s="95"/>
      <c r="D7" s="96"/>
      <c r="E7" s="96"/>
      <c r="F7" s="96"/>
      <c r="G7" s="96"/>
      <c r="H7" s="96"/>
      <c r="I7" s="96"/>
      <c r="J7" s="96" t="s">
        <v>58</v>
      </c>
      <c r="K7" s="96"/>
      <c r="L7" s="96"/>
      <c r="M7" s="109"/>
      <c r="N7" s="96" t="s">
        <v>58</v>
      </c>
      <c r="O7" s="96" t="s">
        <v>65</v>
      </c>
      <c r="P7" s="95" t="s">
        <v>66</v>
      </c>
      <c r="Q7" s="96" t="s">
        <v>67</v>
      </c>
      <c r="R7" s="109" t="s">
        <v>68</v>
      </c>
      <c r="S7" s="114" t="s">
        <v>69</v>
      </c>
    </row>
    <row r="8" ht="18" customHeight="1" spans="1:19">
      <c r="A8" s="118">
        <v>1</v>
      </c>
      <c r="B8" s="118" t="s">
        <v>85</v>
      </c>
      <c r="C8" s="119">
        <v>3</v>
      </c>
      <c r="D8" s="119">
        <v>4</v>
      </c>
      <c r="E8" s="118">
        <v>5</v>
      </c>
      <c r="F8" s="118">
        <v>6</v>
      </c>
      <c r="G8" s="118">
        <v>7</v>
      </c>
      <c r="H8" s="118">
        <v>8</v>
      </c>
      <c r="I8" s="118">
        <v>9</v>
      </c>
      <c r="J8" s="118">
        <v>10</v>
      </c>
      <c r="K8" s="118">
        <v>11</v>
      </c>
      <c r="L8" s="118">
        <v>12</v>
      </c>
      <c r="M8" s="118">
        <v>13</v>
      </c>
      <c r="N8" s="118">
        <v>14</v>
      </c>
      <c r="O8" s="118">
        <v>15</v>
      </c>
      <c r="P8" s="118">
        <v>16</v>
      </c>
      <c r="Q8" s="118">
        <v>17</v>
      </c>
      <c r="R8" s="118">
        <v>18</v>
      </c>
      <c r="S8" s="127">
        <v>19</v>
      </c>
    </row>
    <row r="9" ht="18" customHeight="1" spans="1:19">
      <c r="A9" s="97" t="s">
        <v>71</v>
      </c>
      <c r="B9" s="98" t="s">
        <v>71</v>
      </c>
      <c r="C9" s="98" t="s">
        <v>303</v>
      </c>
      <c r="D9" s="99" t="s">
        <v>520</v>
      </c>
      <c r="E9" s="99" t="s">
        <v>521</v>
      </c>
      <c r="F9" s="99" t="s">
        <v>522</v>
      </c>
      <c r="G9" s="120">
        <v>150</v>
      </c>
      <c r="H9" s="110">
        <v>22500</v>
      </c>
      <c r="I9" s="110">
        <v>22500</v>
      </c>
      <c r="J9" s="110">
        <v>22500</v>
      </c>
      <c r="K9" s="118"/>
      <c r="L9" s="118"/>
      <c r="M9" s="118"/>
      <c r="N9" s="118"/>
      <c r="O9" s="118"/>
      <c r="P9" s="118"/>
      <c r="Q9" s="118"/>
      <c r="R9" s="118"/>
      <c r="S9" s="127"/>
    </row>
    <row r="10" ht="18" customHeight="1" spans="1:19">
      <c r="A10" s="97" t="s">
        <v>71</v>
      </c>
      <c r="B10" s="98" t="s">
        <v>71</v>
      </c>
      <c r="C10" s="98" t="s">
        <v>303</v>
      </c>
      <c r="D10" s="99" t="s">
        <v>520</v>
      </c>
      <c r="E10" s="99" t="s">
        <v>523</v>
      </c>
      <c r="F10" s="99" t="s">
        <v>522</v>
      </c>
      <c r="G10" s="120">
        <v>1</v>
      </c>
      <c r="H10" s="110">
        <v>7500</v>
      </c>
      <c r="I10" s="110">
        <v>7500</v>
      </c>
      <c r="J10" s="110">
        <v>7500</v>
      </c>
      <c r="K10" s="118"/>
      <c r="L10" s="118"/>
      <c r="M10" s="118"/>
      <c r="N10" s="118"/>
      <c r="O10" s="118"/>
      <c r="P10" s="118"/>
      <c r="Q10" s="118"/>
      <c r="R10" s="118"/>
      <c r="S10" s="127"/>
    </row>
    <row r="11" ht="21" customHeight="1" spans="1:19">
      <c r="A11" s="97" t="s">
        <v>71</v>
      </c>
      <c r="B11" s="98" t="s">
        <v>71</v>
      </c>
      <c r="C11" s="98" t="s">
        <v>233</v>
      </c>
      <c r="D11" s="99" t="s">
        <v>524</v>
      </c>
      <c r="E11" s="99" t="s">
        <v>524</v>
      </c>
      <c r="F11" s="99" t="s">
        <v>522</v>
      </c>
      <c r="G11" s="120">
        <v>1</v>
      </c>
      <c r="H11" s="110">
        <v>5000</v>
      </c>
      <c r="I11" s="110">
        <v>5000</v>
      </c>
      <c r="J11" s="110">
        <v>5000</v>
      </c>
      <c r="K11" s="124"/>
      <c r="L11" s="124"/>
      <c r="M11" s="124"/>
      <c r="N11" s="124"/>
      <c r="O11" s="124"/>
      <c r="P11" s="124"/>
      <c r="Q11" s="124"/>
      <c r="R11" s="124"/>
      <c r="S11" s="128"/>
    </row>
    <row r="12" s="116" customFormat="1" ht="21" customHeight="1" spans="1:30">
      <c r="A12" s="97" t="s">
        <v>71</v>
      </c>
      <c r="B12" s="98" t="s">
        <v>71</v>
      </c>
      <c r="C12" s="98" t="s">
        <v>233</v>
      </c>
      <c r="D12" s="99" t="s">
        <v>525</v>
      </c>
      <c r="E12" s="99" t="s">
        <v>526</v>
      </c>
      <c r="F12" s="99" t="s">
        <v>522</v>
      </c>
      <c r="G12" s="120">
        <v>1</v>
      </c>
      <c r="H12" s="110">
        <v>7390</v>
      </c>
      <c r="I12" s="110">
        <v>7390</v>
      </c>
      <c r="J12" s="110">
        <v>7390</v>
      </c>
      <c r="K12" s="125"/>
      <c r="L12" s="125"/>
      <c r="M12" s="125"/>
      <c r="N12" s="125"/>
      <c r="O12" s="125"/>
      <c r="P12" s="125"/>
      <c r="Q12" s="125"/>
      <c r="R12" s="125"/>
      <c r="S12" s="129"/>
      <c r="T12"/>
      <c r="U12"/>
      <c r="V12"/>
      <c r="W12"/>
      <c r="X12"/>
      <c r="Y12"/>
      <c r="Z12"/>
      <c r="AA12"/>
      <c r="AB12"/>
      <c r="AC12"/>
      <c r="AD12" s="131"/>
    </row>
    <row r="13" s="116" customFormat="1" ht="21" customHeight="1" spans="1:30">
      <c r="A13" s="97" t="s">
        <v>71</v>
      </c>
      <c r="B13" s="98" t="s">
        <v>71</v>
      </c>
      <c r="C13" s="98" t="s">
        <v>233</v>
      </c>
      <c r="D13" s="99" t="s">
        <v>527</v>
      </c>
      <c r="E13" s="99" t="s">
        <v>528</v>
      </c>
      <c r="F13" s="99" t="s">
        <v>522</v>
      </c>
      <c r="G13" s="120">
        <v>1</v>
      </c>
      <c r="H13" s="110">
        <v>3000</v>
      </c>
      <c r="I13" s="110">
        <v>3000</v>
      </c>
      <c r="J13" s="110">
        <v>3000</v>
      </c>
      <c r="K13" s="125"/>
      <c r="L13" s="125"/>
      <c r="M13" s="125"/>
      <c r="N13" s="125"/>
      <c r="O13" s="125"/>
      <c r="P13" s="125"/>
      <c r="Q13" s="125"/>
      <c r="R13" s="125"/>
      <c r="S13" s="129"/>
      <c r="T13"/>
      <c r="U13"/>
      <c r="V13"/>
      <c r="W13"/>
      <c r="X13"/>
      <c r="Y13"/>
      <c r="Z13"/>
      <c r="AA13"/>
      <c r="AB13"/>
      <c r="AC13"/>
      <c r="AD13" s="131"/>
    </row>
    <row r="14" ht="21" customHeight="1" spans="1:19">
      <c r="A14" s="100" t="s">
        <v>179</v>
      </c>
      <c r="B14" s="101"/>
      <c r="C14" s="101"/>
      <c r="D14" s="102"/>
      <c r="E14" s="102"/>
      <c r="F14" s="102"/>
      <c r="G14" s="121"/>
      <c r="H14" s="110">
        <v>45390</v>
      </c>
      <c r="I14" s="110">
        <v>45390</v>
      </c>
      <c r="J14" s="110">
        <v>45390</v>
      </c>
      <c r="K14" s="83"/>
      <c r="L14" s="83"/>
      <c r="M14" s="83"/>
      <c r="N14" s="83"/>
      <c r="O14" s="83"/>
      <c r="P14" s="83"/>
      <c r="Q14" s="83"/>
      <c r="R14" s="83"/>
      <c r="S14" s="130"/>
    </row>
    <row r="15" ht="21" customHeight="1" spans="1:19">
      <c r="A15" s="117" t="s">
        <v>529</v>
      </c>
      <c r="B15" s="5"/>
      <c r="C15" s="5"/>
      <c r="D15" s="117"/>
      <c r="E15" s="117"/>
      <c r="F15" s="117"/>
      <c r="G15" s="122"/>
      <c r="H15" s="123"/>
      <c r="I15" s="123"/>
      <c r="J15" s="123"/>
      <c r="K15" s="123"/>
      <c r="L15" s="123"/>
      <c r="M15" s="123"/>
      <c r="N15" s="123"/>
      <c r="O15" s="123"/>
      <c r="P15" s="123"/>
      <c r="Q15" s="123"/>
      <c r="R15" s="123"/>
      <c r="S15" s="123"/>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8"/>
      <c r="C2" s="88"/>
      <c r="D2" s="88"/>
      <c r="E2" s="88"/>
      <c r="F2" s="88"/>
      <c r="G2" s="88"/>
      <c r="H2" s="80"/>
      <c r="I2" s="80"/>
      <c r="J2" s="80"/>
      <c r="K2" s="80"/>
      <c r="L2" s="80"/>
      <c r="M2" s="80"/>
      <c r="N2" s="103"/>
      <c r="O2" s="80"/>
      <c r="P2" s="80"/>
      <c r="Q2" s="88"/>
      <c r="R2" s="80"/>
      <c r="S2" s="112"/>
      <c r="T2" s="112" t="s">
        <v>530</v>
      </c>
    </row>
    <row r="3" ht="41.25" customHeight="1" spans="1:20">
      <c r="A3" s="76" t="str">
        <f>"2025"&amp;"年部门政府购买服务预算表"</f>
        <v>2025年部门政府购买服务预算表</v>
      </c>
      <c r="B3" s="68"/>
      <c r="C3" s="68"/>
      <c r="D3" s="68"/>
      <c r="E3" s="68"/>
      <c r="F3" s="68"/>
      <c r="G3" s="68"/>
      <c r="H3" s="89"/>
      <c r="I3" s="89"/>
      <c r="J3" s="89"/>
      <c r="K3" s="89"/>
      <c r="L3" s="89"/>
      <c r="M3" s="89"/>
      <c r="N3" s="104"/>
      <c r="O3" s="89"/>
      <c r="P3" s="89"/>
      <c r="Q3" s="68"/>
      <c r="R3" s="89"/>
      <c r="S3" s="104"/>
      <c r="T3" s="68"/>
    </row>
    <row r="4" ht="22.5" customHeight="1" spans="1:20">
      <c r="A4" s="77" t="s">
        <v>73</v>
      </c>
      <c r="B4" s="90"/>
      <c r="C4" s="90"/>
      <c r="D4" s="90"/>
      <c r="E4" s="90"/>
      <c r="F4" s="90"/>
      <c r="G4" s="90"/>
      <c r="H4" s="78"/>
      <c r="I4" s="78"/>
      <c r="J4" s="78"/>
      <c r="K4" s="78"/>
      <c r="L4" s="78"/>
      <c r="M4" s="78"/>
      <c r="N4" s="103"/>
      <c r="O4" s="80"/>
      <c r="P4" s="80"/>
      <c r="Q4" s="88"/>
      <c r="R4" s="80"/>
      <c r="S4" s="113"/>
      <c r="T4" s="112" t="s">
        <v>2</v>
      </c>
    </row>
    <row r="5" ht="24" customHeight="1" spans="1:20">
      <c r="A5" s="10" t="s">
        <v>188</v>
      </c>
      <c r="B5" s="91" t="s">
        <v>189</v>
      </c>
      <c r="C5" s="91" t="s">
        <v>510</v>
      </c>
      <c r="D5" s="91" t="s">
        <v>531</v>
      </c>
      <c r="E5" s="91" t="s">
        <v>532</v>
      </c>
      <c r="F5" s="91" t="s">
        <v>533</v>
      </c>
      <c r="G5" s="91" t="s">
        <v>534</v>
      </c>
      <c r="H5" s="92" t="s">
        <v>535</v>
      </c>
      <c r="I5" s="92" t="s">
        <v>536</v>
      </c>
      <c r="J5" s="105" t="s">
        <v>196</v>
      </c>
      <c r="K5" s="105"/>
      <c r="L5" s="105"/>
      <c r="M5" s="105"/>
      <c r="N5" s="106"/>
      <c r="O5" s="105"/>
      <c r="P5" s="105"/>
      <c r="Q5" s="85"/>
      <c r="R5" s="105"/>
      <c r="S5" s="106"/>
      <c r="T5" s="86"/>
    </row>
    <row r="6" ht="24" customHeight="1" spans="1:20">
      <c r="A6" s="15"/>
      <c r="B6" s="93"/>
      <c r="C6" s="93"/>
      <c r="D6" s="93"/>
      <c r="E6" s="93"/>
      <c r="F6" s="93"/>
      <c r="G6" s="93"/>
      <c r="H6" s="94"/>
      <c r="I6" s="94"/>
      <c r="J6" s="94" t="s">
        <v>56</v>
      </c>
      <c r="K6" s="94" t="s">
        <v>59</v>
      </c>
      <c r="L6" s="94" t="s">
        <v>516</v>
      </c>
      <c r="M6" s="94" t="s">
        <v>517</v>
      </c>
      <c r="N6" s="107" t="s">
        <v>518</v>
      </c>
      <c r="O6" s="108" t="s">
        <v>519</v>
      </c>
      <c r="P6" s="108"/>
      <c r="Q6" s="114"/>
      <c r="R6" s="108"/>
      <c r="S6" s="115"/>
      <c r="T6" s="95"/>
    </row>
    <row r="7" ht="54" customHeight="1" spans="1:20">
      <c r="A7" s="18"/>
      <c r="B7" s="95"/>
      <c r="C7" s="95"/>
      <c r="D7" s="95"/>
      <c r="E7" s="95"/>
      <c r="F7" s="95"/>
      <c r="G7" s="95"/>
      <c r="H7" s="96"/>
      <c r="I7" s="96"/>
      <c r="J7" s="96"/>
      <c r="K7" s="96" t="s">
        <v>58</v>
      </c>
      <c r="L7" s="96"/>
      <c r="M7" s="96"/>
      <c r="N7" s="109"/>
      <c r="O7" s="96" t="s">
        <v>58</v>
      </c>
      <c r="P7" s="96" t="s">
        <v>65</v>
      </c>
      <c r="Q7" s="95" t="s">
        <v>66</v>
      </c>
      <c r="R7" s="96" t="s">
        <v>67</v>
      </c>
      <c r="S7" s="109" t="s">
        <v>68</v>
      </c>
      <c r="T7" s="95" t="s">
        <v>69</v>
      </c>
    </row>
    <row r="8" ht="17.25" customHeight="1" spans="1:20">
      <c r="A8" s="19">
        <v>1</v>
      </c>
      <c r="B8" s="95">
        <v>2</v>
      </c>
      <c r="C8" s="19">
        <v>3</v>
      </c>
      <c r="D8" s="19">
        <v>4</v>
      </c>
      <c r="E8" s="95">
        <v>5</v>
      </c>
      <c r="F8" s="19">
        <v>6</v>
      </c>
      <c r="G8" s="19">
        <v>7</v>
      </c>
      <c r="H8" s="95">
        <v>8</v>
      </c>
      <c r="I8" s="19">
        <v>9</v>
      </c>
      <c r="J8" s="19">
        <v>10</v>
      </c>
      <c r="K8" s="95">
        <v>11</v>
      </c>
      <c r="L8" s="19">
        <v>12</v>
      </c>
      <c r="M8" s="19">
        <v>13</v>
      </c>
      <c r="N8" s="95">
        <v>14</v>
      </c>
      <c r="O8" s="19">
        <v>15</v>
      </c>
      <c r="P8" s="19">
        <v>16</v>
      </c>
      <c r="Q8" s="95">
        <v>17</v>
      </c>
      <c r="R8" s="19">
        <v>18</v>
      </c>
      <c r="S8" s="19">
        <v>19</v>
      </c>
      <c r="T8" s="19">
        <v>20</v>
      </c>
    </row>
    <row r="9" ht="17.25" customHeight="1" spans="1:20">
      <c r="A9" s="97" t="s">
        <v>71</v>
      </c>
      <c r="B9" s="98" t="s">
        <v>71</v>
      </c>
      <c r="C9" s="98" t="s">
        <v>303</v>
      </c>
      <c r="D9" s="98" t="s">
        <v>537</v>
      </c>
      <c r="E9" s="98" t="s">
        <v>538</v>
      </c>
      <c r="F9" s="98" t="s">
        <v>78</v>
      </c>
      <c r="G9" s="98" t="s">
        <v>539</v>
      </c>
      <c r="H9" s="99" t="s">
        <v>100</v>
      </c>
      <c r="I9" s="99" t="s">
        <v>537</v>
      </c>
      <c r="J9" s="110">
        <v>7500</v>
      </c>
      <c r="K9" s="110">
        <v>7500</v>
      </c>
      <c r="L9" s="110"/>
      <c r="M9" s="110"/>
      <c r="N9" s="110"/>
      <c r="O9" s="110"/>
      <c r="P9" s="110"/>
      <c r="Q9" s="110"/>
      <c r="R9" s="110"/>
      <c r="S9" s="110"/>
      <c r="T9" s="110"/>
    </row>
    <row r="10" ht="17.25" customHeight="1" spans="1:20">
      <c r="A10" s="97" t="s">
        <v>71</v>
      </c>
      <c r="B10" s="98" t="s">
        <v>71</v>
      </c>
      <c r="C10" s="98" t="s">
        <v>233</v>
      </c>
      <c r="D10" s="98" t="s">
        <v>524</v>
      </c>
      <c r="E10" s="98" t="s">
        <v>540</v>
      </c>
      <c r="F10" s="98" t="s">
        <v>77</v>
      </c>
      <c r="G10" s="98" t="s">
        <v>539</v>
      </c>
      <c r="H10" s="99" t="s">
        <v>100</v>
      </c>
      <c r="I10" s="99" t="s">
        <v>541</v>
      </c>
      <c r="J10" s="110">
        <v>5000</v>
      </c>
      <c r="K10" s="110">
        <v>5000</v>
      </c>
      <c r="L10" s="110"/>
      <c r="M10" s="110"/>
      <c r="N10" s="110"/>
      <c r="O10" s="110"/>
      <c r="P10" s="110"/>
      <c r="Q10" s="110"/>
      <c r="R10" s="110"/>
      <c r="S10" s="110"/>
      <c r="T10" s="110"/>
    </row>
    <row r="11" ht="21" customHeight="1" spans="1:20">
      <c r="A11" s="97" t="s">
        <v>71</v>
      </c>
      <c r="B11" s="98" t="s">
        <v>71</v>
      </c>
      <c r="C11" s="98" t="s">
        <v>233</v>
      </c>
      <c r="D11" s="98" t="s">
        <v>526</v>
      </c>
      <c r="E11" s="98" t="s">
        <v>540</v>
      </c>
      <c r="F11" s="98" t="s">
        <v>77</v>
      </c>
      <c r="G11" s="98" t="s">
        <v>539</v>
      </c>
      <c r="H11" s="99" t="s">
        <v>100</v>
      </c>
      <c r="I11" s="99" t="s">
        <v>526</v>
      </c>
      <c r="J11" s="110">
        <v>7390</v>
      </c>
      <c r="K11" s="110">
        <v>7390</v>
      </c>
      <c r="L11" s="110"/>
      <c r="M11" s="110"/>
      <c r="N11" s="110"/>
      <c r="O11" s="110"/>
      <c r="P11" s="110"/>
      <c r="Q11" s="110"/>
      <c r="R11" s="110"/>
      <c r="S11" s="110"/>
      <c r="T11" s="110"/>
    </row>
    <row r="12" ht="21" customHeight="1" spans="1:20">
      <c r="A12" s="97" t="s">
        <v>71</v>
      </c>
      <c r="B12" s="98" t="s">
        <v>71</v>
      </c>
      <c r="C12" s="98" t="s">
        <v>233</v>
      </c>
      <c r="D12" s="98" t="s">
        <v>542</v>
      </c>
      <c r="E12" s="98" t="s">
        <v>543</v>
      </c>
      <c r="F12" s="98" t="s">
        <v>77</v>
      </c>
      <c r="G12" s="98" t="s">
        <v>539</v>
      </c>
      <c r="H12" s="99" t="s">
        <v>100</v>
      </c>
      <c r="I12" s="99" t="s">
        <v>544</v>
      </c>
      <c r="J12" s="110">
        <v>3000</v>
      </c>
      <c r="K12" s="110">
        <v>3000</v>
      </c>
      <c r="L12" s="110"/>
      <c r="M12" s="110"/>
      <c r="N12" s="110"/>
      <c r="O12" s="110"/>
      <c r="P12" s="110"/>
      <c r="Q12" s="110"/>
      <c r="R12" s="110"/>
      <c r="S12" s="110"/>
      <c r="T12" s="110"/>
    </row>
    <row r="13" ht="21" customHeight="1" spans="1:20">
      <c r="A13" s="100" t="s">
        <v>179</v>
      </c>
      <c r="B13" s="101"/>
      <c r="C13" s="101"/>
      <c r="D13" s="101"/>
      <c r="E13" s="101"/>
      <c r="F13" s="101"/>
      <c r="G13" s="101"/>
      <c r="H13" s="102"/>
      <c r="I13" s="111"/>
      <c r="J13" s="110">
        <v>22890</v>
      </c>
      <c r="K13" s="110">
        <v>22890</v>
      </c>
      <c r="L13" s="83"/>
      <c r="M13" s="83"/>
      <c r="N13" s="83"/>
      <c r="O13" s="83"/>
      <c r="P13" s="83"/>
      <c r="Q13" s="83"/>
      <c r="R13" s="83"/>
      <c r="S13" s="83"/>
      <c r="T13" s="83"/>
    </row>
  </sheetData>
  <mergeCells count="19">
    <mergeCell ref="A3:T3"/>
    <mergeCell ref="A4:I4"/>
    <mergeCell ref="J5:T5"/>
    <mergeCell ref="O6:T6"/>
    <mergeCell ref="A13:I13"/>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5"/>
      <c r="W2" s="3"/>
      <c r="X2" s="3" t="s">
        <v>545</v>
      </c>
    </row>
    <row r="3" ht="41.25" customHeight="1" spans="1:24">
      <c r="A3" s="76" t="str">
        <f>"2025"&amp;"年区对下转移支付预算表"</f>
        <v>2025年区对下转移支付预算表</v>
      </c>
      <c r="B3" s="4"/>
      <c r="C3" s="4"/>
      <c r="D3" s="4"/>
      <c r="E3" s="4"/>
      <c r="F3" s="4"/>
      <c r="G3" s="4"/>
      <c r="H3" s="4"/>
      <c r="I3" s="4"/>
      <c r="J3" s="4"/>
      <c r="K3" s="4"/>
      <c r="L3" s="4"/>
      <c r="M3" s="4"/>
      <c r="N3" s="4"/>
      <c r="O3" s="4"/>
      <c r="P3" s="4"/>
      <c r="Q3" s="4"/>
      <c r="R3" s="4"/>
      <c r="S3" s="4"/>
      <c r="T3" s="4"/>
      <c r="U3" s="4"/>
      <c r="V3" s="4"/>
      <c r="W3" s="68"/>
      <c r="X3" s="68"/>
    </row>
    <row r="4" ht="18" customHeight="1" spans="1:24">
      <c r="A4" s="77" t="s">
        <v>73</v>
      </c>
      <c r="B4" s="78"/>
      <c r="C4" s="78"/>
      <c r="D4" s="79"/>
      <c r="E4" s="80"/>
      <c r="F4" s="80"/>
      <c r="G4" s="80"/>
      <c r="H4" s="80"/>
      <c r="I4" s="80"/>
      <c r="W4" s="8"/>
      <c r="X4" s="8" t="s">
        <v>2</v>
      </c>
    </row>
    <row r="5" ht="19.5" customHeight="1" spans="1:24">
      <c r="A5" s="29" t="s">
        <v>546</v>
      </c>
      <c r="B5" s="11" t="s">
        <v>196</v>
      </c>
      <c r="C5" s="12"/>
      <c r="D5" s="12"/>
      <c r="E5" s="11" t="s">
        <v>547</v>
      </c>
      <c r="F5" s="12"/>
      <c r="G5" s="12"/>
      <c r="H5" s="12"/>
      <c r="I5" s="12"/>
      <c r="J5" s="12"/>
      <c r="K5" s="12"/>
      <c r="L5" s="12"/>
      <c r="M5" s="12"/>
      <c r="N5" s="12"/>
      <c r="O5" s="12"/>
      <c r="P5" s="12"/>
      <c r="Q5" s="12"/>
      <c r="R5" s="12"/>
      <c r="S5" s="12"/>
      <c r="T5" s="12"/>
      <c r="U5" s="12"/>
      <c r="V5" s="12"/>
      <c r="W5" s="85"/>
      <c r="X5" s="86"/>
    </row>
    <row r="6" ht="40.5" customHeight="1" spans="1:24">
      <c r="A6" s="19"/>
      <c r="B6" s="30" t="s">
        <v>56</v>
      </c>
      <c r="C6" s="10" t="s">
        <v>59</v>
      </c>
      <c r="D6" s="81" t="s">
        <v>516</v>
      </c>
      <c r="E6" s="49" t="s">
        <v>548</v>
      </c>
      <c r="F6" s="49" t="s">
        <v>549</v>
      </c>
      <c r="G6" s="49" t="s">
        <v>550</v>
      </c>
      <c r="H6" s="49" t="s">
        <v>551</v>
      </c>
      <c r="I6" s="49" t="s">
        <v>552</v>
      </c>
      <c r="J6" s="49" t="s">
        <v>553</v>
      </c>
      <c r="K6" s="49" t="s">
        <v>554</v>
      </c>
      <c r="L6" s="49" t="s">
        <v>555</v>
      </c>
      <c r="M6" s="49" t="s">
        <v>556</v>
      </c>
      <c r="N6" s="49" t="s">
        <v>557</v>
      </c>
      <c r="O6" s="49" t="s">
        <v>558</v>
      </c>
      <c r="P6" s="49" t="s">
        <v>559</v>
      </c>
      <c r="Q6" s="49" t="s">
        <v>560</v>
      </c>
      <c r="R6" s="49" t="s">
        <v>561</v>
      </c>
      <c r="S6" s="49" t="s">
        <v>562</v>
      </c>
      <c r="T6" s="49" t="s">
        <v>563</v>
      </c>
      <c r="U6" s="49" t="s">
        <v>564</v>
      </c>
      <c r="V6" s="49" t="s">
        <v>565</v>
      </c>
      <c r="W6" s="49" t="s">
        <v>566</v>
      </c>
      <c r="X6" s="87" t="s">
        <v>567</v>
      </c>
    </row>
    <row r="7" ht="19.5" customHeight="1" spans="1:24">
      <c r="A7" s="20">
        <v>1</v>
      </c>
      <c r="B7" s="20">
        <v>2</v>
      </c>
      <c r="C7" s="20">
        <v>3</v>
      </c>
      <c r="D7" s="82">
        <v>4</v>
      </c>
      <c r="E7" s="38">
        <v>5</v>
      </c>
      <c r="F7" s="20">
        <v>6</v>
      </c>
      <c r="G7" s="20">
        <v>7</v>
      </c>
      <c r="H7" s="82">
        <v>8</v>
      </c>
      <c r="I7" s="20">
        <v>9</v>
      </c>
      <c r="J7" s="20">
        <v>10</v>
      </c>
      <c r="K7" s="20">
        <v>11</v>
      </c>
      <c r="L7" s="82">
        <v>12</v>
      </c>
      <c r="M7" s="20">
        <v>13</v>
      </c>
      <c r="N7" s="20">
        <v>14</v>
      </c>
      <c r="O7" s="20">
        <v>15</v>
      </c>
      <c r="P7" s="82">
        <v>16</v>
      </c>
      <c r="Q7" s="20">
        <v>17</v>
      </c>
      <c r="R7" s="20">
        <v>18</v>
      </c>
      <c r="S7" s="20">
        <v>19</v>
      </c>
      <c r="T7" s="82">
        <v>20</v>
      </c>
      <c r="U7" s="82">
        <v>21</v>
      </c>
      <c r="V7" s="82">
        <v>22</v>
      </c>
      <c r="W7" s="38">
        <v>23</v>
      </c>
      <c r="X7" s="38">
        <v>24</v>
      </c>
    </row>
    <row r="8" ht="19.5" customHeight="1" spans="1:24">
      <c r="A8" s="31"/>
      <c r="B8" s="83"/>
      <c r="C8" s="83"/>
      <c r="D8" s="83"/>
      <c r="E8" s="83"/>
      <c r="F8" s="83"/>
      <c r="G8" s="83"/>
      <c r="H8" s="83"/>
      <c r="I8" s="83"/>
      <c r="J8" s="83"/>
      <c r="K8" s="83"/>
      <c r="L8" s="83"/>
      <c r="M8" s="83"/>
      <c r="N8" s="83"/>
      <c r="O8" s="83"/>
      <c r="P8" s="83"/>
      <c r="Q8" s="83"/>
      <c r="R8" s="83"/>
      <c r="S8" s="83"/>
      <c r="T8" s="83"/>
      <c r="U8" s="83"/>
      <c r="V8" s="83"/>
      <c r="W8" s="83"/>
      <c r="X8" s="83"/>
    </row>
    <row r="9" ht="19.5" customHeight="1" spans="1:24">
      <c r="A9" s="71"/>
      <c r="B9" s="83"/>
      <c r="C9" s="83"/>
      <c r="D9" s="83"/>
      <c r="E9" s="83"/>
      <c r="F9" s="83"/>
      <c r="G9" s="83"/>
      <c r="H9" s="83"/>
      <c r="I9" s="83"/>
      <c r="J9" s="83"/>
      <c r="K9" s="83"/>
      <c r="L9" s="83"/>
      <c r="M9" s="83"/>
      <c r="N9" s="83"/>
      <c r="O9" s="83"/>
      <c r="P9" s="83"/>
      <c r="Q9" s="83"/>
      <c r="R9" s="83"/>
      <c r="S9" s="83"/>
      <c r="T9" s="83"/>
      <c r="U9" s="83"/>
      <c r="V9" s="83"/>
      <c r="W9" s="83"/>
      <c r="X9" s="83"/>
    </row>
    <row r="10" customHeight="1" spans="1:5">
      <c r="A10" s="84" t="s">
        <v>568</v>
      </c>
      <c r="B10" s="84"/>
      <c r="C10" s="84"/>
      <c r="D10" s="84"/>
      <c r="E10" s="84"/>
    </row>
  </sheetData>
  <mergeCells count="6">
    <mergeCell ref="A3:X3"/>
    <mergeCell ref="A4:I4"/>
    <mergeCell ref="B5:D5"/>
    <mergeCell ref="E5:X5"/>
    <mergeCell ref="A10:E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569</v>
      </c>
    </row>
    <row r="3" ht="41.25" customHeight="1" spans="1:10">
      <c r="A3" s="67" t="str">
        <f>"2025"&amp;"年区对下转移支付绩效目标表"</f>
        <v>2025年区对下转移支付绩效目标表</v>
      </c>
      <c r="B3" s="4"/>
      <c r="C3" s="4"/>
      <c r="D3" s="4"/>
      <c r="E3" s="4"/>
      <c r="F3" s="68"/>
      <c r="G3" s="4"/>
      <c r="H3" s="68"/>
      <c r="I3" s="68"/>
      <c r="J3" s="4"/>
    </row>
    <row r="4" ht="17.25" customHeight="1" spans="1:1">
      <c r="A4" s="5" t="s">
        <v>73</v>
      </c>
    </row>
    <row r="5" ht="44.25" customHeight="1" spans="1:10">
      <c r="A5" s="69" t="s">
        <v>546</v>
      </c>
      <c r="B5" s="69" t="s">
        <v>317</v>
      </c>
      <c r="C5" s="69" t="s">
        <v>318</v>
      </c>
      <c r="D5" s="69" t="s">
        <v>319</v>
      </c>
      <c r="E5" s="69" t="s">
        <v>320</v>
      </c>
      <c r="F5" s="70" t="s">
        <v>321</v>
      </c>
      <c r="G5" s="69" t="s">
        <v>322</v>
      </c>
      <c r="H5" s="70" t="s">
        <v>323</v>
      </c>
      <c r="I5" s="70" t="s">
        <v>324</v>
      </c>
      <c r="J5" s="69" t="s">
        <v>325</v>
      </c>
    </row>
    <row r="6" ht="14.25" customHeight="1" spans="1:10">
      <c r="A6" s="69">
        <v>1</v>
      </c>
      <c r="B6" s="69">
        <v>2</v>
      </c>
      <c r="C6" s="69">
        <v>3</v>
      </c>
      <c r="D6" s="69">
        <v>4</v>
      </c>
      <c r="E6" s="69">
        <v>5</v>
      </c>
      <c r="F6" s="70">
        <v>6</v>
      </c>
      <c r="G6" s="69">
        <v>7</v>
      </c>
      <c r="H6" s="70">
        <v>8</v>
      </c>
      <c r="I6" s="70">
        <v>9</v>
      </c>
      <c r="J6" s="69">
        <v>10</v>
      </c>
    </row>
    <row r="7" ht="42" customHeight="1" spans="1:10">
      <c r="A7" s="31"/>
      <c r="B7" s="71"/>
      <c r="C7" s="71"/>
      <c r="D7" s="71"/>
      <c r="E7" s="72"/>
      <c r="F7" s="73"/>
      <c r="G7" s="72"/>
      <c r="H7" s="73"/>
      <c r="I7" s="73"/>
      <c r="J7" s="72"/>
    </row>
    <row r="8" ht="42" customHeight="1" spans="1:10">
      <c r="A8" s="31"/>
      <c r="B8" s="21"/>
      <c r="C8" s="21"/>
      <c r="D8" s="21"/>
      <c r="E8" s="31"/>
      <c r="F8" s="21"/>
      <c r="G8" s="31"/>
      <c r="H8" s="21"/>
      <c r="I8" s="21"/>
      <c r="J8" s="31"/>
    </row>
    <row r="9" customHeight="1" spans="1:1">
      <c r="A9" s="74" t="s">
        <v>570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15" sqref="C15"/>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0" t="s">
        <v>571</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"单位名称："&amp;"昆明市官渡区人力资源和社会保障局机关"</f>
        <v>单位名称：昆明市官渡区人力资源和社会保障局机关</v>
      </c>
      <c r="B4" s="46"/>
      <c r="C4" s="46"/>
      <c r="D4" s="47"/>
      <c r="F4" s="45"/>
      <c r="G4" s="44"/>
      <c r="H4" s="44"/>
      <c r="I4" s="66" t="s">
        <v>2</v>
      </c>
    </row>
    <row r="5" ht="28.5" customHeight="1" spans="1:9">
      <c r="A5" s="48" t="s">
        <v>188</v>
      </c>
      <c r="B5" s="49" t="s">
        <v>189</v>
      </c>
      <c r="C5" s="50" t="s">
        <v>572</v>
      </c>
      <c r="D5" s="48" t="s">
        <v>573</v>
      </c>
      <c r="E5" s="48" t="s">
        <v>574</v>
      </c>
      <c r="F5" s="48" t="s">
        <v>575</v>
      </c>
      <c r="G5" s="49" t="s">
        <v>576</v>
      </c>
      <c r="H5" s="38"/>
      <c r="I5" s="48"/>
    </row>
    <row r="6" ht="21" customHeight="1" spans="1:9">
      <c r="A6" s="50"/>
      <c r="B6" s="51"/>
      <c r="C6" s="51"/>
      <c r="D6" s="52"/>
      <c r="E6" s="51"/>
      <c r="F6" s="51"/>
      <c r="G6" s="49" t="s">
        <v>514</v>
      </c>
      <c r="H6" s="49" t="s">
        <v>577</v>
      </c>
      <c r="I6" s="49" t="s">
        <v>578</v>
      </c>
    </row>
    <row r="7" ht="17.25" customHeight="1" spans="1:9">
      <c r="A7" s="53" t="s">
        <v>84</v>
      </c>
      <c r="B7" s="54"/>
      <c r="C7" s="55" t="s">
        <v>85</v>
      </c>
      <c r="D7" s="53" t="s">
        <v>86</v>
      </c>
      <c r="E7" s="56" t="s">
        <v>87</v>
      </c>
      <c r="F7" s="53" t="s">
        <v>88</v>
      </c>
      <c r="G7" s="55" t="s">
        <v>89</v>
      </c>
      <c r="H7" s="57" t="s">
        <v>90</v>
      </c>
      <c r="I7" s="56" t="s">
        <v>91</v>
      </c>
    </row>
    <row r="8" ht="19.5" customHeight="1" spans="1:9">
      <c r="A8" s="58">
        <v>0</v>
      </c>
      <c r="B8" s="33"/>
      <c r="C8" s="33"/>
      <c r="D8" s="31"/>
      <c r="E8" s="21"/>
      <c r="F8" s="57"/>
      <c r="G8" s="59"/>
      <c r="H8" s="60"/>
      <c r="I8" s="60"/>
    </row>
    <row r="9" ht="19.5" customHeight="1" spans="1:9">
      <c r="A9" s="61" t="s">
        <v>56</v>
      </c>
      <c r="B9" s="62"/>
      <c r="C9" s="62"/>
      <c r="D9" s="63"/>
      <c r="E9" s="64"/>
      <c r="F9" s="64"/>
      <c r="G9" s="59"/>
      <c r="H9" s="60"/>
      <c r="I9" s="60"/>
    </row>
    <row r="10" customHeight="1" spans="1:3">
      <c r="A10" s="65" t="s">
        <v>579</v>
      </c>
      <c r="B10" s="65"/>
      <c r="C10" s="65"/>
    </row>
  </sheetData>
  <mergeCells count="12">
    <mergeCell ref="A2:I2"/>
    <mergeCell ref="A3:I3"/>
    <mergeCell ref="A4:C4"/>
    <mergeCell ref="G5:I5"/>
    <mergeCell ref="A9:F9"/>
    <mergeCell ref="A10:C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580</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73</v>
      </c>
      <c r="B4" s="6"/>
      <c r="C4" s="6"/>
      <c r="D4" s="6"/>
      <c r="E4" s="6"/>
      <c r="F4" s="6"/>
      <c r="G4" s="6"/>
      <c r="H4" s="7"/>
      <c r="I4" s="7"/>
      <c r="J4" s="7"/>
      <c r="K4" s="8" t="s">
        <v>2</v>
      </c>
    </row>
    <row r="5" ht="21.75" customHeight="1" spans="1:11">
      <c r="A5" s="9" t="s">
        <v>280</v>
      </c>
      <c r="B5" s="9" t="s">
        <v>191</v>
      </c>
      <c r="C5" s="9" t="s">
        <v>281</v>
      </c>
      <c r="D5" s="10" t="s">
        <v>192</v>
      </c>
      <c r="E5" s="10" t="s">
        <v>193</v>
      </c>
      <c r="F5" s="10" t="s">
        <v>282</v>
      </c>
      <c r="G5" s="10" t="s">
        <v>283</v>
      </c>
      <c r="H5" s="29" t="s">
        <v>56</v>
      </c>
      <c r="I5" s="11" t="s">
        <v>581</v>
      </c>
      <c r="J5" s="12"/>
      <c r="K5" s="13"/>
    </row>
    <row r="6" ht="21.75" customHeight="1" spans="1:11">
      <c r="A6" s="14"/>
      <c r="B6" s="14"/>
      <c r="C6" s="14"/>
      <c r="D6" s="15"/>
      <c r="E6" s="15"/>
      <c r="F6" s="15"/>
      <c r="G6" s="15"/>
      <c r="H6" s="30"/>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8">
        <v>10</v>
      </c>
      <c r="K8" s="38">
        <v>11</v>
      </c>
    </row>
    <row r="9" ht="18.75" customHeight="1" spans="1:11">
      <c r="A9" s="31"/>
      <c r="B9" s="21"/>
      <c r="C9" s="31"/>
      <c r="D9" s="31"/>
      <c r="E9" s="31"/>
      <c r="F9" s="31"/>
      <c r="G9" s="31"/>
      <c r="H9" s="32"/>
      <c r="I9" s="39"/>
      <c r="J9" s="39"/>
      <c r="K9" s="32"/>
    </row>
    <row r="10" ht="18.75" customHeight="1" spans="1:11">
      <c r="A10" s="33"/>
      <c r="B10" s="21"/>
      <c r="C10" s="21"/>
      <c r="D10" s="21"/>
      <c r="E10" s="21"/>
      <c r="F10" s="21"/>
      <c r="G10" s="21"/>
      <c r="H10" s="28"/>
      <c r="I10" s="28"/>
      <c r="J10" s="28"/>
      <c r="K10" s="32"/>
    </row>
    <row r="11" ht="18.75" customHeight="1" spans="1:11">
      <c r="A11" s="34" t="s">
        <v>179</v>
      </c>
      <c r="B11" s="35"/>
      <c r="C11" s="35"/>
      <c r="D11" s="35"/>
      <c r="E11" s="35"/>
      <c r="F11" s="35"/>
      <c r="G11" s="36"/>
      <c r="H11" s="28"/>
      <c r="I11" s="28"/>
      <c r="J11" s="28"/>
      <c r="K11" s="32"/>
    </row>
    <row r="12" customHeight="1" spans="1:1">
      <c r="A12" s="37" t="s">
        <v>582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583</v>
      </c>
    </row>
    <row r="3" ht="41.25" customHeight="1" spans="1:7">
      <c r="A3" s="4" t="str">
        <f>"2025"&amp;"年部门项目中期规划预算表"</f>
        <v>2025年部门项目中期规划预算表</v>
      </c>
      <c r="B3" s="4"/>
      <c r="C3" s="4"/>
      <c r="D3" s="4"/>
      <c r="E3" s="4"/>
      <c r="F3" s="4"/>
      <c r="G3" s="4"/>
    </row>
    <row r="4" ht="13.5" customHeight="1" spans="1:7">
      <c r="A4" s="5" t="s">
        <v>73</v>
      </c>
      <c r="B4" s="6"/>
      <c r="C4" s="6"/>
      <c r="D4" s="6"/>
      <c r="E4" s="7"/>
      <c r="F4" s="7"/>
      <c r="G4" s="8" t="s">
        <v>2</v>
      </c>
    </row>
    <row r="5" ht="21.75" customHeight="1" spans="1:7">
      <c r="A5" s="9" t="s">
        <v>281</v>
      </c>
      <c r="B5" s="9" t="s">
        <v>280</v>
      </c>
      <c r="C5" s="9" t="s">
        <v>191</v>
      </c>
      <c r="D5" s="10" t="s">
        <v>584</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5" customHeight="1" spans="1:7">
      <c r="A9" s="21" t="s">
        <v>71</v>
      </c>
      <c r="B9" s="22"/>
      <c r="C9" s="22"/>
      <c r="D9" s="21"/>
      <c r="E9" s="23">
        <v>2378600</v>
      </c>
      <c r="F9" s="23"/>
      <c r="G9" s="23"/>
    </row>
    <row r="10" ht="15" customHeight="1" spans="1:7">
      <c r="A10" s="21"/>
      <c r="B10" s="21" t="s">
        <v>585</v>
      </c>
      <c r="C10" s="21" t="s">
        <v>288</v>
      </c>
      <c r="D10" s="21" t="s">
        <v>586</v>
      </c>
      <c r="E10" s="23">
        <v>68300</v>
      </c>
      <c r="F10" s="23"/>
      <c r="G10" s="23"/>
    </row>
    <row r="11" ht="15" customHeight="1" spans="1:7">
      <c r="A11" s="24"/>
      <c r="B11" s="21" t="s">
        <v>585</v>
      </c>
      <c r="C11" s="21" t="s">
        <v>290</v>
      </c>
      <c r="D11" s="21" t="s">
        <v>586</v>
      </c>
      <c r="E11" s="23">
        <v>700000</v>
      </c>
      <c r="F11" s="23"/>
      <c r="G11" s="23"/>
    </row>
    <row r="12" ht="15" customHeight="1" spans="1:7">
      <c r="A12" s="24"/>
      <c r="B12" s="21" t="s">
        <v>587</v>
      </c>
      <c r="C12" s="21" t="s">
        <v>293</v>
      </c>
      <c r="D12" s="21" t="s">
        <v>586</v>
      </c>
      <c r="E12" s="23">
        <v>50000</v>
      </c>
      <c r="F12" s="23"/>
      <c r="G12" s="23"/>
    </row>
    <row r="13" ht="15" customHeight="1" spans="1:7">
      <c r="A13" s="24"/>
      <c r="B13" s="21" t="s">
        <v>587</v>
      </c>
      <c r="C13" s="21" t="s">
        <v>295</v>
      </c>
      <c r="D13" s="21" t="s">
        <v>586</v>
      </c>
      <c r="E13" s="23">
        <v>4000</v>
      </c>
      <c r="F13" s="23"/>
      <c r="G13" s="23"/>
    </row>
    <row r="14" ht="15" customHeight="1" spans="1:7">
      <c r="A14" s="24"/>
      <c r="B14" s="21" t="s">
        <v>587</v>
      </c>
      <c r="C14" s="21" t="s">
        <v>297</v>
      </c>
      <c r="D14" s="21" t="s">
        <v>586</v>
      </c>
      <c r="E14" s="23">
        <v>100000</v>
      </c>
      <c r="F14" s="23"/>
      <c r="G14" s="23"/>
    </row>
    <row r="15" ht="15" customHeight="1" spans="1:7">
      <c r="A15" s="24"/>
      <c r="B15" s="21" t="s">
        <v>587</v>
      </c>
      <c r="C15" s="21" t="s">
        <v>299</v>
      </c>
      <c r="D15" s="21" t="s">
        <v>586</v>
      </c>
      <c r="E15" s="23">
        <v>96300</v>
      </c>
      <c r="F15" s="23"/>
      <c r="G15" s="23"/>
    </row>
    <row r="16" ht="15" customHeight="1" spans="1:7">
      <c r="A16" s="24"/>
      <c r="B16" s="21" t="s">
        <v>587</v>
      </c>
      <c r="C16" s="21" t="s">
        <v>301</v>
      </c>
      <c r="D16" s="21" t="s">
        <v>586</v>
      </c>
      <c r="E16" s="23">
        <v>1000000</v>
      </c>
      <c r="F16" s="23"/>
      <c r="G16" s="23"/>
    </row>
    <row r="17" ht="15" customHeight="1" spans="1:7">
      <c r="A17" s="24"/>
      <c r="B17" s="21" t="s">
        <v>587</v>
      </c>
      <c r="C17" s="21" t="s">
        <v>303</v>
      </c>
      <c r="D17" s="21" t="s">
        <v>586</v>
      </c>
      <c r="E17" s="23">
        <v>30000</v>
      </c>
      <c r="F17" s="23"/>
      <c r="G17" s="23"/>
    </row>
    <row r="18" ht="15" customHeight="1" spans="1:7">
      <c r="A18" s="24"/>
      <c r="B18" s="21" t="s">
        <v>587</v>
      </c>
      <c r="C18" s="21" t="s">
        <v>305</v>
      </c>
      <c r="D18" s="21" t="s">
        <v>586</v>
      </c>
      <c r="E18" s="23">
        <v>10000</v>
      </c>
      <c r="F18" s="23"/>
      <c r="G18" s="23"/>
    </row>
    <row r="19" ht="15" customHeight="1" spans="1:7">
      <c r="A19" s="24"/>
      <c r="B19" s="21" t="s">
        <v>587</v>
      </c>
      <c r="C19" s="21" t="s">
        <v>307</v>
      </c>
      <c r="D19" s="21" t="s">
        <v>586</v>
      </c>
      <c r="E19" s="23">
        <v>30000</v>
      </c>
      <c r="F19" s="23"/>
      <c r="G19" s="23"/>
    </row>
    <row r="20" ht="15" customHeight="1" spans="1:7">
      <c r="A20" s="24"/>
      <c r="B20" s="21" t="s">
        <v>587</v>
      </c>
      <c r="C20" s="21" t="s">
        <v>309</v>
      </c>
      <c r="D20" s="21" t="s">
        <v>586</v>
      </c>
      <c r="E20" s="23">
        <v>120000</v>
      </c>
      <c r="F20" s="23"/>
      <c r="G20" s="23"/>
    </row>
    <row r="21" ht="15" customHeight="1" spans="1:7">
      <c r="A21" s="24"/>
      <c r="B21" s="21" t="s">
        <v>587</v>
      </c>
      <c r="C21" s="21" t="s">
        <v>311</v>
      </c>
      <c r="D21" s="21" t="s">
        <v>586</v>
      </c>
      <c r="E21" s="23">
        <v>100000</v>
      </c>
      <c r="F21" s="23"/>
      <c r="G21" s="23"/>
    </row>
    <row r="22" ht="15" customHeight="1" spans="1:7">
      <c r="A22" s="24"/>
      <c r="B22" s="21" t="s">
        <v>587</v>
      </c>
      <c r="C22" s="21" t="s">
        <v>313</v>
      </c>
      <c r="D22" s="21" t="s">
        <v>586</v>
      </c>
      <c r="E22" s="23">
        <v>20000</v>
      </c>
      <c r="F22" s="23"/>
      <c r="G22" s="23"/>
    </row>
    <row r="23" ht="15" customHeight="1" spans="1:7">
      <c r="A23" s="24"/>
      <c r="B23" s="21" t="s">
        <v>587</v>
      </c>
      <c r="C23" s="21" t="s">
        <v>315</v>
      </c>
      <c r="D23" s="21" t="s">
        <v>586</v>
      </c>
      <c r="E23" s="23">
        <v>50000</v>
      </c>
      <c r="F23" s="23"/>
      <c r="G23" s="23"/>
    </row>
    <row r="24" ht="18.75" customHeight="1" spans="1:7">
      <c r="A24" s="25" t="s">
        <v>56</v>
      </c>
      <c r="B24" s="26" t="s">
        <v>588</v>
      </c>
      <c r="C24" s="26"/>
      <c r="D24" s="27"/>
      <c r="E24" s="23">
        <v>2378600</v>
      </c>
      <c r="F24" s="28"/>
      <c r="G24" s="28"/>
    </row>
  </sheetData>
  <mergeCells count="11">
    <mergeCell ref="A3:G3"/>
    <mergeCell ref="A4:D4"/>
    <mergeCell ref="E5:G5"/>
    <mergeCell ref="A24:D2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C13" sqref="C13"/>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6" t="s">
        <v>53</v>
      </c>
    </row>
    <row r="3" ht="41.25" customHeight="1" spans="1:1">
      <c r="A3" s="43" t="str">
        <f>"2025"&amp;"年部门收入预算表"</f>
        <v>2025年部门收入预算表</v>
      </c>
    </row>
    <row r="4" ht="17.25" customHeight="1" spans="1:19">
      <c r="A4" s="189" t="s">
        <v>1</v>
      </c>
      <c r="S4" s="47" t="s">
        <v>2</v>
      </c>
    </row>
    <row r="5" ht="21.75" customHeight="1" spans="1:19">
      <c r="A5" s="215" t="s">
        <v>54</v>
      </c>
      <c r="B5" s="216" t="s">
        <v>55</v>
      </c>
      <c r="C5" s="216" t="s">
        <v>56</v>
      </c>
      <c r="D5" s="217" t="s">
        <v>57</v>
      </c>
      <c r="E5" s="217"/>
      <c r="F5" s="217"/>
      <c r="G5" s="217"/>
      <c r="H5" s="217"/>
      <c r="I5" s="144"/>
      <c r="J5" s="217"/>
      <c r="K5" s="217"/>
      <c r="L5" s="217"/>
      <c r="M5" s="217"/>
      <c r="N5" s="223"/>
      <c r="O5" s="217" t="s">
        <v>46</v>
      </c>
      <c r="P5" s="217"/>
      <c r="Q5" s="217"/>
      <c r="R5" s="217"/>
      <c r="S5" s="223"/>
    </row>
    <row r="6" ht="27" customHeight="1" spans="1:19">
      <c r="A6" s="218"/>
      <c r="B6" s="219"/>
      <c r="C6" s="219"/>
      <c r="D6" s="219" t="s">
        <v>58</v>
      </c>
      <c r="E6" s="219" t="s">
        <v>59</v>
      </c>
      <c r="F6" s="219" t="s">
        <v>60</v>
      </c>
      <c r="G6" s="219" t="s">
        <v>61</v>
      </c>
      <c r="H6" s="219" t="s">
        <v>62</v>
      </c>
      <c r="I6" s="224" t="s">
        <v>63</v>
      </c>
      <c r="J6" s="225"/>
      <c r="K6" s="225"/>
      <c r="L6" s="225"/>
      <c r="M6" s="225"/>
      <c r="N6" s="226"/>
      <c r="O6" s="219" t="s">
        <v>58</v>
      </c>
      <c r="P6" s="219" t="s">
        <v>59</v>
      </c>
      <c r="Q6" s="219" t="s">
        <v>60</v>
      </c>
      <c r="R6" s="219" t="s">
        <v>61</v>
      </c>
      <c r="S6" s="219" t="s">
        <v>64</v>
      </c>
    </row>
    <row r="7" ht="30" customHeight="1" spans="1:19">
      <c r="A7" s="220"/>
      <c r="B7" s="111"/>
      <c r="C7" s="121"/>
      <c r="D7" s="121"/>
      <c r="E7" s="121"/>
      <c r="F7" s="121"/>
      <c r="G7" s="121"/>
      <c r="H7" s="121"/>
      <c r="I7" s="73" t="s">
        <v>58</v>
      </c>
      <c r="J7" s="226" t="s">
        <v>65</v>
      </c>
      <c r="K7" s="226" t="s">
        <v>66</v>
      </c>
      <c r="L7" s="226" t="s">
        <v>67</v>
      </c>
      <c r="M7" s="226" t="s">
        <v>68</v>
      </c>
      <c r="N7" s="226" t="s">
        <v>69</v>
      </c>
      <c r="O7" s="227"/>
      <c r="P7" s="227"/>
      <c r="Q7" s="227"/>
      <c r="R7" s="227"/>
      <c r="S7" s="121"/>
    </row>
    <row r="8" ht="15" customHeight="1" spans="1:19">
      <c r="A8" s="221">
        <v>1</v>
      </c>
      <c r="B8" s="221">
        <v>2</v>
      </c>
      <c r="C8" s="221">
        <v>3</v>
      </c>
      <c r="D8" s="221">
        <v>4</v>
      </c>
      <c r="E8" s="221">
        <v>5</v>
      </c>
      <c r="F8" s="221">
        <v>6</v>
      </c>
      <c r="G8" s="221">
        <v>7</v>
      </c>
      <c r="H8" s="221">
        <v>8</v>
      </c>
      <c r="I8" s="73">
        <v>9</v>
      </c>
      <c r="J8" s="221">
        <v>10</v>
      </c>
      <c r="K8" s="221">
        <v>11</v>
      </c>
      <c r="L8" s="221">
        <v>12</v>
      </c>
      <c r="M8" s="221">
        <v>13</v>
      </c>
      <c r="N8" s="221">
        <v>14</v>
      </c>
      <c r="O8" s="221">
        <v>15</v>
      </c>
      <c r="P8" s="221">
        <v>16</v>
      </c>
      <c r="Q8" s="221">
        <v>17</v>
      </c>
      <c r="R8" s="221">
        <v>18</v>
      </c>
      <c r="S8" s="221">
        <v>19</v>
      </c>
    </row>
    <row r="9" s="147" customFormat="1" ht="18" customHeight="1" spans="1:19">
      <c r="A9" s="21" t="s">
        <v>70</v>
      </c>
      <c r="B9" s="21" t="s">
        <v>71</v>
      </c>
      <c r="C9" s="110">
        <v>11441431.62</v>
      </c>
      <c r="D9" s="110">
        <v>11441431.62</v>
      </c>
      <c r="E9" s="110">
        <v>11441431.62</v>
      </c>
      <c r="F9" s="110"/>
      <c r="G9" s="110"/>
      <c r="H9" s="110"/>
      <c r="I9" s="110"/>
      <c r="J9" s="110"/>
      <c r="K9" s="110"/>
      <c r="L9" s="110"/>
      <c r="M9" s="110"/>
      <c r="N9" s="110"/>
      <c r="O9" s="110"/>
      <c r="P9" s="110"/>
      <c r="Q9" s="110"/>
      <c r="R9" s="110"/>
      <c r="S9" s="110"/>
    </row>
    <row r="10" ht="18" customHeight="1" spans="1:19">
      <c r="A10" s="50" t="s">
        <v>56</v>
      </c>
      <c r="B10" s="222"/>
      <c r="C10" s="110">
        <v>11441431.62</v>
      </c>
      <c r="D10" s="110">
        <v>11441431.62</v>
      </c>
      <c r="E10" s="110">
        <v>11441431.62</v>
      </c>
      <c r="F10" s="110"/>
      <c r="G10" s="110"/>
      <c r="H10" s="110"/>
      <c r="I10" s="110"/>
      <c r="J10" s="110"/>
      <c r="K10" s="110"/>
      <c r="L10" s="110"/>
      <c r="M10" s="110"/>
      <c r="N10" s="110"/>
      <c r="O10" s="110"/>
      <c r="P10" s="110"/>
      <c r="Q10" s="110"/>
      <c r="R10" s="110"/>
      <c r="S10" s="110"/>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7" t="s">
        <v>72</v>
      </c>
    </row>
    <row r="3" ht="41.25" customHeight="1" spans="1:1">
      <c r="A3" s="43" t="str">
        <f>"2025"&amp;"年部门支出预算表"</f>
        <v>2025年部门支出预算表</v>
      </c>
    </row>
    <row r="4" ht="17.25" customHeight="1" spans="1:15">
      <c r="A4" s="189" t="s">
        <v>73</v>
      </c>
      <c r="O4" s="47" t="s">
        <v>2</v>
      </c>
    </row>
    <row r="5" ht="27" customHeight="1" spans="1:15">
      <c r="A5" s="198" t="s">
        <v>74</v>
      </c>
      <c r="B5" s="198" t="s">
        <v>75</v>
      </c>
      <c r="C5" s="198" t="s">
        <v>56</v>
      </c>
      <c r="D5" s="199" t="s">
        <v>59</v>
      </c>
      <c r="E5" s="200"/>
      <c r="F5" s="201"/>
      <c r="G5" s="202" t="s">
        <v>60</v>
      </c>
      <c r="H5" s="202" t="s">
        <v>61</v>
      </c>
      <c r="I5" s="202" t="s">
        <v>76</v>
      </c>
      <c r="J5" s="199" t="s">
        <v>63</v>
      </c>
      <c r="K5" s="200"/>
      <c r="L5" s="200"/>
      <c r="M5" s="200"/>
      <c r="N5" s="212"/>
      <c r="O5" s="213"/>
    </row>
    <row r="6" ht="42" customHeight="1" spans="1:15">
      <c r="A6" s="203"/>
      <c r="B6" s="204"/>
      <c r="C6" s="205"/>
      <c r="D6" s="206" t="s">
        <v>58</v>
      </c>
      <c r="E6" s="206" t="s">
        <v>77</v>
      </c>
      <c r="F6" s="206" t="s">
        <v>78</v>
      </c>
      <c r="G6" s="205"/>
      <c r="H6" s="205"/>
      <c r="I6" s="214"/>
      <c r="J6" s="206" t="s">
        <v>58</v>
      </c>
      <c r="K6" s="191" t="s">
        <v>79</v>
      </c>
      <c r="L6" s="191" t="s">
        <v>80</v>
      </c>
      <c r="M6" s="191" t="s">
        <v>81</v>
      </c>
      <c r="N6" s="191" t="s">
        <v>82</v>
      </c>
      <c r="O6" s="191" t="s">
        <v>83</v>
      </c>
    </row>
    <row r="7" ht="18" customHeight="1" spans="1:15">
      <c r="A7" s="207" t="s">
        <v>84</v>
      </c>
      <c r="B7" s="208" t="s">
        <v>85</v>
      </c>
      <c r="C7" s="53" t="s">
        <v>86</v>
      </c>
      <c r="D7" s="57" t="s">
        <v>87</v>
      </c>
      <c r="E7" s="57" t="s">
        <v>88</v>
      </c>
      <c r="F7" s="57" t="s">
        <v>89</v>
      </c>
      <c r="G7" s="57" t="s">
        <v>90</v>
      </c>
      <c r="H7" s="57" t="s">
        <v>91</v>
      </c>
      <c r="I7" s="57" t="s">
        <v>92</v>
      </c>
      <c r="J7" s="57" t="s">
        <v>93</v>
      </c>
      <c r="K7" s="57" t="s">
        <v>94</v>
      </c>
      <c r="L7" s="57" t="s">
        <v>95</v>
      </c>
      <c r="M7" s="57" t="s">
        <v>96</v>
      </c>
      <c r="N7" s="53" t="s">
        <v>97</v>
      </c>
      <c r="O7" s="57" t="s">
        <v>98</v>
      </c>
    </row>
    <row r="8" ht="18" customHeight="1" spans="1:15">
      <c r="A8" s="58" t="s">
        <v>99</v>
      </c>
      <c r="B8" s="58" t="s">
        <v>100</v>
      </c>
      <c r="C8" s="110">
        <v>9862916.6</v>
      </c>
      <c r="D8" s="110">
        <v>9862916.6</v>
      </c>
      <c r="E8" s="110">
        <v>7484316.6</v>
      </c>
      <c r="F8" s="110">
        <v>2378600</v>
      </c>
      <c r="G8" s="57"/>
      <c r="H8" s="57"/>
      <c r="I8" s="57"/>
      <c r="J8" s="57"/>
      <c r="K8" s="57"/>
      <c r="L8" s="57"/>
      <c r="M8" s="57"/>
      <c r="N8" s="53"/>
      <c r="O8" s="57"/>
    </row>
    <row r="9" ht="18" customHeight="1" spans="1:15">
      <c r="A9" s="209" t="s">
        <v>101</v>
      </c>
      <c r="B9" s="209" t="s">
        <v>102</v>
      </c>
      <c r="C9" s="110">
        <v>7909794.02</v>
      </c>
      <c r="D9" s="110">
        <v>7909794.02</v>
      </c>
      <c r="E9" s="110">
        <v>5531194.02</v>
      </c>
      <c r="F9" s="110">
        <v>2378600</v>
      </c>
      <c r="G9" s="57"/>
      <c r="H9" s="57"/>
      <c r="I9" s="57"/>
      <c r="J9" s="57"/>
      <c r="K9" s="57"/>
      <c r="L9" s="57"/>
      <c r="M9" s="57"/>
      <c r="N9" s="53"/>
      <c r="O9" s="57"/>
    </row>
    <row r="10" ht="18" customHeight="1" spans="1:15">
      <c r="A10" s="210" t="s">
        <v>103</v>
      </c>
      <c r="B10" s="210" t="s">
        <v>104</v>
      </c>
      <c r="C10" s="110">
        <v>4554083.9</v>
      </c>
      <c r="D10" s="110">
        <v>4554083.9</v>
      </c>
      <c r="E10" s="110">
        <v>4534083.9</v>
      </c>
      <c r="F10" s="110">
        <v>20000</v>
      </c>
      <c r="G10" s="57"/>
      <c r="H10" s="57"/>
      <c r="I10" s="57"/>
      <c r="J10" s="57"/>
      <c r="K10" s="57"/>
      <c r="L10" s="57"/>
      <c r="M10" s="57"/>
      <c r="N10" s="53"/>
      <c r="O10" s="57"/>
    </row>
    <row r="11" ht="18" customHeight="1" spans="1:15">
      <c r="A11" s="210" t="s">
        <v>105</v>
      </c>
      <c r="B11" s="210" t="s">
        <v>106</v>
      </c>
      <c r="C11" s="110">
        <v>1212300</v>
      </c>
      <c r="D11" s="110">
        <v>1212300</v>
      </c>
      <c r="E11" s="110"/>
      <c r="F11" s="110">
        <v>1212300</v>
      </c>
      <c r="G11" s="57"/>
      <c r="H11" s="57"/>
      <c r="I11" s="57"/>
      <c r="J11" s="57"/>
      <c r="K11" s="57"/>
      <c r="L11" s="57"/>
      <c r="M11" s="57"/>
      <c r="N11" s="53"/>
      <c r="O11" s="57"/>
    </row>
    <row r="12" ht="18" customHeight="1" spans="1:15">
      <c r="A12" s="210" t="s">
        <v>107</v>
      </c>
      <c r="B12" s="210" t="s">
        <v>108</v>
      </c>
      <c r="C12" s="110">
        <v>997110.12</v>
      </c>
      <c r="D12" s="110">
        <v>997110.12</v>
      </c>
      <c r="E12" s="110">
        <v>997110.12</v>
      </c>
      <c r="F12" s="110"/>
      <c r="G12" s="57"/>
      <c r="H12" s="57"/>
      <c r="I12" s="57"/>
      <c r="J12" s="57"/>
      <c r="K12" s="57"/>
      <c r="L12" s="57"/>
      <c r="M12" s="57"/>
      <c r="N12" s="53"/>
      <c r="O12" s="57"/>
    </row>
    <row r="13" ht="18" customHeight="1" spans="1:15">
      <c r="A13" s="210" t="s">
        <v>109</v>
      </c>
      <c r="B13" s="210" t="s">
        <v>110</v>
      </c>
      <c r="C13" s="110">
        <v>1000000</v>
      </c>
      <c r="D13" s="110">
        <v>1000000</v>
      </c>
      <c r="E13" s="110"/>
      <c r="F13" s="110">
        <v>1000000</v>
      </c>
      <c r="G13" s="57"/>
      <c r="H13" s="57"/>
      <c r="I13" s="57"/>
      <c r="J13" s="57"/>
      <c r="K13" s="57"/>
      <c r="L13" s="57"/>
      <c r="M13" s="57"/>
      <c r="N13" s="53"/>
      <c r="O13" s="57"/>
    </row>
    <row r="14" ht="18" customHeight="1" spans="1:15">
      <c r="A14" s="210" t="s">
        <v>111</v>
      </c>
      <c r="B14" s="210" t="s">
        <v>112</v>
      </c>
      <c r="C14" s="110">
        <v>96300</v>
      </c>
      <c r="D14" s="110">
        <v>96300</v>
      </c>
      <c r="E14" s="110"/>
      <c r="F14" s="110">
        <v>96300</v>
      </c>
      <c r="G14" s="57"/>
      <c r="H14" s="57"/>
      <c r="I14" s="57"/>
      <c r="J14" s="57"/>
      <c r="K14" s="57"/>
      <c r="L14" s="57"/>
      <c r="M14" s="57"/>
      <c r="N14" s="53"/>
      <c r="O14" s="57"/>
    </row>
    <row r="15" ht="18" customHeight="1" spans="1:15">
      <c r="A15" s="210" t="s">
        <v>113</v>
      </c>
      <c r="B15" s="210" t="s">
        <v>114</v>
      </c>
      <c r="C15" s="110">
        <v>50000</v>
      </c>
      <c r="D15" s="110">
        <v>50000</v>
      </c>
      <c r="E15" s="110"/>
      <c r="F15" s="110">
        <v>50000</v>
      </c>
      <c r="G15" s="57"/>
      <c r="H15" s="57"/>
      <c r="I15" s="57"/>
      <c r="J15" s="57"/>
      <c r="K15" s="57"/>
      <c r="L15" s="57"/>
      <c r="M15" s="57"/>
      <c r="N15" s="53"/>
      <c r="O15" s="57"/>
    </row>
    <row r="16" ht="18" customHeight="1" spans="1:15">
      <c r="A16" s="209" t="s">
        <v>115</v>
      </c>
      <c r="B16" s="209" t="s">
        <v>116</v>
      </c>
      <c r="C16" s="110">
        <v>1953122.58</v>
      </c>
      <c r="D16" s="110">
        <v>1953122.58</v>
      </c>
      <c r="E16" s="110">
        <v>1953122.58</v>
      </c>
      <c r="F16" s="110"/>
      <c r="G16" s="57"/>
      <c r="H16" s="57"/>
      <c r="I16" s="57"/>
      <c r="J16" s="57"/>
      <c r="K16" s="57"/>
      <c r="L16" s="57"/>
      <c r="M16" s="57"/>
      <c r="N16" s="53"/>
      <c r="O16" s="57"/>
    </row>
    <row r="17" ht="18" customHeight="1" spans="1:15">
      <c r="A17" s="210" t="s">
        <v>117</v>
      </c>
      <c r="B17" s="210" t="s">
        <v>118</v>
      </c>
      <c r="C17" s="110">
        <v>981100</v>
      </c>
      <c r="D17" s="110">
        <v>981100</v>
      </c>
      <c r="E17" s="110">
        <v>981100</v>
      </c>
      <c r="F17" s="110"/>
      <c r="G17" s="57"/>
      <c r="H17" s="57"/>
      <c r="I17" s="57"/>
      <c r="J17" s="57"/>
      <c r="K17" s="57"/>
      <c r="L17" s="57"/>
      <c r="M17" s="57"/>
      <c r="N17" s="53"/>
      <c r="O17" s="57"/>
    </row>
    <row r="18" ht="18" customHeight="1" spans="1:15">
      <c r="A18" s="210" t="s">
        <v>119</v>
      </c>
      <c r="B18" s="210" t="s">
        <v>120</v>
      </c>
      <c r="C18" s="110">
        <v>742060</v>
      </c>
      <c r="D18" s="110">
        <v>742060</v>
      </c>
      <c r="E18" s="110">
        <v>742060</v>
      </c>
      <c r="F18" s="110"/>
      <c r="G18" s="57"/>
      <c r="H18" s="57"/>
      <c r="I18" s="57"/>
      <c r="J18" s="57"/>
      <c r="K18" s="57"/>
      <c r="L18" s="57"/>
      <c r="M18" s="57"/>
      <c r="N18" s="53"/>
      <c r="O18" s="57"/>
    </row>
    <row r="19" ht="18" customHeight="1" spans="1:15">
      <c r="A19" s="210" t="s">
        <v>121</v>
      </c>
      <c r="B19" s="210" t="s">
        <v>122</v>
      </c>
      <c r="C19" s="110">
        <v>229962.58</v>
      </c>
      <c r="D19" s="110">
        <v>229962.58</v>
      </c>
      <c r="E19" s="110">
        <v>229962.58</v>
      </c>
      <c r="F19" s="110"/>
      <c r="G19" s="57"/>
      <c r="H19" s="57"/>
      <c r="I19" s="57"/>
      <c r="J19" s="57"/>
      <c r="K19" s="57"/>
      <c r="L19" s="57"/>
      <c r="M19" s="57"/>
      <c r="N19" s="53"/>
      <c r="O19" s="57"/>
    </row>
    <row r="20" ht="18" customHeight="1" spans="1:15">
      <c r="A20" s="58" t="s">
        <v>123</v>
      </c>
      <c r="B20" s="58" t="s">
        <v>124</v>
      </c>
      <c r="C20" s="110">
        <v>829353.42</v>
      </c>
      <c r="D20" s="110">
        <v>829353.42</v>
      </c>
      <c r="E20" s="110">
        <v>829353.42</v>
      </c>
      <c r="F20" s="110"/>
      <c r="G20" s="57"/>
      <c r="H20" s="57"/>
      <c r="I20" s="57"/>
      <c r="J20" s="57"/>
      <c r="K20" s="57"/>
      <c r="L20" s="57"/>
      <c r="M20" s="57"/>
      <c r="N20" s="53"/>
      <c r="O20" s="57"/>
    </row>
    <row r="21" ht="18" customHeight="1" spans="1:15">
      <c r="A21" s="209" t="s">
        <v>125</v>
      </c>
      <c r="B21" s="209" t="s">
        <v>126</v>
      </c>
      <c r="C21" s="110">
        <v>829353.42</v>
      </c>
      <c r="D21" s="110">
        <v>829353.42</v>
      </c>
      <c r="E21" s="110">
        <v>829353.42</v>
      </c>
      <c r="F21" s="110"/>
      <c r="G21" s="57"/>
      <c r="H21" s="57"/>
      <c r="I21" s="57"/>
      <c r="J21" s="57"/>
      <c r="K21" s="57"/>
      <c r="L21" s="57"/>
      <c r="M21" s="57"/>
      <c r="N21" s="53"/>
      <c r="O21" s="57"/>
    </row>
    <row r="22" ht="18" customHeight="1" spans="1:15">
      <c r="A22" s="210" t="s">
        <v>127</v>
      </c>
      <c r="B22" s="210" t="s">
        <v>128</v>
      </c>
      <c r="C22" s="110">
        <v>237287.82</v>
      </c>
      <c r="D22" s="110">
        <v>237287.82</v>
      </c>
      <c r="E22" s="110">
        <v>237287.82</v>
      </c>
      <c r="F22" s="110"/>
      <c r="G22" s="57"/>
      <c r="H22" s="57"/>
      <c r="I22" s="57"/>
      <c r="J22" s="57"/>
      <c r="K22" s="57"/>
      <c r="L22" s="57"/>
      <c r="M22" s="57"/>
      <c r="N22" s="53"/>
      <c r="O22" s="57"/>
    </row>
    <row r="23" ht="18" customHeight="1" spans="1:15">
      <c r="A23" s="210" t="s">
        <v>129</v>
      </c>
      <c r="B23" s="210" t="s">
        <v>130</v>
      </c>
      <c r="C23" s="110">
        <v>104170</v>
      </c>
      <c r="D23" s="110">
        <v>104170</v>
      </c>
      <c r="E23" s="110">
        <v>104170</v>
      </c>
      <c r="F23" s="110"/>
      <c r="G23" s="57"/>
      <c r="H23" s="57"/>
      <c r="I23" s="57"/>
      <c r="J23" s="57"/>
      <c r="K23" s="57"/>
      <c r="L23" s="57"/>
      <c r="M23" s="57"/>
      <c r="N23" s="53"/>
      <c r="O23" s="57"/>
    </row>
    <row r="24" ht="18" customHeight="1" spans="1:15">
      <c r="A24" s="210" t="s">
        <v>131</v>
      </c>
      <c r="B24" s="210" t="s">
        <v>132</v>
      </c>
      <c r="C24" s="110">
        <v>374286</v>
      </c>
      <c r="D24" s="110">
        <v>374286</v>
      </c>
      <c r="E24" s="110">
        <v>374286</v>
      </c>
      <c r="F24" s="110"/>
      <c r="G24" s="57"/>
      <c r="H24" s="57"/>
      <c r="I24" s="57"/>
      <c r="J24" s="57"/>
      <c r="K24" s="57"/>
      <c r="L24" s="57"/>
      <c r="M24" s="57"/>
      <c r="N24" s="53"/>
      <c r="O24" s="57"/>
    </row>
    <row r="25" ht="18" customHeight="1" spans="1:15">
      <c r="A25" s="210" t="s">
        <v>133</v>
      </c>
      <c r="B25" s="210" t="s">
        <v>134</v>
      </c>
      <c r="C25" s="110">
        <v>113609.6</v>
      </c>
      <c r="D25" s="110">
        <v>113609.6</v>
      </c>
      <c r="E25" s="110">
        <v>113609.6</v>
      </c>
      <c r="F25" s="110"/>
      <c r="G25" s="57"/>
      <c r="H25" s="57"/>
      <c r="I25" s="57"/>
      <c r="J25" s="57"/>
      <c r="K25" s="57"/>
      <c r="L25" s="57"/>
      <c r="M25" s="57"/>
      <c r="N25" s="53"/>
      <c r="O25" s="57"/>
    </row>
    <row r="26" ht="18" customHeight="1" spans="1:15">
      <c r="A26" s="58" t="s">
        <v>135</v>
      </c>
      <c r="B26" s="58" t="s">
        <v>136</v>
      </c>
      <c r="C26" s="110">
        <v>749161.6</v>
      </c>
      <c r="D26" s="110">
        <v>749161.6</v>
      </c>
      <c r="E26" s="110">
        <v>749161.6</v>
      </c>
      <c r="F26" s="110"/>
      <c r="G26" s="57"/>
      <c r="H26" s="57"/>
      <c r="I26" s="57"/>
      <c r="J26" s="57"/>
      <c r="K26" s="57"/>
      <c r="L26" s="57"/>
      <c r="M26" s="57"/>
      <c r="N26" s="53"/>
      <c r="O26" s="57"/>
    </row>
    <row r="27" ht="18" customHeight="1" spans="1:15">
      <c r="A27" s="209" t="s">
        <v>137</v>
      </c>
      <c r="B27" s="209" t="s">
        <v>138</v>
      </c>
      <c r="C27" s="110">
        <v>749161.6</v>
      </c>
      <c r="D27" s="110">
        <v>749161.6</v>
      </c>
      <c r="E27" s="110">
        <v>749161.6</v>
      </c>
      <c r="F27" s="110"/>
      <c r="G27" s="57"/>
      <c r="H27" s="57"/>
      <c r="I27" s="57"/>
      <c r="J27" s="57"/>
      <c r="K27" s="57"/>
      <c r="L27" s="57"/>
      <c r="M27" s="57"/>
      <c r="N27" s="53"/>
      <c r="O27" s="57"/>
    </row>
    <row r="28" ht="18" customHeight="1" spans="1:15">
      <c r="A28" s="210" t="s">
        <v>139</v>
      </c>
      <c r="B28" s="210" t="s">
        <v>140</v>
      </c>
      <c r="C28" s="110">
        <v>749161.6</v>
      </c>
      <c r="D28" s="110">
        <v>749161.6</v>
      </c>
      <c r="E28" s="110">
        <v>749161.6</v>
      </c>
      <c r="F28" s="110"/>
      <c r="G28" s="57"/>
      <c r="H28" s="57"/>
      <c r="I28" s="57"/>
      <c r="J28" s="57"/>
      <c r="K28" s="57"/>
      <c r="L28" s="57"/>
      <c r="M28" s="57"/>
      <c r="N28" s="53"/>
      <c r="O28" s="57"/>
    </row>
    <row r="29" ht="21" customHeight="1" spans="1:15">
      <c r="A29" s="211" t="s">
        <v>56</v>
      </c>
      <c r="B29" s="36"/>
      <c r="C29" s="110">
        <v>11441431.62</v>
      </c>
      <c r="D29" s="110">
        <v>11441431.62</v>
      </c>
      <c r="E29" s="110">
        <v>9062831.62</v>
      </c>
      <c r="F29" s="110">
        <v>2378600</v>
      </c>
      <c r="G29" s="83"/>
      <c r="H29" s="83"/>
      <c r="I29" s="83"/>
      <c r="J29" s="83"/>
      <c r="K29" s="83"/>
      <c r="L29" s="83"/>
      <c r="M29" s="83"/>
      <c r="N29" s="83"/>
      <c r="O29" s="83"/>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1"/>
      <c r="B1" s="1"/>
      <c r="C1" s="1"/>
      <c r="D1" s="1"/>
    </row>
    <row r="2" ht="15" customHeight="1" spans="1:4">
      <c r="A2" s="44"/>
      <c r="B2" s="47"/>
      <c r="C2" s="47"/>
      <c r="D2" s="47" t="s">
        <v>141</v>
      </c>
    </row>
    <row r="3" ht="41.25" customHeight="1" spans="1:1">
      <c r="A3" s="43" t="str">
        <f>"2025"&amp;"年部门财政拨款收支预算总表"</f>
        <v>2025年部门财政拨款收支预算总表</v>
      </c>
    </row>
    <row r="4" ht="17.25" customHeight="1" spans="1:4">
      <c r="A4" s="189" t="s">
        <v>73</v>
      </c>
      <c r="B4" s="190"/>
      <c r="D4" s="47" t="s">
        <v>2</v>
      </c>
    </row>
    <row r="5" ht="17.25" customHeight="1" spans="1:4">
      <c r="A5" s="191" t="s">
        <v>3</v>
      </c>
      <c r="B5" s="192"/>
      <c r="C5" s="191" t="s">
        <v>4</v>
      </c>
      <c r="D5" s="192"/>
    </row>
    <row r="6" ht="18.75" customHeight="1" spans="1:4">
      <c r="A6" s="191" t="s">
        <v>5</v>
      </c>
      <c r="B6" s="191" t="s">
        <v>6</v>
      </c>
      <c r="C6" s="191" t="s">
        <v>7</v>
      </c>
      <c r="D6" s="191" t="s">
        <v>6</v>
      </c>
    </row>
    <row r="7" ht="16.5" customHeight="1" spans="1:4">
      <c r="A7" s="193" t="s">
        <v>142</v>
      </c>
      <c r="B7" s="110">
        <v>11441431.62</v>
      </c>
      <c r="C7" s="193" t="s">
        <v>143</v>
      </c>
      <c r="D7" s="110">
        <v>11441431.62</v>
      </c>
    </row>
    <row r="8" ht="16.5" customHeight="1" spans="1:4">
      <c r="A8" s="193" t="s">
        <v>144</v>
      </c>
      <c r="B8" s="110">
        <v>11441431.62</v>
      </c>
      <c r="C8" s="193" t="s">
        <v>145</v>
      </c>
      <c r="D8" s="110"/>
    </row>
    <row r="9" ht="16.5" customHeight="1" spans="1:4">
      <c r="A9" s="193" t="s">
        <v>146</v>
      </c>
      <c r="B9" s="110"/>
      <c r="C9" s="193" t="s">
        <v>147</v>
      </c>
      <c r="D9" s="110"/>
    </row>
    <row r="10" ht="16.5" customHeight="1" spans="1:4">
      <c r="A10" s="193" t="s">
        <v>148</v>
      </c>
      <c r="B10" s="110"/>
      <c r="C10" s="193" t="s">
        <v>149</v>
      </c>
      <c r="D10" s="110"/>
    </row>
    <row r="11" ht="16.5" customHeight="1" spans="1:4">
      <c r="A11" s="193" t="s">
        <v>150</v>
      </c>
      <c r="B11" s="110"/>
      <c r="C11" s="193" t="s">
        <v>151</v>
      </c>
      <c r="D11" s="110"/>
    </row>
    <row r="12" ht="16.5" customHeight="1" spans="1:4">
      <c r="A12" s="193" t="s">
        <v>144</v>
      </c>
      <c r="B12" s="110"/>
      <c r="C12" s="193" t="s">
        <v>152</v>
      </c>
      <c r="D12" s="110"/>
    </row>
    <row r="13" ht="16.5" customHeight="1" spans="1:4">
      <c r="A13" s="194" t="s">
        <v>146</v>
      </c>
      <c r="B13" s="110"/>
      <c r="C13" s="71" t="s">
        <v>153</v>
      </c>
      <c r="D13" s="110"/>
    </row>
    <row r="14" ht="16.5" customHeight="1" spans="1:4">
      <c r="A14" s="194" t="s">
        <v>148</v>
      </c>
      <c r="B14" s="110"/>
      <c r="C14" s="71" t="s">
        <v>154</v>
      </c>
      <c r="D14" s="110"/>
    </row>
    <row r="15" ht="16.5" customHeight="1" spans="1:4">
      <c r="A15" s="195"/>
      <c r="B15" s="110"/>
      <c r="C15" s="71" t="s">
        <v>155</v>
      </c>
      <c r="D15" s="110">
        <v>9862916.6</v>
      </c>
    </row>
    <row r="16" ht="16.5" customHeight="1" spans="1:4">
      <c r="A16" s="195"/>
      <c r="B16" s="110"/>
      <c r="C16" s="71" t="s">
        <v>156</v>
      </c>
      <c r="D16" s="110">
        <v>829353.42</v>
      </c>
    </row>
    <row r="17" ht="16.5" customHeight="1" spans="1:4">
      <c r="A17" s="195"/>
      <c r="B17" s="110"/>
      <c r="C17" s="71" t="s">
        <v>157</v>
      </c>
      <c r="D17" s="110"/>
    </row>
    <row r="18" ht="16.5" customHeight="1" spans="1:4">
      <c r="A18" s="195"/>
      <c r="B18" s="110"/>
      <c r="C18" s="71" t="s">
        <v>158</v>
      </c>
      <c r="D18" s="110"/>
    </row>
    <row r="19" ht="16.5" customHeight="1" spans="1:4">
      <c r="A19" s="195"/>
      <c r="B19" s="110"/>
      <c r="C19" s="71" t="s">
        <v>159</v>
      </c>
      <c r="D19" s="110"/>
    </row>
    <row r="20" ht="16.5" customHeight="1" spans="1:4">
      <c r="A20" s="195"/>
      <c r="B20" s="110"/>
      <c r="C20" s="71" t="s">
        <v>160</v>
      </c>
      <c r="D20" s="110"/>
    </row>
    <row r="21" ht="16.5" customHeight="1" spans="1:4">
      <c r="A21" s="195"/>
      <c r="B21" s="110"/>
      <c r="C21" s="71" t="s">
        <v>161</v>
      </c>
      <c r="D21" s="110"/>
    </row>
    <row r="22" ht="16.5" customHeight="1" spans="1:4">
      <c r="A22" s="195"/>
      <c r="B22" s="110"/>
      <c r="C22" s="71" t="s">
        <v>162</v>
      </c>
      <c r="D22" s="110"/>
    </row>
    <row r="23" ht="16.5" customHeight="1" spans="1:4">
      <c r="A23" s="195"/>
      <c r="B23" s="110"/>
      <c r="C23" s="71" t="s">
        <v>163</v>
      </c>
      <c r="D23" s="110"/>
    </row>
    <row r="24" ht="16.5" customHeight="1" spans="1:4">
      <c r="A24" s="195"/>
      <c r="B24" s="110"/>
      <c r="C24" s="71" t="s">
        <v>164</v>
      </c>
      <c r="D24" s="110"/>
    </row>
    <row r="25" ht="16.5" customHeight="1" spans="1:4">
      <c r="A25" s="195"/>
      <c r="B25" s="110"/>
      <c r="C25" s="71" t="s">
        <v>165</v>
      </c>
      <c r="D25" s="110"/>
    </row>
    <row r="26" ht="16.5" customHeight="1" spans="1:4">
      <c r="A26" s="195"/>
      <c r="B26" s="110"/>
      <c r="C26" s="71" t="s">
        <v>166</v>
      </c>
      <c r="D26" s="110">
        <v>749161.6</v>
      </c>
    </row>
    <row r="27" ht="16.5" customHeight="1" spans="1:4">
      <c r="A27" s="195"/>
      <c r="B27" s="110"/>
      <c r="C27" s="71" t="s">
        <v>167</v>
      </c>
      <c r="D27" s="110"/>
    </row>
    <row r="28" ht="16.5" customHeight="1" spans="1:4">
      <c r="A28" s="195"/>
      <c r="B28" s="110"/>
      <c r="C28" s="71" t="s">
        <v>168</v>
      </c>
      <c r="D28" s="110"/>
    </row>
    <row r="29" ht="16.5" customHeight="1" spans="1:4">
      <c r="A29" s="195"/>
      <c r="B29" s="110"/>
      <c r="C29" s="71" t="s">
        <v>169</v>
      </c>
      <c r="D29" s="110"/>
    </row>
    <row r="30" ht="16.5" customHeight="1" spans="1:4">
      <c r="A30" s="195"/>
      <c r="B30" s="110"/>
      <c r="C30" s="71" t="s">
        <v>170</v>
      </c>
      <c r="D30" s="110"/>
    </row>
    <row r="31" ht="16.5" customHeight="1" spans="1:4">
      <c r="A31" s="195"/>
      <c r="B31" s="110"/>
      <c r="C31" s="71" t="s">
        <v>171</v>
      </c>
      <c r="D31" s="110"/>
    </row>
    <row r="32" ht="16.5" customHeight="1" spans="1:4">
      <c r="A32" s="195"/>
      <c r="B32" s="110"/>
      <c r="C32" s="194" t="s">
        <v>172</v>
      </c>
      <c r="D32" s="110"/>
    </row>
    <row r="33" ht="16.5" customHeight="1" spans="1:4">
      <c r="A33" s="195"/>
      <c r="B33" s="110"/>
      <c r="C33" s="194" t="s">
        <v>173</v>
      </c>
      <c r="D33" s="110"/>
    </row>
    <row r="34" ht="16.5" customHeight="1" spans="1:4">
      <c r="A34" s="195"/>
      <c r="B34" s="110"/>
      <c r="C34" s="31" t="s">
        <v>174</v>
      </c>
      <c r="D34" s="110"/>
    </row>
    <row r="35" ht="15" customHeight="1" spans="1:4">
      <c r="A35" s="196" t="s">
        <v>51</v>
      </c>
      <c r="B35" s="197">
        <v>11441431.62</v>
      </c>
      <c r="C35" s="196" t="s">
        <v>52</v>
      </c>
      <c r="D35" s="197">
        <v>11441431.62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A3" sqref="A3:G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62"/>
      <c r="F2" s="75"/>
      <c r="G2" s="167" t="s">
        <v>175</v>
      </c>
    </row>
    <row r="3" ht="41.25" customHeight="1" spans="1:7">
      <c r="A3" s="137" t="str">
        <f>"2025"&amp;"年一般公共预算支出预算表（按功能科目分类）"</f>
        <v>2025年一般公共预算支出预算表（按功能科目分类）</v>
      </c>
      <c r="B3" s="137"/>
      <c r="C3" s="137"/>
      <c r="D3" s="137"/>
      <c r="E3" s="137"/>
      <c r="F3" s="137"/>
      <c r="G3" s="137"/>
    </row>
    <row r="4" ht="18" customHeight="1" spans="1:7">
      <c r="A4" s="183" t="s">
        <v>73</v>
      </c>
      <c r="B4" s="183"/>
      <c r="C4" s="183"/>
      <c r="F4" s="134"/>
      <c r="G4" s="167" t="s">
        <v>2</v>
      </c>
    </row>
    <row r="5" ht="20.25" customHeight="1" spans="1:7">
      <c r="A5" s="184" t="s">
        <v>176</v>
      </c>
      <c r="B5" s="185"/>
      <c r="C5" s="138" t="s">
        <v>56</v>
      </c>
      <c r="D5" s="175" t="s">
        <v>77</v>
      </c>
      <c r="E5" s="12"/>
      <c r="F5" s="13"/>
      <c r="G5" s="164" t="s">
        <v>78</v>
      </c>
    </row>
    <row r="6" ht="20.25" customHeight="1" spans="1:7">
      <c r="A6" s="186" t="s">
        <v>74</v>
      </c>
      <c r="B6" s="186" t="s">
        <v>75</v>
      </c>
      <c r="C6" s="19"/>
      <c r="D6" s="143" t="s">
        <v>58</v>
      </c>
      <c r="E6" s="143" t="s">
        <v>177</v>
      </c>
      <c r="F6" s="143" t="s">
        <v>178</v>
      </c>
      <c r="G6" s="166"/>
    </row>
    <row r="7" ht="15" customHeight="1" spans="1:7">
      <c r="A7" s="61" t="s">
        <v>84</v>
      </c>
      <c r="B7" s="61" t="s">
        <v>85</v>
      </c>
      <c r="C7" s="61" t="s">
        <v>86</v>
      </c>
      <c r="D7" s="61" t="s">
        <v>87</v>
      </c>
      <c r="E7" s="61" t="s">
        <v>88</v>
      </c>
      <c r="F7" s="61" t="s">
        <v>89</v>
      </c>
      <c r="G7" s="61" t="s">
        <v>90</v>
      </c>
    </row>
    <row r="8" ht="15" customHeight="1" spans="1:7">
      <c r="A8" s="157" t="s">
        <v>99</v>
      </c>
      <c r="B8" s="157" t="s">
        <v>100</v>
      </c>
      <c r="C8" s="110">
        <v>9862916.6</v>
      </c>
      <c r="D8" s="110">
        <v>7484316.6</v>
      </c>
      <c r="E8" s="110">
        <v>6876386.6</v>
      </c>
      <c r="F8" s="110">
        <v>607930</v>
      </c>
      <c r="G8" s="110">
        <v>2378600</v>
      </c>
    </row>
    <row r="9" ht="15" customHeight="1" spans="1:7">
      <c r="A9" s="160" t="s">
        <v>101</v>
      </c>
      <c r="B9" s="160" t="s">
        <v>102</v>
      </c>
      <c r="C9" s="110">
        <v>7909794.02</v>
      </c>
      <c r="D9" s="110">
        <v>5531194.02</v>
      </c>
      <c r="E9" s="110">
        <v>5033164.02</v>
      </c>
      <c r="F9" s="110">
        <v>498030</v>
      </c>
      <c r="G9" s="110">
        <v>2378600</v>
      </c>
    </row>
    <row r="10" ht="15" customHeight="1" spans="1:7">
      <c r="A10" s="187" t="s">
        <v>103</v>
      </c>
      <c r="B10" s="187" t="s">
        <v>104</v>
      </c>
      <c r="C10" s="110">
        <v>4554083.9</v>
      </c>
      <c r="D10" s="110">
        <v>4534083.9</v>
      </c>
      <c r="E10" s="110">
        <v>4036053.9</v>
      </c>
      <c r="F10" s="110">
        <v>498030</v>
      </c>
      <c r="G10" s="110">
        <v>20000</v>
      </c>
    </row>
    <row r="11" ht="15" customHeight="1" spans="1:7">
      <c r="A11" s="187" t="s">
        <v>105</v>
      </c>
      <c r="B11" s="187" t="s">
        <v>106</v>
      </c>
      <c r="C11" s="110">
        <v>1212300</v>
      </c>
      <c r="D11" s="110"/>
      <c r="E11" s="110"/>
      <c r="F11" s="110"/>
      <c r="G11" s="110">
        <v>1212300</v>
      </c>
    </row>
    <row r="12" ht="15" customHeight="1" spans="1:7">
      <c r="A12" s="187" t="s">
        <v>107</v>
      </c>
      <c r="B12" s="187" t="s">
        <v>108</v>
      </c>
      <c r="C12" s="110">
        <v>997110.12</v>
      </c>
      <c r="D12" s="110">
        <v>997110.12</v>
      </c>
      <c r="E12" s="110">
        <v>997110.12</v>
      </c>
      <c r="F12" s="110"/>
      <c r="G12" s="110"/>
    </row>
    <row r="13" ht="15" customHeight="1" spans="1:7">
      <c r="A13" s="187" t="s">
        <v>109</v>
      </c>
      <c r="B13" s="187" t="s">
        <v>110</v>
      </c>
      <c r="C13" s="110">
        <v>1000000</v>
      </c>
      <c r="D13" s="110"/>
      <c r="E13" s="110"/>
      <c r="F13" s="110"/>
      <c r="G13" s="110">
        <v>1000000</v>
      </c>
    </row>
    <row r="14" ht="15" customHeight="1" spans="1:7">
      <c r="A14" s="187" t="s">
        <v>111</v>
      </c>
      <c r="B14" s="187" t="s">
        <v>112</v>
      </c>
      <c r="C14" s="110">
        <v>96300</v>
      </c>
      <c r="D14" s="110"/>
      <c r="E14" s="110"/>
      <c r="F14" s="110"/>
      <c r="G14" s="110">
        <v>96300</v>
      </c>
    </row>
    <row r="15" ht="15" customHeight="1" spans="1:7">
      <c r="A15" s="187" t="s">
        <v>113</v>
      </c>
      <c r="B15" s="187" t="s">
        <v>114</v>
      </c>
      <c r="C15" s="110">
        <v>50000</v>
      </c>
      <c r="D15" s="110"/>
      <c r="E15" s="110"/>
      <c r="F15" s="110"/>
      <c r="G15" s="110">
        <v>50000</v>
      </c>
    </row>
    <row r="16" ht="15" customHeight="1" spans="1:7">
      <c r="A16" s="160" t="s">
        <v>115</v>
      </c>
      <c r="B16" s="160" t="s">
        <v>116</v>
      </c>
      <c r="C16" s="110">
        <v>1953122.58</v>
      </c>
      <c r="D16" s="110">
        <v>1953122.58</v>
      </c>
      <c r="E16" s="110">
        <v>1843222.58</v>
      </c>
      <c r="F16" s="110">
        <v>109900</v>
      </c>
      <c r="G16" s="110"/>
    </row>
    <row r="17" ht="15" customHeight="1" spans="1:7">
      <c r="A17" s="187" t="s">
        <v>117</v>
      </c>
      <c r="B17" s="187" t="s">
        <v>118</v>
      </c>
      <c r="C17" s="110">
        <v>981100</v>
      </c>
      <c r="D17" s="110">
        <v>981100</v>
      </c>
      <c r="E17" s="110">
        <v>871200</v>
      </c>
      <c r="F17" s="110">
        <v>109900</v>
      </c>
      <c r="G17" s="110"/>
    </row>
    <row r="18" ht="15" customHeight="1" spans="1:7">
      <c r="A18" s="187" t="s">
        <v>119</v>
      </c>
      <c r="B18" s="187" t="s">
        <v>120</v>
      </c>
      <c r="C18" s="110">
        <v>742060</v>
      </c>
      <c r="D18" s="110">
        <v>742060</v>
      </c>
      <c r="E18" s="110">
        <v>742060</v>
      </c>
      <c r="F18" s="110"/>
      <c r="G18" s="110"/>
    </row>
    <row r="19" ht="15" customHeight="1" spans="1:7">
      <c r="A19" s="187" t="s">
        <v>121</v>
      </c>
      <c r="B19" s="187" t="s">
        <v>122</v>
      </c>
      <c r="C19" s="110">
        <v>229962.58</v>
      </c>
      <c r="D19" s="110">
        <v>229962.58</v>
      </c>
      <c r="E19" s="110">
        <v>229962.58</v>
      </c>
      <c r="F19" s="110"/>
      <c r="G19" s="110"/>
    </row>
    <row r="20" ht="15" customHeight="1" spans="1:7">
      <c r="A20" s="157" t="s">
        <v>123</v>
      </c>
      <c r="B20" s="157" t="s">
        <v>124</v>
      </c>
      <c r="C20" s="110">
        <v>829353.42</v>
      </c>
      <c r="D20" s="110">
        <v>829353.42</v>
      </c>
      <c r="E20" s="110">
        <v>829353.42</v>
      </c>
      <c r="F20" s="110"/>
      <c r="G20" s="110"/>
    </row>
    <row r="21" ht="15" customHeight="1" spans="1:7">
      <c r="A21" s="160" t="s">
        <v>125</v>
      </c>
      <c r="B21" s="160" t="s">
        <v>126</v>
      </c>
      <c r="C21" s="110">
        <v>829353.42</v>
      </c>
      <c r="D21" s="110">
        <v>829353.42</v>
      </c>
      <c r="E21" s="110">
        <v>829353.42</v>
      </c>
      <c r="F21" s="110"/>
      <c r="G21" s="110"/>
    </row>
    <row r="22" ht="15" customHeight="1" spans="1:7">
      <c r="A22" s="187" t="s">
        <v>127</v>
      </c>
      <c r="B22" s="187" t="s">
        <v>128</v>
      </c>
      <c r="C22" s="110">
        <v>237287.82</v>
      </c>
      <c r="D22" s="110">
        <v>237287.82</v>
      </c>
      <c r="E22" s="110">
        <v>237287.82</v>
      </c>
      <c r="F22" s="110"/>
      <c r="G22" s="110"/>
    </row>
    <row r="23" ht="15" customHeight="1" spans="1:7">
      <c r="A23" s="187" t="s">
        <v>129</v>
      </c>
      <c r="B23" s="187" t="s">
        <v>130</v>
      </c>
      <c r="C23" s="110">
        <v>104170</v>
      </c>
      <c r="D23" s="110">
        <v>104170</v>
      </c>
      <c r="E23" s="110">
        <v>104170</v>
      </c>
      <c r="F23" s="110"/>
      <c r="G23" s="110"/>
    </row>
    <row r="24" ht="15" customHeight="1" spans="1:7">
      <c r="A24" s="187" t="s">
        <v>131</v>
      </c>
      <c r="B24" s="187" t="s">
        <v>132</v>
      </c>
      <c r="C24" s="110">
        <v>374286</v>
      </c>
      <c r="D24" s="110">
        <v>374286</v>
      </c>
      <c r="E24" s="110">
        <v>374286</v>
      </c>
      <c r="F24" s="110"/>
      <c r="G24" s="110"/>
    </row>
    <row r="25" ht="15" customHeight="1" spans="1:7">
      <c r="A25" s="187" t="s">
        <v>133</v>
      </c>
      <c r="B25" s="187" t="s">
        <v>134</v>
      </c>
      <c r="C25" s="110">
        <v>113609.6</v>
      </c>
      <c r="D25" s="110">
        <v>113609.6</v>
      </c>
      <c r="E25" s="110">
        <v>113609.6</v>
      </c>
      <c r="F25" s="110"/>
      <c r="G25" s="110"/>
    </row>
    <row r="26" ht="15" customHeight="1" spans="1:7">
      <c r="A26" s="157" t="s">
        <v>135</v>
      </c>
      <c r="B26" s="157" t="s">
        <v>136</v>
      </c>
      <c r="C26" s="110">
        <v>749161.6</v>
      </c>
      <c r="D26" s="110">
        <v>749161.6</v>
      </c>
      <c r="E26" s="110">
        <v>749161.6</v>
      </c>
      <c r="F26" s="110"/>
      <c r="G26" s="110"/>
    </row>
    <row r="27" ht="15" customHeight="1" spans="1:7">
      <c r="A27" s="160" t="s">
        <v>137</v>
      </c>
      <c r="B27" s="160" t="s">
        <v>138</v>
      </c>
      <c r="C27" s="110">
        <v>749161.6</v>
      </c>
      <c r="D27" s="110">
        <v>749161.6</v>
      </c>
      <c r="E27" s="110">
        <v>749161.6</v>
      </c>
      <c r="F27" s="110"/>
      <c r="G27" s="110"/>
    </row>
    <row r="28" ht="15" customHeight="1" spans="1:7">
      <c r="A28" s="187" t="s">
        <v>139</v>
      </c>
      <c r="B28" s="187" t="s">
        <v>140</v>
      </c>
      <c r="C28" s="110">
        <v>749161.6</v>
      </c>
      <c r="D28" s="110">
        <v>749161.6</v>
      </c>
      <c r="E28" s="110">
        <v>749161.6</v>
      </c>
      <c r="F28" s="110"/>
      <c r="G28" s="110"/>
    </row>
    <row r="29" ht="18" customHeight="1" spans="1:7">
      <c r="A29" s="82" t="s">
        <v>179</v>
      </c>
      <c r="B29" s="188" t="s">
        <v>179</v>
      </c>
      <c r="C29" s="110">
        <v>11441431.62</v>
      </c>
      <c r="D29" s="110">
        <v>9062831.62</v>
      </c>
      <c r="E29" s="110">
        <v>8454901.62</v>
      </c>
      <c r="F29" s="110">
        <v>607930</v>
      </c>
      <c r="G29" s="110">
        <v>2378600</v>
      </c>
    </row>
  </sheetData>
  <mergeCells count="7">
    <mergeCell ref="A3:G3"/>
    <mergeCell ref="A4:C4"/>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0" sqref="C10"/>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5"/>
      <c r="B2" s="45"/>
      <c r="C2" s="45"/>
      <c r="D2" s="45"/>
      <c r="E2" s="44"/>
      <c r="F2" s="179" t="s">
        <v>180</v>
      </c>
    </row>
    <row r="3" ht="41.25" customHeight="1" spans="1:6">
      <c r="A3" s="180" t="str">
        <f>"2025"&amp;"年一般公共预算“三公”经费支出预算表"</f>
        <v>2025年一般公共预算“三公”经费支出预算表</v>
      </c>
      <c r="B3" s="45"/>
      <c r="C3" s="45"/>
      <c r="D3" s="45"/>
      <c r="E3" s="44"/>
      <c r="F3" s="45"/>
    </row>
    <row r="4" customHeight="1" spans="1:6">
      <c r="A4" s="117" t="s">
        <v>1</v>
      </c>
      <c r="B4" s="181"/>
      <c r="D4" s="45"/>
      <c r="E4" s="44"/>
      <c r="F4" s="66" t="s">
        <v>2</v>
      </c>
    </row>
    <row r="5" ht="27" customHeight="1" spans="1:6">
      <c r="A5" s="48" t="s">
        <v>181</v>
      </c>
      <c r="B5" s="48" t="s">
        <v>182</v>
      </c>
      <c r="C5" s="50" t="s">
        <v>183</v>
      </c>
      <c r="D5" s="48"/>
      <c r="E5" s="49"/>
      <c r="F5" s="48" t="s">
        <v>184</v>
      </c>
    </row>
    <row r="6" ht="28.5" customHeight="1" spans="1:6">
      <c r="A6" s="182"/>
      <c r="B6" s="52"/>
      <c r="C6" s="49" t="s">
        <v>58</v>
      </c>
      <c r="D6" s="49" t="s">
        <v>185</v>
      </c>
      <c r="E6" s="49" t="s">
        <v>186</v>
      </c>
      <c r="F6" s="51"/>
    </row>
    <row r="7" ht="17.25" customHeight="1" spans="1:6">
      <c r="A7" s="57" t="s">
        <v>84</v>
      </c>
      <c r="B7" s="57" t="s">
        <v>85</v>
      </c>
      <c r="C7" s="57" t="s">
        <v>86</v>
      </c>
      <c r="D7" s="57" t="s">
        <v>87</v>
      </c>
      <c r="E7" s="57" t="s">
        <v>88</v>
      </c>
      <c r="F7" s="57" t="s">
        <v>89</v>
      </c>
    </row>
    <row r="8" ht="17.25" customHeight="1" spans="1:6">
      <c r="A8" s="83">
        <v>19390</v>
      </c>
      <c r="B8" s="83">
        <v>0</v>
      </c>
      <c r="C8" s="83">
        <v>15390</v>
      </c>
      <c r="D8" s="83">
        <v>0</v>
      </c>
      <c r="E8" s="83">
        <v>15390</v>
      </c>
      <c r="F8" s="83">
        <v>4000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0"/>
  <sheetViews>
    <sheetView showZeros="0" workbookViewId="0">
      <pane ySplit="1" topLeftCell="A35" activePane="bottomLeft" state="frozen"/>
      <selection/>
      <selection pane="bottomLeft" activeCell="I10" sqref="I10:X60"/>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6.125" customWidth="1"/>
    <col min="7" max="7" width="10.2833333333333" customWidth="1"/>
    <col min="8" max="8" width="27.25"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2"/>
      <c r="C2" s="168"/>
      <c r="E2" s="169"/>
      <c r="F2" s="169"/>
      <c r="G2" s="169"/>
      <c r="H2" s="169"/>
      <c r="I2" s="88"/>
      <c r="J2" s="88"/>
      <c r="K2" s="88"/>
      <c r="L2" s="88"/>
      <c r="M2" s="88"/>
      <c r="N2" s="88"/>
      <c r="R2" s="88"/>
      <c r="V2" s="168"/>
      <c r="X2" s="3" t="s">
        <v>187</v>
      </c>
    </row>
    <row r="3" ht="45.75" customHeight="1" spans="1:24">
      <c r="A3" s="68" t="str">
        <f>"2025"&amp;"年部门基本支出预算表"</f>
        <v>2025年部门基本支出预算表</v>
      </c>
      <c r="B3" s="4"/>
      <c r="C3" s="68"/>
      <c r="D3" s="68"/>
      <c r="E3" s="68"/>
      <c r="F3" s="68"/>
      <c r="G3" s="68"/>
      <c r="H3" s="68"/>
      <c r="I3" s="68"/>
      <c r="J3" s="68"/>
      <c r="K3" s="68"/>
      <c r="L3" s="68"/>
      <c r="M3" s="68"/>
      <c r="N3" s="68"/>
      <c r="O3" s="4"/>
      <c r="P3" s="4"/>
      <c r="Q3" s="4"/>
      <c r="R3" s="68"/>
      <c r="S3" s="68"/>
      <c r="T3" s="68"/>
      <c r="U3" s="68"/>
      <c r="V3" s="68"/>
      <c r="W3" s="68"/>
      <c r="X3" s="68"/>
    </row>
    <row r="4" ht="18.75" customHeight="1" spans="1:24">
      <c r="A4" s="5" t="s">
        <v>1</v>
      </c>
      <c r="B4" s="6"/>
      <c r="C4" s="170"/>
      <c r="D4" s="170"/>
      <c r="E4" s="170"/>
      <c r="F4" s="170"/>
      <c r="G4" s="170"/>
      <c r="H4" s="170"/>
      <c r="I4" s="90"/>
      <c r="J4" s="90"/>
      <c r="K4" s="90"/>
      <c r="L4" s="90"/>
      <c r="M4" s="90"/>
      <c r="N4" s="90"/>
      <c r="O4" s="7"/>
      <c r="P4" s="7"/>
      <c r="Q4" s="7"/>
      <c r="R4" s="90"/>
      <c r="V4" s="168"/>
      <c r="X4" s="3" t="s">
        <v>2</v>
      </c>
    </row>
    <row r="5" ht="18" customHeight="1" spans="1:24">
      <c r="A5" s="9" t="s">
        <v>188</v>
      </c>
      <c r="B5" s="9" t="s">
        <v>189</v>
      </c>
      <c r="C5" s="9" t="s">
        <v>190</v>
      </c>
      <c r="D5" s="9" t="s">
        <v>191</v>
      </c>
      <c r="E5" s="9" t="s">
        <v>192</v>
      </c>
      <c r="F5" s="9" t="s">
        <v>193</v>
      </c>
      <c r="G5" s="9" t="s">
        <v>194</v>
      </c>
      <c r="H5" s="9" t="s">
        <v>195</v>
      </c>
      <c r="I5" s="175" t="s">
        <v>196</v>
      </c>
      <c r="J5" s="85" t="s">
        <v>196</v>
      </c>
      <c r="K5" s="85"/>
      <c r="L5" s="85"/>
      <c r="M5" s="85"/>
      <c r="N5" s="85"/>
      <c r="O5" s="12"/>
      <c r="P5" s="12"/>
      <c r="Q5" s="12"/>
      <c r="R5" s="106" t="s">
        <v>62</v>
      </c>
      <c r="S5" s="85" t="s">
        <v>63</v>
      </c>
      <c r="T5" s="85"/>
      <c r="U5" s="85"/>
      <c r="V5" s="85"/>
      <c r="W5" s="85"/>
      <c r="X5" s="86"/>
    </row>
    <row r="6" ht="18" customHeight="1" spans="1:24">
      <c r="A6" s="14"/>
      <c r="B6" s="30"/>
      <c r="C6" s="140"/>
      <c r="D6" s="14"/>
      <c r="E6" s="14"/>
      <c r="F6" s="14"/>
      <c r="G6" s="14"/>
      <c r="H6" s="14"/>
      <c r="I6" s="138" t="s">
        <v>197</v>
      </c>
      <c r="J6" s="175" t="s">
        <v>59</v>
      </c>
      <c r="K6" s="85"/>
      <c r="L6" s="85"/>
      <c r="M6" s="85"/>
      <c r="N6" s="86"/>
      <c r="O6" s="11" t="s">
        <v>198</v>
      </c>
      <c r="P6" s="12"/>
      <c r="Q6" s="13"/>
      <c r="R6" s="9" t="s">
        <v>62</v>
      </c>
      <c r="S6" s="175" t="s">
        <v>63</v>
      </c>
      <c r="T6" s="106" t="s">
        <v>65</v>
      </c>
      <c r="U6" s="85" t="s">
        <v>63</v>
      </c>
      <c r="V6" s="106" t="s">
        <v>67</v>
      </c>
      <c r="W6" s="106" t="s">
        <v>68</v>
      </c>
      <c r="X6" s="178" t="s">
        <v>69</v>
      </c>
    </row>
    <row r="7" ht="19.5" customHeight="1" spans="1:24">
      <c r="A7" s="30"/>
      <c r="B7" s="30"/>
      <c r="C7" s="30"/>
      <c r="D7" s="30"/>
      <c r="E7" s="30"/>
      <c r="F7" s="30"/>
      <c r="G7" s="30"/>
      <c r="H7" s="30"/>
      <c r="I7" s="30"/>
      <c r="J7" s="176" t="s">
        <v>199</v>
      </c>
      <c r="K7" s="9" t="s">
        <v>200</v>
      </c>
      <c r="L7" s="9" t="s">
        <v>201</v>
      </c>
      <c r="M7" s="9" t="s">
        <v>202</v>
      </c>
      <c r="N7" s="9" t="s">
        <v>203</v>
      </c>
      <c r="O7" s="9" t="s">
        <v>59</v>
      </c>
      <c r="P7" s="9" t="s">
        <v>60</v>
      </c>
      <c r="Q7" s="9" t="s">
        <v>61</v>
      </c>
      <c r="R7" s="30"/>
      <c r="S7" s="9" t="s">
        <v>58</v>
      </c>
      <c r="T7" s="9" t="s">
        <v>65</v>
      </c>
      <c r="U7" s="9" t="s">
        <v>204</v>
      </c>
      <c r="V7" s="9" t="s">
        <v>67</v>
      </c>
      <c r="W7" s="9" t="s">
        <v>68</v>
      </c>
      <c r="X7" s="9" t="s">
        <v>69</v>
      </c>
    </row>
    <row r="8" ht="37.5" customHeight="1" spans="1:24">
      <c r="A8" s="171"/>
      <c r="B8" s="19"/>
      <c r="C8" s="171"/>
      <c r="D8" s="171"/>
      <c r="E8" s="171"/>
      <c r="F8" s="171"/>
      <c r="G8" s="171"/>
      <c r="H8" s="171"/>
      <c r="I8" s="171"/>
      <c r="J8" s="177" t="s">
        <v>58</v>
      </c>
      <c r="K8" s="17" t="s">
        <v>205</v>
      </c>
      <c r="L8" s="17" t="s">
        <v>201</v>
      </c>
      <c r="M8" s="17" t="s">
        <v>202</v>
      </c>
      <c r="N8" s="17" t="s">
        <v>203</v>
      </c>
      <c r="O8" s="17" t="s">
        <v>201</v>
      </c>
      <c r="P8" s="17" t="s">
        <v>202</v>
      </c>
      <c r="Q8" s="17" t="s">
        <v>203</v>
      </c>
      <c r="R8" s="17" t="s">
        <v>62</v>
      </c>
      <c r="S8" s="17" t="s">
        <v>58</v>
      </c>
      <c r="T8" s="17" t="s">
        <v>65</v>
      </c>
      <c r="U8" s="17" t="s">
        <v>204</v>
      </c>
      <c r="V8" s="17" t="s">
        <v>67</v>
      </c>
      <c r="W8" s="17" t="s">
        <v>68</v>
      </c>
      <c r="X8" s="17" t="s">
        <v>69</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ht="20.25" customHeight="1" spans="1:24">
      <c r="A10" s="172" t="s">
        <v>71</v>
      </c>
      <c r="B10" s="172" t="s">
        <v>71</v>
      </c>
      <c r="C10" s="172" t="s">
        <v>206</v>
      </c>
      <c r="D10" s="172" t="s">
        <v>207</v>
      </c>
      <c r="E10" s="172" t="s">
        <v>103</v>
      </c>
      <c r="F10" s="172" t="s">
        <v>104</v>
      </c>
      <c r="G10" s="172" t="s">
        <v>208</v>
      </c>
      <c r="H10" s="172" t="s">
        <v>209</v>
      </c>
      <c r="I10" s="110">
        <v>752952</v>
      </c>
      <c r="J10" s="110">
        <v>752952</v>
      </c>
      <c r="K10" s="110"/>
      <c r="L10" s="110"/>
      <c r="M10" s="110">
        <v>752952</v>
      </c>
      <c r="N10" s="110"/>
      <c r="O10" s="110"/>
      <c r="P10" s="110"/>
      <c r="Q10" s="110"/>
      <c r="R10" s="110"/>
      <c r="S10" s="110"/>
      <c r="T10" s="110"/>
      <c r="U10" s="110"/>
      <c r="V10" s="110"/>
      <c r="W10" s="110"/>
      <c r="X10" s="110"/>
    </row>
    <row r="11" ht="20.25" customHeight="1" spans="1:24">
      <c r="A11" s="172" t="s">
        <v>71</v>
      </c>
      <c r="B11" s="172" t="s">
        <v>71</v>
      </c>
      <c r="C11" s="172" t="s">
        <v>206</v>
      </c>
      <c r="D11" s="172" t="s">
        <v>207</v>
      </c>
      <c r="E11" s="172" t="s">
        <v>103</v>
      </c>
      <c r="F11" s="172" t="s">
        <v>104</v>
      </c>
      <c r="G11" s="172" t="s">
        <v>210</v>
      </c>
      <c r="H11" s="172" t="s">
        <v>211</v>
      </c>
      <c r="I11" s="110">
        <v>1073160</v>
      </c>
      <c r="J11" s="110">
        <v>1073160</v>
      </c>
      <c r="K11" s="24"/>
      <c r="L11" s="24"/>
      <c r="M11" s="110">
        <v>1073160</v>
      </c>
      <c r="N11" s="24"/>
      <c r="O11" s="110"/>
      <c r="P11" s="110"/>
      <c r="Q11" s="110"/>
      <c r="R11" s="110"/>
      <c r="S11" s="110"/>
      <c r="T11" s="110"/>
      <c r="U11" s="110"/>
      <c r="V11" s="110"/>
      <c r="W11" s="110"/>
      <c r="X11" s="110"/>
    </row>
    <row r="12" ht="20.25" customHeight="1" spans="1:24">
      <c r="A12" s="172" t="s">
        <v>71</v>
      </c>
      <c r="B12" s="172" t="s">
        <v>71</v>
      </c>
      <c r="C12" s="172" t="s">
        <v>206</v>
      </c>
      <c r="D12" s="172" t="s">
        <v>207</v>
      </c>
      <c r="E12" s="172" t="s">
        <v>103</v>
      </c>
      <c r="F12" s="172" t="s">
        <v>104</v>
      </c>
      <c r="G12" s="172" t="s">
        <v>212</v>
      </c>
      <c r="H12" s="172" t="s">
        <v>213</v>
      </c>
      <c r="I12" s="110">
        <v>62746</v>
      </c>
      <c r="J12" s="110">
        <v>62746</v>
      </c>
      <c r="K12" s="24"/>
      <c r="L12" s="24"/>
      <c r="M12" s="110">
        <v>62746</v>
      </c>
      <c r="N12" s="24"/>
      <c r="O12" s="110"/>
      <c r="P12" s="110"/>
      <c r="Q12" s="110"/>
      <c r="R12" s="110"/>
      <c r="S12" s="110"/>
      <c r="T12" s="110"/>
      <c r="U12" s="110"/>
      <c r="V12" s="110"/>
      <c r="W12" s="110"/>
      <c r="X12" s="110"/>
    </row>
    <row r="13" ht="20.25" customHeight="1" spans="1:24">
      <c r="A13" s="172" t="s">
        <v>71</v>
      </c>
      <c r="B13" s="172" t="s">
        <v>71</v>
      </c>
      <c r="C13" s="172" t="s">
        <v>206</v>
      </c>
      <c r="D13" s="172" t="s">
        <v>207</v>
      </c>
      <c r="E13" s="172" t="s">
        <v>103</v>
      </c>
      <c r="F13" s="172" t="s">
        <v>104</v>
      </c>
      <c r="G13" s="172" t="s">
        <v>212</v>
      </c>
      <c r="H13" s="172" t="s">
        <v>213</v>
      </c>
      <c r="I13" s="110">
        <v>9000</v>
      </c>
      <c r="J13" s="110">
        <v>9000</v>
      </c>
      <c r="K13" s="24"/>
      <c r="L13" s="24"/>
      <c r="M13" s="110">
        <v>9000</v>
      </c>
      <c r="N13" s="24"/>
      <c r="O13" s="110"/>
      <c r="P13" s="110"/>
      <c r="Q13" s="110"/>
      <c r="R13" s="110"/>
      <c r="S13" s="110"/>
      <c r="T13" s="110"/>
      <c r="U13" s="110"/>
      <c r="V13" s="110"/>
      <c r="W13" s="110"/>
      <c r="X13" s="110"/>
    </row>
    <row r="14" ht="20.25" customHeight="1" spans="1:24">
      <c r="A14" s="172" t="s">
        <v>71</v>
      </c>
      <c r="B14" s="172" t="s">
        <v>71</v>
      </c>
      <c r="C14" s="172" t="s">
        <v>214</v>
      </c>
      <c r="D14" s="172" t="s">
        <v>215</v>
      </c>
      <c r="E14" s="172" t="s">
        <v>103</v>
      </c>
      <c r="F14" s="172" t="s">
        <v>104</v>
      </c>
      <c r="G14" s="172" t="s">
        <v>208</v>
      </c>
      <c r="H14" s="172" t="s">
        <v>209</v>
      </c>
      <c r="I14" s="110">
        <v>361176</v>
      </c>
      <c r="J14" s="110">
        <v>361176</v>
      </c>
      <c r="K14" s="24"/>
      <c r="L14" s="24"/>
      <c r="M14" s="110">
        <v>361176</v>
      </c>
      <c r="N14" s="24"/>
      <c r="O14" s="110"/>
      <c r="P14" s="110"/>
      <c r="Q14" s="110"/>
      <c r="R14" s="110"/>
      <c r="S14" s="110"/>
      <c r="T14" s="110"/>
      <c r="U14" s="110"/>
      <c r="V14" s="110"/>
      <c r="W14" s="110"/>
      <c r="X14" s="110"/>
    </row>
    <row r="15" ht="20.25" customHeight="1" spans="1:24">
      <c r="A15" s="172" t="s">
        <v>71</v>
      </c>
      <c r="B15" s="172" t="s">
        <v>71</v>
      </c>
      <c r="C15" s="172" t="s">
        <v>214</v>
      </c>
      <c r="D15" s="172" t="s">
        <v>215</v>
      </c>
      <c r="E15" s="172" t="s">
        <v>103</v>
      </c>
      <c r="F15" s="172" t="s">
        <v>104</v>
      </c>
      <c r="G15" s="172" t="s">
        <v>212</v>
      </c>
      <c r="H15" s="172" t="s">
        <v>213</v>
      </c>
      <c r="I15" s="110">
        <v>30098</v>
      </c>
      <c r="J15" s="110">
        <v>30098</v>
      </c>
      <c r="K15" s="24"/>
      <c r="L15" s="24"/>
      <c r="M15" s="110">
        <v>30098</v>
      </c>
      <c r="N15" s="24"/>
      <c r="O15" s="110"/>
      <c r="P15" s="110"/>
      <c r="Q15" s="110"/>
      <c r="R15" s="110"/>
      <c r="S15" s="110"/>
      <c r="T15" s="110"/>
      <c r="U15" s="110"/>
      <c r="V15" s="110"/>
      <c r="W15" s="110"/>
      <c r="X15" s="110"/>
    </row>
    <row r="16" ht="20.25" customHeight="1" spans="1:24">
      <c r="A16" s="172" t="s">
        <v>71</v>
      </c>
      <c r="B16" s="172" t="s">
        <v>71</v>
      </c>
      <c r="C16" s="172" t="s">
        <v>214</v>
      </c>
      <c r="D16" s="172" t="s">
        <v>215</v>
      </c>
      <c r="E16" s="172" t="s">
        <v>103</v>
      </c>
      <c r="F16" s="172" t="s">
        <v>104</v>
      </c>
      <c r="G16" s="172" t="s">
        <v>212</v>
      </c>
      <c r="H16" s="172" t="s">
        <v>213</v>
      </c>
      <c r="I16" s="110">
        <v>10500</v>
      </c>
      <c r="J16" s="110">
        <v>10500</v>
      </c>
      <c r="K16" s="24"/>
      <c r="L16" s="24"/>
      <c r="M16" s="110">
        <v>10500</v>
      </c>
      <c r="N16" s="24"/>
      <c r="O16" s="110"/>
      <c r="P16" s="110"/>
      <c r="Q16" s="110"/>
      <c r="R16" s="110"/>
      <c r="S16" s="110"/>
      <c r="T16" s="110"/>
      <c r="U16" s="110"/>
      <c r="V16" s="110"/>
      <c r="W16" s="110"/>
      <c r="X16" s="110"/>
    </row>
    <row r="17" ht="20.25" customHeight="1" spans="1:24">
      <c r="A17" s="172" t="s">
        <v>71</v>
      </c>
      <c r="B17" s="172" t="s">
        <v>71</v>
      </c>
      <c r="C17" s="172" t="s">
        <v>214</v>
      </c>
      <c r="D17" s="172" t="s">
        <v>215</v>
      </c>
      <c r="E17" s="172" t="s">
        <v>103</v>
      </c>
      <c r="F17" s="172" t="s">
        <v>104</v>
      </c>
      <c r="G17" s="172" t="s">
        <v>216</v>
      </c>
      <c r="H17" s="172" t="s">
        <v>217</v>
      </c>
      <c r="I17" s="110">
        <v>365448</v>
      </c>
      <c r="J17" s="110">
        <v>365448</v>
      </c>
      <c r="K17" s="24"/>
      <c r="L17" s="24"/>
      <c r="M17" s="110">
        <v>365448</v>
      </c>
      <c r="N17" s="24"/>
      <c r="O17" s="110"/>
      <c r="P17" s="110"/>
      <c r="Q17" s="110"/>
      <c r="R17" s="110"/>
      <c r="S17" s="110"/>
      <c r="T17" s="110"/>
      <c r="U17" s="110"/>
      <c r="V17" s="110"/>
      <c r="W17" s="110"/>
      <c r="X17" s="110"/>
    </row>
    <row r="18" ht="20.25" customHeight="1" spans="1:24">
      <c r="A18" s="172" t="s">
        <v>71</v>
      </c>
      <c r="B18" s="172" t="s">
        <v>71</v>
      </c>
      <c r="C18" s="172" t="s">
        <v>214</v>
      </c>
      <c r="D18" s="172" t="s">
        <v>215</v>
      </c>
      <c r="E18" s="172" t="s">
        <v>103</v>
      </c>
      <c r="F18" s="172" t="s">
        <v>104</v>
      </c>
      <c r="G18" s="172" t="s">
        <v>216</v>
      </c>
      <c r="H18" s="172" t="s">
        <v>217</v>
      </c>
      <c r="I18" s="110">
        <v>91800</v>
      </c>
      <c r="J18" s="110">
        <v>91800</v>
      </c>
      <c r="K18" s="24"/>
      <c r="L18" s="24"/>
      <c r="M18" s="110">
        <v>91800</v>
      </c>
      <c r="N18" s="24"/>
      <c r="O18" s="110"/>
      <c r="P18" s="110"/>
      <c r="Q18" s="110"/>
      <c r="R18" s="110"/>
      <c r="S18" s="110"/>
      <c r="T18" s="110"/>
      <c r="U18" s="110"/>
      <c r="V18" s="110"/>
      <c r="W18" s="110"/>
      <c r="X18" s="110"/>
    </row>
    <row r="19" ht="20.25" customHeight="1" spans="1:24">
      <c r="A19" s="172" t="s">
        <v>71</v>
      </c>
      <c r="B19" s="172" t="s">
        <v>71</v>
      </c>
      <c r="C19" s="172" t="s">
        <v>218</v>
      </c>
      <c r="D19" s="172" t="s">
        <v>219</v>
      </c>
      <c r="E19" s="172" t="s">
        <v>119</v>
      </c>
      <c r="F19" s="172" t="s">
        <v>120</v>
      </c>
      <c r="G19" s="172" t="s">
        <v>220</v>
      </c>
      <c r="H19" s="172" t="s">
        <v>221</v>
      </c>
      <c r="I19" s="110">
        <v>742060</v>
      </c>
      <c r="J19" s="110">
        <v>742060</v>
      </c>
      <c r="K19" s="24"/>
      <c r="L19" s="24"/>
      <c r="M19" s="110">
        <v>742060</v>
      </c>
      <c r="N19" s="24"/>
      <c r="O19" s="110"/>
      <c r="P19" s="110"/>
      <c r="Q19" s="110"/>
      <c r="R19" s="110"/>
      <c r="S19" s="110"/>
      <c r="T19" s="110"/>
      <c r="U19" s="110"/>
      <c r="V19" s="110"/>
      <c r="W19" s="110"/>
      <c r="X19" s="110"/>
    </row>
    <row r="20" ht="20.25" customHeight="1" spans="1:24">
      <c r="A20" s="172" t="s">
        <v>71</v>
      </c>
      <c r="B20" s="172" t="s">
        <v>71</v>
      </c>
      <c r="C20" s="172" t="s">
        <v>218</v>
      </c>
      <c r="D20" s="172" t="s">
        <v>219</v>
      </c>
      <c r="E20" s="172" t="s">
        <v>121</v>
      </c>
      <c r="F20" s="172" t="s">
        <v>122</v>
      </c>
      <c r="G20" s="172" t="s">
        <v>222</v>
      </c>
      <c r="H20" s="172" t="s">
        <v>223</v>
      </c>
      <c r="I20" s="110">
        <v>223425</v>
      </c>
      <c r="J20" s="110">
        <v>223425</v>
      </c>
      <c r="K20" s="24"/>
      <c r="L20" s="24"/>
      <c r="M20" s="110">
        <v>223425</v>
      </c>
      <c r="N20" s="24"/>
      <c r="O20" s="110"/>
      <c r="P20" s="110"/>
      <c r="Q20" s="110"/>
      <c r="R20" s="110"/>
      <c r="S20" s="110"/>
      <c r="T20" s="110"/>
      <c r="U20" s="110"/>
      <c r="V20" s="110"/>
      <c r="W20" s="110"/>
      <c r="X20" s="110"/>
    </row>
    <row r="21" ht="20.25" customHeight="1" spans="1:24">
      <c r="A21" s="172" t="s">
        <v>71</v>
      </c>
      <c r="B21" s="172" t="s">
        <v>71</v>
      </c>
      <c r="C21" s="172" t="s">
        <v>218</v>
      </c>
      <c r="D21" s="172" t="s">
        <v>219</v>
      </c>
      <c r="E21" s="172" t="s">
        <v>121</v>
      </c>
      <c r="F21" s="172" t="s">
        <v>122</v>
      </c>
      <c r="G21" s="172" t="s">
        <v>222</v>
      </c>
      <c r="H21" s="172" t="s">
        <v>223</v>
      </c>
      <c r="I21" s="110">
        <v>6537.58</v>
      </c>
      <c r="J21" s="110">
        <v>6537.58</v>
      </c>
      <c r="K21" s="24"/>
      <c r="L21" s="24"/>
      <c r="M21" s="110">
        <v>6537.58</v>
      </c>
      <c r="N21" s="24"/>
      <c r="O21" s="110"/>
      <c r="P21" s="110"/>
      <c r="Q21" s="110"/>
      <c r="R21" s="110"/>
      <c r="S21" s="110"/>
      <c r="T21" s="110"/>
      <c r="U21" s="110"/>
      <c r="V21" s="110"/>
      <c r="W21" s="110"/>
      <c r="X21" s="110"/>
    </row>
    <row r="22" ht="20.25" customHeight="1" spans="1:24">
      <c r="A22" s="172" t="s">
        <v>71</v>
      </c>
      <c r="B22" s="172" t="s">
        <v>71</v>
      </c>
      <c r="C22" s="172" t="s">
        <v>218</v>
      </c>
      <c r="D22" s="172" t="s">
        <v>219</v>
      </c>
      <c r="E22" s="172" t="s">
        <v>127</v>
      </c>
      <c r="F22" s="172" t="s">
        <v>128</v>
      </c>
      <c r="G22" s="172" t="s">
        <v>224</v>
      </c>
      <c r="H22" s="172" t="s">
        <v>225</v>
      </c>
      <c r="I22" s="110">
        <v>237287.82</v>
      </c>
      <c r="J22" s="110">
        <v>237287.82</v>
      </c>
      <c r="K22" s="24"/>
      <c r="L22" s="24"/>
      <c r="M22" s="110">
        <v>237287.82</v>
      </c>
      <c r="N22" s="24"/>
      <c r="O22" s="110"/>
      <c r="P22" s="110"/>
      <c r="Q22" s="110"/>
      <c r="R22" s="110"/>
      <c r="S22" s="110"/>
      <c r="T22" s="110"/>
      <c r="U22" s="110"/>
      <c r="V22" s="110"/>
      <c r="W22" s="110"/>
      <c r="X22" s="110"/>
    </row>
    <row r="23" ht="20.25" customHeight="1" spans="1:24">
      <c r="A23" s="172" t="s">
        <v>71</v>
      </c>
      <c r="B23" s="172" t="s">
        <v>71</v>
      </c>
      <c r="C23" s="172" t="s">
        <v>218</v>
      </c>
      <c r="D23" s="172" t="s">
        <v>219</v>
      </c>
      <c r="E23" s="172" t="s">
        <v>129</v>
      </c>
      <c r="F23" s="172" t="s">
        <v>130</v>
      </c>
      <c r="G23" s="172" t="s">
        <v>224</v>
      </c>
      <c r="H23" s="172" t="s">
        <v>225</v>
      </c>
      <c r="I23" s="110">
        <v>104170</v>
      </c>
      <c r="J23" s="110">
        <v>104170</v>
      </c>
      <c r="K23" s="24"/>
      <c r="L23" s="24"/>
      <c r="M23" s="110">
        <v>104170</v>
      </c>
      <c r="N23" s="24"/>
      <c r="O23" s="110"/>
      <c r="P23" s="110"/>
      <c r="Q23" s="110"/>
      <c r="R23" s="110"/>
      <c r="S23" s="110"/>
      <c r="T23" s="110"/>
      <c r="U23" s="110"/>
      <c r="V23" s="110"/>
      <c r="W23" s="110"/>
      <c r="X23" s="110"/>
    </row>
    <row r="24" ht="20.25" customHeight="1" spans="1:24">
      <c r="A24" s="172" t="s">
        <v>71</v>
      </c>
      <c r="B24" s="172" t="s">
        <v>71</v>
      </c>
      <c r="C24" s="172" t="s">
        <v>218</v>
      </c>
      <c r="D24" s="172" t="s">
        <v>219</v>
      </c>
      <c r="E24" s="172" t="s">
        <v>131</v>
      </c>
      <c r="F24" s="172" t="s">
        <v>132</v>
      </c>
      <c r="G24" s="172" t="s">
        <v>226</v>
      </c>
      <c r="H24" s="172" t="s">
        <v>227</v>
      </c>
      <c r="I24" s="110">
        <v>374286</v>
      </c>
      <c r="J24" s="110">
        <v>374286</v>
      </c>
      <c r="K24" s="24"/>
      <c r="L24" s="24"/>
      <c r="M24" s="110">
        <v>374286</v>
      </c>
      <c r="N24" s="24"/>
      <c r="O24" s="110"/>
      <c r="P24" s="110"/>
      <c r="Q24" s="110"/>
      <c r="R24" s="110"/>
      <c r="S24" s="110"/>
      <c r="T24" s="110"/>
      <c r="U24" s="110"/>
      <c r="V24" s="110"/>
      <c r="W24" s="110"/>
      <c r="X24" s="110"/>
    </row>
    <row r="25" ht="20.25" customHeight="1" spans="1:24">
      <c r="A25" s="172" t="s">
        <v>71</v>
      </c>
      <c r="B25" s="172" t="s">
        <v>71</v>
      </c>
      <c r="C25" s="172" t="s">
        <v>218</v>
      </c>
      <c r="D25" s="172" t="s">
        <v>219</v>
      </c>
      <c r="E25" s="172" t="s">
        <v>133</v>
      </c>
      <c r="F25" s="172" t="s">
        <v>134</v>
      </c>
      <c r="G25" s="172" t="s">
        <v>228</v>
      </c>
      <c r="H25" s="172" t="s">
        <v>229</v>
      </c>
      <c r="I25" s="110">
        <v>60609.6</v>
      </c>
      <c r="J25" s="110">
        <v>60609.6</v>
      </c>
      <c r="K25" s="24"/>
      <c r="L25" s="24"/>
      <c r="M25" s="110">
        <v>60609.6</v>
      </c>
      <c r="N25" s="24"/>
      <c r="O25" s="110"/>
      <c r="P25" s="110"/>
      <c r="Q25" s="110"/>
      <c r="R25" s="110"/>
      <c r="S25" s="110"/>
      <c r="T25" s="110"/>
      <c r="U25" s="110"/>
      <c r="V25" s="110"/>
      <c r="W25" s="110"/>
      <c r="X25" s="110"/>
    </row>
    <row r="26" ht="20.25" customHeight="1" spans="1:24">
      <c r="A26" s="172" t="s">
        <v>71</v>
      </c>
      <c r="B26" s="172" t="s">
        <v>71</v>
      </c>
      <c r="C26" s="172" t="s">
        <v>218</v>
      </c>
      <c r="D26" s="172" t="s">
        <v>219</v>
      </c>
      <c r="E26" s="172" t="s">
        <v>133</v>
      </c>
      <c r="F26" s="172" t="s">
        <v>134</v>
      </c>
      <c r="G26" s="172" t="s">
        <v>228</v>
      </c>
      <c r="H26" s="172" t="s">
        <v>229</v>
      </c>
      <c r="I26" s="110">
        <v>53000</v>
      </c>
      <c r="J26" s="110">
        <v>53000</v>
      </c>
      <c r="K26" s="24"/>
      <c r="L26" s="24"/>
      <c r="M26" s="110">
        <v>53000</v>
      </c>
      <c r="N26" s="24"/>
      <c r="O26" s="110"/>
      <c r="P26" s="110"/>
      <c r="Q26" s="110"/>
      <c r="R26" s="110"/>
      <c r="S26" s="110"/>
      <c r="T26" s="110"/>
      <c r="U26" s="110"/>
      <c r="V26" s="110"/>
      <c r="W26" s="110"/>
      <c r="X26" s="110"/>
    </row>
    <row r="27" ht="20.25" customHeight="1" spans="1:24">
      <c r="A27" s="172" t="s">
        <v>71</v>
      </c>
      <c r="B27" s="172" t="s">
        <v>71</v>
      </c>
      <c r="C27" s="172" t="s">
        <v>230</v>
      </c>
      <c r="D27" s="172" t="s">
        <v>140</v>
      </c>
      <c r="E27" s="172" t="s">
        <v>139</v>
      </c>
      <c r="F27" s="172" t="s">
        <v>140</v>
      </c>
      <c r="G27" s="172" t="s">
        <v>231</v>
      </c>
      <c r="H27" s="172" t="s">
        <v>140</v>
      </c>
      <c r="I27" s="110">
        <v>749161.6</v>
      </c>
      <c r="J27" s="110">
        <v>749161.6</v>
      </c>
      <c r="K27" s="24"/>
      <c r="L27" s="24"/>
      <c r="M27" s="110">
        <v>749161.6</v>
      </c>
      <c r="N27" s="24"/>
      <c r="O27" s="110"/>
      <c r="P27" s="110"/>
      <c r="Q27" s="110"/>
      <c r="R27" s="110"/>
      <c r="S27" s="110"/>
      <c r="T27" s="110"/>
      <c r="U27" s="110"/>
      <c r="V27" s="110"/>
      <c r="W27" s="110"/>
      <c r="X27" s="110"/>
    </row>
    <row r="28" ht="20.25" customHeight="1" spans="1:24">
      <c r="A28" s="172" t="s">
        <v>71</v>
      </c>
      <c r="B28" s="172" t="s">
        <v>71</v>
      </c>
      <c r="C28" s="172" t="s">
        <v>232</v>
      </c>
      <c r="D28" s="172" t="s">
        <v>233</v>
      </c>
      <c r="E28" s="172" t="s">
        <v>103</v>
      </c>
      <c r="F28" s="172" t="s">
        <v>104</v>
      </c>
      <c r="G28" s="172" t="s">
        <v>234</v>
      </c>
      <c r="H28" s="172" t="s">
        <v>235</v>
      </c>
      <c r="I28" s="110">
        <v>15390</v>
      </c>
      <c r="J28" s="110">
        <v>15390</v>
      </c>
      <c r="K28" s="24"/>
      <c r="L28" s="24"/>
      <c r="M28" s="110">
        <v>15390</v>
      </c>
      <c r="N28" s="24"/>
      <c r="O28" s="110"/>
      <c r="P28" s="110"/>
      <c r="Q28" s="110"/>
      <c r="R28" s="110"/>
      <c r="S28" s="110"/>
      <c r="T28" s="110"/>
      <c r="U28" s="110"/>
      <c r="V28" s="110"/>
      <c r="W28" s="110"/>
      <c r="X28" s="110"/>
    </row>
    <row r="29" ht="20.25" customHeight="1" spans="1:24">
      <c r="A29" s="172" t="s">
        <v>71</v>
      </c>
      <c r="B29" s="172" t="s">
        <v>71</v>
      </c>
      <c r="C29" s="172" t="s">
        <v>236</v>
      </c>
      <c r="D29" s="172" t="s">
        <v>237</v>
      </c>
      <c r="E29" s="172" t="s">
        <v>103</v>
      </c>
      <c r="F29" s="172" t="s">
        <v>104</v>
      </c>
      <c r="G29" s="172" t="s">
        <v>238</v>
      </c>
      <c r="H29" s="172" t="s">
        <v>239</v>
      </c>
      <c r="I29" s="110">
        <v>156000</v>
      </c>
      <c r="J29" s="110">
        <v>156000</v>
      </c>
      <c r="K29" s="24"/>
      <c r="L29" s="24"/>
      <c r="M29" s="110">
        <v>156000</v>
      </c>
      <c r="N29" s="24"/>
      <c r="O29" s="110"/>
      <c r="P29" s="110"/>
      <c r="Q29" s="110"/>
      <c r="R29" s="110"/>
      <c r="S29" s="110"/>
      <c r="T29" s="110"/>
      <c r="U29" s="110"/>
      <c r="V29" s="110"/>
      <c r="W29" s="110"/>
      <c r="X29" s="110"/>
    </row>
    <row r="30" ht="20.25" customHeight="1" spans="1:24">
      <c r="A30" s="172" t="s">
        <v>71</v>
      </c>
      <c r="B30" s="172" t="s">
        <v>71</v>
      </c>
      <c r="C30" s="172" t="s">
        <v>240</v>
      </c>
      <c r="D30" s="172" t="s">
        <v>241</v>
      </c>
      <c r="E30" s="172" t="s">
        <v>103</v>
      </c>
      <c r="F30" s="172" t="s">
        <v>104</v>
      </c>
      <c r="G30" s="172" t="s">
        <v>242</v>
      </c>
      <c r="H30" s="172" t="s">
        <v>241</v>
      </c>
      <c r="I30" s="110">
        <v>21060</v>
      </c>
      <c r="J30" s="110">
        <v>21060</v>
      </c>
      <c r="K30" s="24"/>
      <c r="L30" s="24"/>
      <c r="M30" s="110">
        <v>21060</v>
      </c>
      <c r="N30" s="24"/>
      <c r="O30" s="110"/>
      <c r="P30" s="110"/>
      <c r="Q30" s="110"/>
      <c r="R30" s="110"/>
      <c r="S30" s="110"/>
      <c r="T30" s="110"/>
      <c r="U30" s="110"/>
      <c r="V30" s="110"/>
      <c r="W30" s="110"/>
      <c r="X30" s="110"/>
    </row>
    <row r="31" ht="20.25" customHeight="1" spans="1:24">
      <c r="A31" s="172" t="s">
        <v>71</v>
      </c>
      <c r="B31" s="172" t="s">
        <v>71</v>
      </c>
      <c r="C31" s="172" t="s">
        <v>243</v>
      </c>
      <c r="D31" s="172" t="s">
        <v>244</v>
      </c>
      <c r="E31" s="172" t="s">
        <v>103</v>
      </c>
      <c r="F31" s="172" t="s">
        <v>104</v>
      </c>
      <c r="G31" s="172" t="s">
        <v>245</v>
      </c>
      <c r="H31" s="172" t="s">
        <v>246</v>
      </c>
      <c r="I31" s="110">
        <v>34510</v>
      </c>
      <c r="J31" s="110">
        <v>34510</v>
      </c>
      <c r="K31" s="24"/>
      <c r="L31" s="24"/>
      <c r="M31" s="110">
        <v>34510</v>
      </c>
      <c r="N31" s="24"/>
      <c r="O31" s="110"/>
      <c r="P31" s="110"/>
      <c r="Q31" s="110"/>
      <c r="R31" s="110"/>
      <c r="S31" s="110"/>
      <c r="T31" s="110"/>
      <c r="U31" s="110"/>
      <c r="V31" s="110"/>
      <c r="W31" s="110"/>
      <c r="X31" s="110"/>
    </row>
    <row r="32" ht="20.25" customHeight="1" spans="1:24">
      <c r="A32" s="172" t="s">
        <v>71</v>
      </c>
      <c r="B32" s="172" t="s">
        <v>71</v>
      </c>
      <c r="C32" s="172" t="s">
        <v>243</v>
      </c>
      <c r="D32" s="172" t="s">
        <v>244</v>
      </c>
      <c r="E32" s="172" t="s">
        <v>103</v>
      </c>
      <c r="F32" s="172" t="s">
        <v>104</v>
      </c>
      <c r="G32" s="172" t="s">
        <v>245</v>
      </c>
      <c r="H32" s="172" t="s">
        <v>246</v>
      </c>
      <c r="I32" s="110">
        <v>20300</v>
      </c>
      <c r="J32" s="110">
        <v>20300</v>
      </c>
      <c r="K32" s="24"/>
      <c r="L32" s="24"/>
      <c r="M32" s="110">
        <v>20300</v>
      </c>
      <c r="N32" s="24"/>
      <c r="O32" s="110"/>
      <c r="P32" s="110"/>
      <c r="Q32" s="110"/>
      <c r="R32" s="110"/>
      <c r="S32" s="110"/>
      <c r="T32" s="110"/>
      <c r="U32" s="110"/>
      <c r="V32" s="110"/>
      <c r="W32" s="110"/>
      <c r="X32" s="110"/>
    </row>
    <row r="33" ht="20.25" customHeight="1" spans="1:24">
      <c r="A33" s="172" t="s">
        <v>71</v>
      </c>
      <c r="B33" s="172" t="s">
        <v>71</v>
      </c>
      <c r="C33" s="172" t="s">
        <v>243</v>
      </c>
      <c r="D33" s="172" t="s">
        <v>244</v>
      </c>
      <c r="E33" s="172" t="s">
        <v>103</v>
      </c>
      <c r="F33" s="172" t="s">
        <v>104</v>
      </c>
      <c r="G33" s="172" t="s">
        <v>247</v>
      </c>
      <c r="H33" s="172" t="s">
        <v>248</v>
      </c>
      <c r="I33" s="110">
        <v>6460</v>
      </c>
      <c r="J33" s="110">
        <v>6460</v>
      </c>
      <c r="K33" s="24"/>
      <c r="L33" s="24"/>
      <c r="M33" s="110">
        <v>6460</v>
      </c>
      <c r="N33" s="24"/>
      <c r="O33" s="110"/>
      <c r="P33" s="110"/>
      <c r="Q33" s="110"/>
      <c r="R33" s="110"/>
      <c r="S33" s="110"/>
      <c r="T33" s="110"/>
      <c r="U33" s="110"/>
      <c r="V33" s="110"/>
      <c r="W33" s="110"/>
      <c r="X33" s="110"/>
    </row>
    <row r="34" ht="20.25" customHeight="1" spans="1:24">
      <c r="A34" s="172" t="s">
        <v>71</v>
      </c>
      <c r="B34" s="172" t="s">
        <v>71</v>
      </c>
      <c r="C34" s="172" t="s">
        <v>243</v>
      </c>
      <c r="D34" s="172" t="s">
        <v>244</v>
      </c>
      <c r="E34" s="172" t="s">
        <v>103</v>
      </c>
      <c r="F34" s="172" t="s">
        <v>104</v>
      </c>
      <c r="G34" s="172" t="s">
        <v>247</v>
      </c>
      <c r="H34" s="172" t="s">
        <v>248</v>
      </c>
      <c r="I34" s="110">
        <v>3800</v>
      </c>
      <c r="J34" s="110">
        <v>3800</v>
      </c>
      <c r="K34" s="24"/>
      <c r="L34" s="24"/>
      <c r="M34" s="110">
        <v>3800</v>
      </c>
      <c r="N34" s="24"/>
      <c r="O34" s="110"/>
      <c r="P34" s="110"/>
      <c r="Q34" s="110"/>
      <c r="R34" s="110"/>
      <c r="S34" s="110"/>
      <c r="T34" s="110"/>
      <c r="U34" s="110"/>
      <c r="V34" s="110"/>
      <c r="W34" s="110"/>
      <c r="X34" s="110"/>
    </row>
    <row r="35" ht="20.25" customHeight="1" spans="1:24">
      <c r="A35" s="172" t="s">
        <v>71</v>
      </c>
      <c r="B35" s="172" t="s">
        <v>71</v>
      </c>
      <c r="C35" s="172" t="s">
        <v>243</v>
      </c>
      <c r="D35" s="172" t="s">
        <v>244</v>
      </c>
      <c r="E35" s="172" t="s">
        <v>103</v>
      </c>
      <c r="F35" s="172" t="s">
        <v>104</v>
      </c>
      <c r="G35" s="172" t="s">
        <v>249</v>
      </c>
      <c r="H35" s="172" t="s">
        <v>250</v>
      </c>
      <c r="I35" s="110">
        <v>9800</v>
      </c>
      <c r="J35" s="110">
        <v>9800</v>
      </c>
      <c r="K35" s="24"/>
      <c r="L35" s="24"/>
      <c r="M35" s="110">
        <v>9800</v>
      </c>
      <c r="N35" s="24"/>
      <c r="O35" s="110"/>
      <c r="P35" s="110"/>
      <c r="Q35" s="110"/>
      <c r="R35" s="110"/>
      <c r="S35" s="110"/>
      <c r="T35" s="110"/>
      <c r="U35" s="110"/>
      <c r="V35" s="110"/>
      <c r="W35" s="110"/>
      <c r="X35" s="110"/>
    </row>
    <row r="36" ht="20.25" customHeight="1" spans="1:24">
      <c r="A36" s="172" t="s">
        <v>71</v>
      </c>
      <c r="B36" s="172" t="s">
        <v>71</v>
      </c>
      <c r="C36" s="172" t="s">
        <v>243</v>
      </c>
      <c r="D36" s="172" t="s">
        <v>244</v>
      </c>
      <c r="E36" s="172" t="s">
        <v>103</v>
      </c>
      <c r="F36" s="172" t="s">
        <v>104</v>
      </c>
      <c r="G36" s="172" t="s">
        <v>249</v>
      </c>
      <c r="H36" s="172" t="s">
        <v>250</v>
      </c>
      <c r="I36" s="110">
        <v>16660</v>
      </c>
      <c r="J36" s="110">
        <v>16660</v>
      </c>
      <c r="K36" s="24"/>
      <c r="L36" s="24"/>
      <c r="M36" s="110">
        <v>16660</v>
      </c>
      <c r="N36" s="24"/>
      <c r="O36" s="110"/>
      <c r="P36" s="110"/>
      <c r="Q36" s="110"/>
      <c r="R36" s="110"/>
      <c r="S36" s="110"/>
      <c r="T36" s="110"/>
      <c r="U36" s="110"/>
      <c r="V36" s="110"/>
      <c r="W36" s="110"/>
      <c r="X36" s="110"/>
    </row>
    <row r="37" ht="20.25" customHeight="1" spans="1:24">
      <c r="A37" s="172" t="s">
        <v>71</v>
      </c>
      <c r="B37" s="172" t="s">
        <v>71</v>
      </c>
      <c r="C37" s="172" t="s">
        <v>243</v>
      </c>
      <c r="D37" s="172" t="s">
        <v>244</v>
      </c>
      <c r="E37" s="172" t="s">
        <v>103</v>
      </c>
      <c r="F37" s="172" t="s">
        <v>104</v>
      </c>
      <c r="G37" s="172" t="s">
        <v>251</v>
      </c>
      <c r="H37" s="172" t="s">
        <v>252</v>
      </c>
      <c r="I37" s="110">
        <v>13500</v>
      </c>
      <c r="J37" s="110">
        <v>13500</v>
      </c>
      <c r="K37" s="24"/>
      <c r="L37" s="24"/>
      <c r="M37" s="110">
        <v>13500</v>
      </c>
      <c r="N37" s="24"/>
      <c r="O37" s="110"/>
      <c r="P37" s="110"/>
      <c r="Q37" s="110"/>
      <c r="R37" s="110"/>
      <c r="S37" s="110"/>
      <c r="T37" s="110"/>
      <c r="U37" s="110"/>
      <c r="V37" s="110"/>
      <c r="W37" s="110"/>
      <c r="X37" s="110"/>
    </row>
    <row r="38" ht="20.25" customHeight="1" spans="1:24">
      <c r="A38" s="172" t="s">
        <v>71</v>
      </c>
      <c r="B38" s="172" t="s">
        <v>71</v>
      </c>
      <c r="C38" s="172" t="s">
        <v>243</v>
      </c>
      <c r="D38" s="172" t="s">
        <v>244</v>
      </c>
      <c r="E38" s="172" t="s">
        <v>103</v>
      </c>
      <c r="F38" s="172" t="s">
        <v>104</v>
      </c>
      <c r="G38" s="172" t="s">
        <v>251</v>
      </c>
      <c r="H38" s="172" t="s">
        <v>252</v>
      </c>
      <c r="I38" s="110">
        <v>22950</v>
      </c>
      <c r="J38" s="110">
        <v>22950</v>
      </c>
      <c r="K38" s="24"/>
      <c r="L38" s="24"/>
      <c r="M38" s="110">
        <v>22950</v>
      </c>
      <c r="N38" s="24"/>
      <c r="O38" s="110"/>
      <c r="P38" s="110"/>
      <c r="Q38" s="110"/>
      <c r="R38" s="110"/>
      <c r="S38" s="110"/>
      <c r="T38" s="110"/>
      <c r="U38" s="110"/>
      <c r="V38" s="110"/>
      <c r="W38" s="110"/>
      <c r="X38" s="110"/>
    </row>
    <row r="39" ht="20.25" customHeight="1" spans="1:24">
      <c r="A39" s="172" t="s">
        <v>71</v>
      </c>
      <c r="B39" s="172" t="s">
        <v>71</v>
      </c>
      <c r="C39" s="172" t="s">
        <v>243</v>
      </c>
      <c r="D39" s="172" t="s">
        <v>244</v>
      </c>
      <c r="E39" s="172" t="s">
        <v>103</v>
      </c>
      <c r="F39" s="172" t="s">
        <v>104</v>
      </c>
      <c r="G39" s="172" t="s">
        <v>253</v>
      </c>
      <c r="H39" s="172" t="s">
        <v>254</v>
      </c>
      <c r="I39" s="110">
        <v>38340</v>
      </c>
      <c r="J39" s="110">
        <v>38340</v>
      </c>
      <c r="K39" s="24"/>
      <c r="L39" s="24"/>
      <c r="M39" s="110">
        <v>38340</v>
      </c>
      <c r="N39" s="24"/>
      <c r="O39" s="110"/>
      <c r="P39" s="110"/>
      <c r="Q39" s="110"/>
      <c r="R39" s="110"/>
      <c r="S39" s="110"/>
      <c r="T39" s="110"/>
      <c r="U39" s="110"/>
      <c r="V39" s="110"/>
      <c r="W39" s="110"/>
      <c r="X39" s="110"/>
    </row>
    <row r="40" ht="20.25" customHeight="1" spans="1:24">
      <c r="A40" s="172" t="s">
        <v>71</v>
      </c>
      <c r="B40" s="172" t="s">
        <v>71</v>
      </c>
      <c r="C40" s="172" t="s">
        <v>243</v>
      </c>
      <c r="D40" s="172" t="s">
        <v>244</v>
      </c>
      <c r="E40" s="172" t="s">
        <v>103</v>
      </c>
      <c r="F40" s="172" t="s">
        <v>104</v>
      </c>
      <c r="G40" s="172" t="s">
        <v>255</v>
      </c>
      <c r="H40" s="172" t="s">
        <v>256</v>
      </c>
      <c r="I40" s="110">
        <v>3800</v>
      </c>
      <c r="J40" s="110">
        <v>3800</v>
      </c>
      <c r="K40" s="24"/>
      <c r="L40" s="24"/>
      <c r="M40" s="110">
        <v>3800</v>
      </c>
      <c r="N40" s="24"/>
      <c r="O40" s="110"/>
      <c r="P40" s="110"/>
      <c r="Q40" s="110"/>
      <c r="R40" s="110"/>
      <c r="S40" s="110"/>
      <c r="T40" s="110"/>
      <c r="U40" s="110"/>
      <c r="V40" s="110"/>
      <c r="W40" s="110"/>
      <c r="X40" s="110"/>
    </row>
    <row r="41" ht="20.25" customHeight="1" spans="1:24">
      <c r="A41" s="172" t="s">
        <v>71</v>
      </c>
      <c r="B41" s="172" t="s">
        <v>71</v>
      </c>
      <c r="C41" s="172" t="s">
        <v>243</v>
      </c>
      <c r="D41" s="172" t="s">
        <v>244</v>
      </c>
      <c r="E41" s="172" t="s">
        <v>103</v>
      </c>
      <c r="F41" s="172" t="s">
        <v>104</v>
      </c>
      <c r="G41" s="172" t="s">
        <v>255</v>
      </c>
      <c r="H41" s="172" t="s">
        <v>256</v>
      </c>
      <c r="I41" s="110">
        <v>6460</v>
      </c>
      <c r="J41" s="110">
        <v>6460</v>
      </c>
      <c r="K41" s="24"/>
      <c r="L41" s="24"/>
      <c r="M41" s="110">
        <v>6460</v>
      </c>
      <c r="N41" s="24"/>
      <c r="O41" s="110"/>
      <c r="P41" s="110"/>
      <c r="Q41" s="110"/>
      <c r="R41" s="110"/>
      <c r="S41" s="110"/>
      <c r="T41" s="110"/>
      <c r="U41" s="110"/>
      <c r="V41" s="110"/>
      <c r="W41" s="110"/>
      <c r="X41" s="110"/>
    </row>
    <row r="42" ht="20.25" customHeight="1" spans="1:24">
      <c r="A42" s="172" t="s">
        <v>71</v>
      </c>
      <c r="B42" s="172" t="s">
        <v>71</v>
      </c>
      <c r="C42" s="172" t="s">
        <v>243</v>
      </c>
      <c r="D42" s="172" t="s">
        <v>244</v>
      </c>
      <c r="E42" s="172" t="s">
        <v>103</v>
      </c>
      <c r="F42" s="172" t="s">
        <v>104</v>
      </c>
      <c r="G42" s="172" t="s">
        <v>257</v>
      </c>
      <c r="H42" s="172" t="s">
        <v>258</v>
      </c>
      <c r="I42" s="110">
        <v>30000</v>
      </c>
      <c r="J42" s="110">
        <v>30000</v>
      </c>
      <c r="K42" s="24"/>
      <c r="L42" s="24"/>
      <c r="M42" s="110">
        <v>30000</v>
      </c>
      <c r="N42" s="24"/>
      <c r="O42" s="110"/>
      <c r="P42" s="110"/>
      <c r="Q42" s="110"/>
      <c r="R42" s="110"/>
      <c r="S42" s="110"/>
      <c r="T42" s="110"/>
      <c r="U42" s="110"/>
      <c r="V42" s="110"/>
      <c r="W42" s="110"/>
      <c r="X42" s="110"/>
    </row>
    <row r="43" ht="20.25" customHeight="1" spans="1:24">
      <c r="A43" s="172" t="s">
        <v>71</v>
      </c>
      <c r="B43" s="172" t="s">
        <v>71</v>
      </c>
      <c r="C43" s="172" t="s">
        <v>243</v>
      </c>
      <c r="D43" s="172" t="s">
        <v>244</v>
      </c>
      <c r="E43" s="172" t="s">
        <v>103</v>
      </c>
      <c r="F43" s="172" t="s">
        <v>104</v>
      </c>
      <c r="G43" s="172" t="s">
        <v>257</v>
      </c>
      <c r="H43" s="172" t="s">
        <v>258</v>
      </c>
      <c r="I43" s="110">
        <v>51000</v>
      </c>
      <c r="J43" s="110">
        <v>51000</v>
      </c>
      <c r="K43" s="24"/>
      <c r="L43" s="24"/>
      <c r="M43" s="110">
        <v>51000</v>
      </c>
      <c r="N43" s="24"/>
      <c r="O43" s="110"/>
      <c r="P43" s="110"/>
      <c r="Q43" s="110"/>
      <c r="R43" s="110"/>
      <c r="S43" s="110"/>
      <c r="T43" s="110"/>
      <c r="U43" s="110"/>
      <c r="V43" s="110"/>
      <c r="W43" s="110"/>
      <c r="X43" s="110"/>
    </row>
    <row r="44" ht="20.25" customHeight="1" spans="1:24">
      <c r="A44" s="172" t="s">
        <v>71</v>
      </c>
      <c r="B44" s="172" t="s">
        <v>71</v>
      </c>
      <c r="C44" s="172" t="s">
        <v>243</v>
      </c>
      <c r="D44" s="172" t="s">
        <v>244</v>
      </c>
      <c r="E44" s="172" t="s">
        <v>117</v>
      </c>
      <c r="F44" s="172" t="s">
        <v>118</v>
      </c>
      <c r="G44" s="172" t="s">
        <v>257</v>
      </c>
      <c r="H44" s="172" t="s">
        <v>258</v>
      </c>
      <c r="I44" s="110">
        <v>76800</v>
      </c>
      <c r="J44" s="110">
        <v>76800</v>
      </c>
      <c r="K44" s="24"/>
      <c r="L44" s="24"/>
      <c r="M44" s="110">
        <v>76800</v>
      </c>
      <c r="N44" s="24"/>
      <c r="O44" s="110"/>
      <c r="P44" s="110"/>
      <c r="Q44" s="110"/>
      <c r="R44" s="110"/>
      <c r="S44" s="110"/>
      <c r="T44" s="110"/>
      <c r="U44" s="110"/>
      <c r="V44" s="110"/>
      <c r="W44" s="110"/>
      <c r="X44" s="110"/>
    </row>
    <row r="45" ht="20.25" customHeight="1" spans="1:24">
      <c r="A45" s="172" t="s">
        <v>71</v>
      </c>
      <c r="B45" s="172" t="s">
        <v>71</v>
      </c>
      <c r="C45" s="172" t="s">
        <v>243</v>
      </c>
      <c r="D45" s="172" t="s">
        <v>244</v>
      </c>
      <c r="E45" s="172" t="s">
        <v>117</v>
      </c>
      <c r="F45" s="172" t="s">
        <v>118</v>
      </c>
      <c r="G45" s="172" t="s">
        <v>257</v>
      </c>
      <c r="H45" s="172" t="s">
        <v>258</v>
      </c>
      <c r="I45" s="110">
        <v>2400</v>
      </c>
      <c r="J45" s="110">
        <v>2400</v>
      </c>
      <c r="K45" s="24"/>
      <c r="L45" s="24"/>
      <c r="M45" s="110">
        <v>2400</v>
      </c>
      <c r="N45" s="24"/>
      <c r="O45" s="110"/>
      <c r="P45" s="110"/>
      <c r="Q45" s="110"/>
      <c r="R45" s="110"/>
      <c r="S45" s="110"/>
      <c r="T45" s="110"/>
      <c r="U45" s="110"/>
      <c r="V45" s="110"/>
      <c r="W45" s="110"/>
      <c r="X45" s="110"/>
    </row>
    <row r="46" ht="20.25" customHeight="1" spans="1:24">
      <c r="A46" s="172" t="s">
        <v>71</v>
      </c>
      <c r="B46" s="172" t="s">
        <v>71</v>
      </c>
      <c r="C46" s="172" t="s">
        <v>243</v>
      </c>
      <c r="D46" s="172" t="s">
        <v>244</v>
      </c>
      <c r="E46" s="172" t="s">
        <v>117</v>
      </c>
      <c r="F46" s="172" t="s">
        <v>118</v>
      </c>
      <c r="G46" s="172" t="s">
        <v>259</v>
      </c>
      <c r="H46" s="172" t="s">
        <v>260</v>
      </c>
      <c r="I46" s="110">
        <v>1000</v>
      </c>
      <c r="J46" s="110">
        <v>1000</v>
      </c>
      <c r="K46" s="24"/>
      <c r="L46" s="24"/>
      <c r="M46" s="110">
        <v>1000</v>
      </c>
      <c r="N46" s="24"/>
      <c r="O46" s="110"/>
      <c r="P46" s="110"/>
      <c r="Q46" s="110"/>
      <c r="R46" s="110"/>
      <c r="S46" s="110"/>
      <c r="T46" s="110"/>
      <c r="U46" s="110"/>
      <c r="V46" s="110"/>
      <c r="W46" s="110"/>
      <c r="X46" s="110"/>
    </row>
    <row r="47" ht="20.25" customHeight="1" spans="1:24">
      <c r="A47" s="172" t="s">
        <v>71</v>
      </c>
      <c r="B47" s="172" t="s">
        <v>71</v>
      </c>
      <c r="C47" s="172" t="s">
        <v>243</v>
      </c>
      <c r="D47" s="172" t="s">
        <v>244</v>
      </c>
      <c r="E47" s="172" t="s">
        <v>117</v>
      </c>
      <c r="F47" s="172" t="s">
        <v>118</v>
      </c>
      <c r="G47" s="172" t="s">
        <v>259</v>
      </c>
      <c r="H47" s="172" t="s">
        <v>260</v>
      </c>
      <c r="I47" s="110">
        <v>19200</v>
      </c>
      <c r="J47" s="110">
        <v>19200</v>
      </c>
      <c r="K47" s="24"/>
      <c r="L47" s="24"/>
      <c r="M47" s="110">
        <v>19200</v>
      </c>
      <c r="N47" s="24"/>
      <c r="O47" s="110"/>
      <c r="P47" s="110"/>
      <c r="Q47" s="110"/>
      <c r="R47" s="110"/>
      <c r="S47" s="110"/>
      <c r="T47" s="110"/>
      <c r="U47" s="110"/>
      <c r="V47" s="110"/>
      <c r="W47" s="110"/>
      <c r="X47" s="110"/>
    </row>
    <row r="48" ht="20.25" customHeight="1" spans="1:24">
      <c r="A48" s="172" t="s">
        <v>71</v>
      </c>
      <c r="B48" s="172" t="s">
        <v>71</v>
      </c>
      <c r="C48" s="172" t="s">
        <v>243</v>
      </c>
      <c r="D48" s="172" t="s">
        <v>244</v>
      </c>
      <c r="E48" s="172" t="s">
        <v>117</v>
      </c>
      <c r="F48" s="172" t="s">
        <v>118</v>
      </c>
      <c r="G48" s="172" t="s">
        <v>259</v>
      </c>
      <c r="H48" s="172" t="s">
        <v>260</v>
      </c>
      <c r="I48" s="110">
        <v>1700</v>
      </c>
      <c r="J48" s="110">
        <v>1700</v>
      </c>
      <c r="K48" s="24"/>
      <c r="L48" s="24"/>
      <c r="M48" s="110">
        <v>1700</v>
      </c>
      <c r="N48" s="24"/>
      <c r="O48" s="110"/>
      <c r="P48" s="110"/>
      <c r="Q48" s="110"/>
      <c r="R48" s="110"/>
      <c r="S48" s="110"/>
      <c r="T48" s="110"/>
      <c r="U48" s="110"/>
      <c r="V48" s="110"/>
      <c r="W48" s="110"/>
      <c r="X48" s="110"/>
    </row>
    <row r="49" ht="20.25" customHeight="1" spans="1:24">
      <c r="A49" s="172" t="s">
        <v>71</v>
      </c>
      <c r="B49" s="172" t="s">
        <v>71</v>
      </c>
      <c r="C49" s="172" t="s">
        <v>261</v>
      </c>
      <c r="D49" s="172" t="s">
        <v>262</v>
      </c>
      <c r="E49" s="172" t="s">
        <v>103</v>
      </c>
      <c r="F49" s="172" t="s">
        <v>104</v>
      </c>
      <c r="G49" s="172" t="s">
        <v>212</v>
      </c>
      <c r="H49" s="172" t="s">
        <v>213</v>
      </c>
      <c r="I49" s="110">
        <v>321396.9</v>
      </c>
      <c r="J49" s="110">
        <v>321396.9</v>
      </c>
      <c r="K49" s="24"/>
      <c r="L49" s="24"/>
      <c r="M49" s="110">
        <v>321396.9</v>
      </c>
      <c r="N49" s="24"/>
      <c r="O49" s="110"/>
      <c r="P49" s="110"/>
      <c r="Q49" s="110"/>
      <c r="R49" s="110"/>
      <c r="S49" s="110"/>
      <c r="T49" s="110"/>
      <c r="U49" s="110"/>
      <c r="V49" s="110"/>
      <c r="W49" s="110"/>
      <c r="X49" s="110"/>
    </row>
    <row r="50" ht="20.25" customHeight="1" spans="1:24">
      <c r="A50" s="172" t="s">
        <v>71</v>
      </c>
      <c r="B50" s="172" t="s">
        <v>71</v>
      </c>
      <c r="C50" s="172" t="s">
        <v>261</v>
      </c>
      <c r="D50" s="172" t="s">
        <v>262</v>
      </c>
      <c r="E50" s="172" t="s">
        <v>103</v>
      </c>
      <c r="F50" s="172" t="s">
        <v>104</v>
      </c>
      <c r="G50" s="172" t="s">
        <v>212</v>
      </c>
      <c r="H50" s="172" t="s">
        <v>213</v>
      </c>
      <c r="I50" s="110">
        <v>430320</v>
      </c>
      <c r="J50" s="110">
        <v>430320</v>
      </c>
      <c r="K50" s="24"/>
      <c r="L50" s="24"/>
      <c r="M50" s="110">
        <v>430320</v>
      </c>
      <c r="N50" s="24"/>
      <c r="O50" s="110"/>
      <c r="P50" s="110"/>
      <c r="Q50" s="110"/>
      <c r="R50" s="110"/>
      <c r="S50" s="110"/>
      <c r="T50" s="110"/>
      <c r="U50" s="110"/>
      <c r="V50" s="110"/>
      <c r="W50" s="110"/>
      <c r="X50" s="110"/>
    </row>
    <row r="51" ht="20.25" customHeight="1" spans="1:24">
      <c r="A51" s="172" t="s">
        <v>71</v>
      </c>
      <c r="B51" s="172" t="s">
        <v>71</v>
      </c>
      <c r="C51" s="172" t="s">
        <v>263</v>
      </c>
      <c r="D51" s="172" t="s">
        <v>264</v>
      </c>
      <c r="E51" s="172" t="s">
        <v>103</v>
      </c>
      <c r="F51" s="172" t="s">
        <v>104</v>
      </c>
      <c r="G51" s="172" t="s">
        <v>212</v>
      </c>
      <c r="H51" s="172" t="s">
        <v>213</v>
      </c>
      <c r="I51" s="110">
        <v>347457</v>
      </c>
      <c r="J51" s="110">
        <v>347457</v>
      </c>
      <c r="K51" s="24"/>
      <c r="L51" s="24"/>
      <c r="M51" s="110">
        <v>347457</v>
      </c>
      <c r="N51" s="24"/>
      <c r="O51" s="110"/>
      <c r="P51" s="110"/>
      <c r="Q51" s="110"/>
      <c r="R51" s="110"/>
      <c r="S51" s="110"/>
      <c r="T51" s="110"/>
      <c r="U51" s="110"/>
      <c r="V51" s="110"/>
      <c r="W51" s="110"/>
      <c r="X51" s="110"/>
    </row>
    <row r="52" ht="20.25" customHeight="1" spans="1:24">
      <c r="A52" s="172" t="s">
        <v>71</v>
      </c>
      <c r="B52" s="172" t="s">
        <v>71</v>
      </c>
      <c r="C52" s="172" t="s">
        <v>263</v>
      </c>
      <c r="D52" s="172" t="s">
        <v>264</v>
      </c>
      <c r="E52" s="172" t="s">
        <v>103</v>
      </c>
      <c r="F52" s="172" t="s">
        <v>104</v>
      </c>
      <c r="G52" s="172" t="s">
        <v>216</v>
      </c>
      <c r="H52" s="172" t="s">
        <v>217</v>
      </c>
      <c r="I52" s="110">
        <v>180000</v>
      </c>
      <c r="J52" s="110">
        <v>180000</v>
      </c>
      <c r="K52" s="24"/>
      <c r="L52" s="24"/>
      <c r="M52" s="110">
        <v>180000</v>
      </c>
      <c r="N52" s="24"/>
      <c r="O52" s="110"/>
      <c r="P52" s="110"/>
      <c r="Q52" s="110"/>
      <c r="R52" s="110"/>
      <c r="S52" s="110"/>
      <c r="T52" s="110"/>
      <c r="U52" s="110"/>
      <c r="V52" s="110"/>
      <c r="W52" s="110"/>
      <c r="X52" s="110"/>
    </row>
    <row r="53" ht="20.25" customHeight="1" spans="1:24">
      <c r="A53" s="172" t="s">
        <v>71</v>
      </c>
      <c r="B53" s="172" t="s">
        <v>71</v>
      </c>
      <c r="C53" s="172" t="s">
        <v>265</v>
      </c>
      <c r="D53" s="172" t="s">
        <v>266</v>
      </c>
      <c r="E53" s="172" t="s">
        <v>117</v>
      </c>
      <c r="F53" s="172" t="s">
        <v>118</v>
      </c>
      <c r="G53" s="172" t="s">
        <v>267</v>
      </c>
      <c r="H53" s="172" t="s">
        <v>268</v>
      </c>
      <c r="I53" s="110">
        <v>831600</v>
      </c>
      <c r="J53" s="110">
        <v>831600</v>
      </c>
      <c r="K53" s="24"/>
      <c r="L53" s="24"/>
      <c r="M53" s="110">
        <v>831600</v>
      </c>
      <c r="N53" s="24"/>
      <c r="O53" s="110"/>
      <c r="P53" s="110"/>
      <c r="Q53" s="110"/>
      <c r="R53" s="110"/>
      <c r="S53" s="110"/>
      <c r="T53" s="110"/>
      <c r="U53" s="110"/>
      <c r="V53" s="110"/>
      <c r="W53" s="110"/>
      <c r="X53" s="110"/>
    </row>
    <row r="54" ht="20.25" customHeight="1" spans="1:24">
      <c r="A54" s="172" t="s">
        <v>71</v>
      </c>
      <c r="B54" s="172" t="s">
        <v>71</v>
      </c>
      <c r="C54" s="172" t="s">
        <v>265</v>
      </c>
      <c r="D54" s="172" t="s">
        <v>266</v>
      </c>
      <c r="E54" s="172" t="s">
        <v>117</v>
      </c>
      <c r="F54" s="172" t="s">
        <v>118</v>
      </c>
      <c r="G54" s="172" t="s">
        <v>267</v>
      </c>
      <c r="H54" s="172" t="s">
        <v>268</v>
      </c>
      <c r="I54" s="110">
        <v>39600</v>
      </c>
      <c r="J54" s="110">
        <v>39600</v>
      </c>
      <c r="K54" s="24"/>
      <c r="L54" s="24"/>
      <c r="M54" s="110">
        <v>39600</v>
      </c>
      <c r="N54" s="24"/>
      <c r="O54" s="110"/>
      <c r="P54" s="110"/>
      <c r="Q54" s="110"/>
      <c r="R54" s="110"/>
      <c r="S54" s="110"/>
      <c r="T54" s="110"/>
      <c r="U54" s="110"/>
      <c r="V54" s="110"/>
      <c r="W54" s="110"/>
      <c r="X54" s="110"/>
    </row>
    <row r="55" ht="20.25" customHeight="1" spans="1:24">
      <c r="A55" s="172" t="s">
        <v>71</v>
      </c>
      <c r="B55" s="172" t="s">
        <v>71</v>
      </c>
      <c r="C55" s="172" t="s">
        <v>269</v>
      </c>
      <c r="D55" s="172" t="s">
        <v>270</v>
      </c>
      <c r="E55" s="172" t="s">
        <v>117</v>
      </c>
      <c r="F55" s="172" t="s">
        <v>118</v>
      </c>
      <c r="G55" s="172" t="s">
        <v>257</v>
      </c>
      <c r="H55" s="172" t="s">
        <v>258</v>
      </c>
      <c r="I55" s="110">
        <v>8800</v>
      </c>
      <c r="J55" s="110">
        <v>8800</v>
      </c>
      <c r="K55" s="24"/>
      <c r="L55" s="24"/>
      <c r="M55" s="110">
        <v>8800</v>
      </c>
      <c r="N55" s="24"/>
      <c r="O55" s="110"/>
      <c r="P55" s="110"/>
      <c r="Q55" s="110"/>
      <c r="R55" s="110"/>
      <c r="S55" s="110"/>
      <c r="T55" s="110"/>
      <c r="U55" s="110"/>
      <c r="V55" s="110"/>
      <c r="W55" s="110"/>
      <c r="X55" s="110"/>
    </row>
    <row r="56" ht="20.25" customHeight="1" spans="1:24">
      <c r="A56" s="172" t="s">
        <v>71</v>
      </c>
      <c r="B56" s="172" t="s">
        <v>71</v>
      </c>
      <c r="C56" s="172" t="s">
        <v>271</v>
      </c>
      <c r="D56" s="172" t="s">
        <v>272</v>
      </c>
      <c r="E56" s="172" t="s">
        <v>107</v>
      </c>
      <c r="F56" s="172" t="s">
        <v>108</v>
      </c>
      <c r="G56" s="172" t="s">
        <v>273</v>
      </c>
      <c r="H56" s="172" t="s">
        <v>274</v>
      </c>
      <c r="I56" s="110">
        <v>657639.84</v>
      </c>
      <c r="J56" s="110">
        <v>657639.84</v>
      </c>
      <c r="K56" s="24"/>
      <c r="L56" s="24"/>
      <c r="M56" s="110">
        <v>657639.84</v>
      </c>
      <c r="N56" s="24"/>
      <c r="O56" s="110"/>
      <c r="P56" s="110"/>
      <c r="Q56" s="110"/>
      <c r="R56" s="110"/>
      <c r="S56" s="110"/>
      <c r="T56" s="110"/>
      <c r="U56" s="110"/>
      <c r="V56" s="110"/>
      <c r="W56" s="110"/>
      <c r="X56" s="110"/>
    </row>
    <row r="57" ht="20.25" customHeight="1" spans="1:24">
      <c r="A57" s="172" t="s">
        <v>71</v>
      </c>
      <c r="B57" s="172" t="s">
        <v>71</v>
      </c>
      <c r="C57" s="172" t="s">
        <v>271</v>
      </c>
      <c r="D57" s="172" t="s">
        <v>272</v>
      </c>
      <c r="E57" s="172" t="s">
        <v>107</v>
      </c>
      <c r="F57" s="172" t="s">
        <v>108</v>
      </c>
      <c r="G57" s="172" t="s">
        <v>273</v>
      </c>
      <c r="H57" s="172" t="s">
        <v>274</v>
      </c>
      <c r="I57" s="110">
        <v>339470.28</v>
      </c>
      <c r="J57" s="110">
        <v>339470.28</v>
      </c>
      <c r="K57" s="24"/>
      <c r="L57" s="24"/>
      <c r="M57" s="110">
        <v>339470.28</v>
      </c>
      <c r="N57" s="24"/>
      <c r="O57" s="110"/>
      <c r="P57" s="110"/>
      <c r="Q57" s="110"/>
      <c r="R57" s="110"/>
      <c r="S57" s="110"/>
      <c r="T57" s="110"/>
      <c r="U57" s="110"/>
      <c r="V57" s="110"/>
      <c r="W57" s="110"/>
      <c r="X57" s="110"/>
    </row>
    <row r="58" ht="20.25" customHeight="1" spans="1:24">
      <c r="A58" s="172" t="s">
        <v>71</v>
      </c>
      <c r="B58" s="172" t="s">
        <v>71</v>
      </c>
      <c r="C58" s="172" t="s">
        <v>275</v>
      </c>
      <c r="D58" s="172" t="s">
        <v>276</v>
      </c>
      <c r="E58" s="172" t="s">
        <v>103</v>
      </c>
      <c r="F58" s="172" t="s">
        <v>104</v>
      </c>
      <c r="G58" s="172" t="s">
        <v>238</v>
      </c>
      <c r="H58" s="172" t="s">
        <v>239</v>
      </c>
      <c r="I58" s="110">
        <v>15600</v>
      </c>
      <c r="J58" s="110">
        <v>15600</v>
      </c>
      <c r="K58" s="24"/>
      <c r="L58" s="24"/>
      <c r="M58" s="110">
        <v>15600</v>
      </c>
      <c r="N58" s="24"/>
      <c r="O58" s="110"/>
      <c r="P58" s="110"/>
      <c r="Q58" s="110"/>
      <c r="R58" s="110"/>
      <c r="S58" s="110"/>
      <c r="T58" s="110"/>
      <c r="U58" s="110"/>
      <c r="V58" s="110"/>
      <c r="W58" s="110"/>
      <c r="X58" s="110"/>
    </row>
    <row r="59" ht="20.25" customHeight="1" spans="1:24">
      <c r="A59" s="172" t="s">
        <v>71</v>
      </c>
      <c r="B59" s="172" t="s">
        <v>71</v>
      </c>
      <c r="C59" s="172" t="s">
        <v>277</v>
      </c>
      <c r="D59" s="172" t="s">
        <v>278</v>
      </c>
      <c r="E59" s="172" t="s">
        <v>103</v>
      </c>
      <c r="F59" s="172" t="s">
        <v>104</v>
      </c>
      <c r="G59" s="172" t="s">
        <v>238</v>
      </c>
      <c r="H59" s="172" t="s">
        <v>239</v>
      </c>
      <c r="I59" s="110">
        <v>32400</v>
      </c>
      <c r="J59" s="110">
        <v>32400</v>
      </c>
      <c r="K59" s="24"/>
      <c r="L59" s="24"/>
      <c r="M59" s="110">
        <v>32400</v>
      </c>
      <c r="N59" s="24"/>
      <c r="O59" s="110"/>
      <c r="P59" s="110"/>
      <c r="Q59" s="110"/>
      <c r="R59" s="110"/>
      <c r="S59" s="110"/>
      <c r="T59" s="110"/>
      <c r="U59" s="110"/>
      <c r="V59" s="110"/>
      <c r="W59" s="110"/>
      <c r="X59" s="110"/>
    </row>
    <row r="60" ht="17.25" customHeight="1" spans="1:24">
      <c r="A60" s="34" t="s">
        <v>179</v>
      </c>
      <c r="B60" s="35"/>
      <c r="C60" s="173"/>
      <c r="D60" s="173"/>
      <c r="E60" s="173"/>
      <c r="F60" s="173"/>
      <c r="G60" s="173"/>
      <c r="H60" s="174"/>
      <c r="I60" s="110">
        <v>9062831.62</v>
      </c>
      <c r="J60" s="110">
        <v>9062831.62</v>
      </c>
      <c r="K60" s="110"/>
      <c r="L60" s="110"/>
      <c r="M60" s="110">
        <v>9062831.62</v>
      </c>
      <c r="N60" s="110"/>
      <c r="O60" s="110"/>
      <c r="P60" s="110"/>
      <c r="Q60" s="110"/>
      <c r="R60" s="110"/>
      <c r="S60" s="110"/>
      <c r="T60" s="110"/>
      <c r="U60" s="110"/>
      <c r="V60" s="110"/>
      <c r="W60" s="110"/>
      <c r="X60" s="110"/>
    </row>
  </sheetData>
  <mergeCells count="31">
    <mergeCell ref="A3:X3"/>
    <mergeCell ref="A4:H4"/>
    <mergeCell ref="I5:X5"/>
    <mergeCell ref="J6:N6"/>
    <mergeCell ref="O6:Q6"/>
    <mergeCell ref="S6:X6"/>
    <mergeCell ref="A60:H6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14.625" customWidth="1"/>
    <col min="2" max="2" width="13.425" customWidth="1"/>
    <col min="3" max="3" width="32.85" customWidth="1"/>
    <col min="4" max="4" width="28.375" customWidth="1"/>
    <col min="5" max="5" width="11.1416666666667" customWidth="1"/>
    <col min="6" max="6" width="24"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2"/>
      <c r="E2" s="2"/>
      <c r="F2" s="2"/>
      <c r="G2" s="2"/>
      <c r="H2" s="2"/>
      <c r="U2" s="162"/>
      <c r="W2" s="167" t="s">
        <v>279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73</v>
      </c>
      <c r="B4" s="6"/>
      <c r="C4" s="6"/>
      <c r="D4" s="6"/>
      <c r="E4" s="6"/>
      <c r="F4" s="6"/>
      <c r="G4" s="6"/>
      <c r="H4" s="6"/>
      <c r="I4" s="7"/>
      <c r="J4" s="7"/>
      <c r="K4" s="7"/>
      <c r="L4" s="7"/>
      <c r="M4" s="7"/>
      <c r="N4" s="7"/>
      <c r="O4" s="7"/>
      <c r="P4" s="7"/>
      <c r="Q4" s="7"/>
      <c r="U4" s="162"/>
      <c r="W4" s="126" t="s">
        <v>2</v>
      </c>
    </row>
    <row r="5" ht="21.75" customHeight="1" spans="1:23">
      <c r="A5" s="9" t="s">
        <v>280</v>
      </c>
      <c r="B5" s="10" t="s">
        <v>190</v>
      </c>
      <c r="C5" s="9" t="s">
        <v>191</v>
      </c>
      <c r="D5" s="9" t="s">
        <v>281</v>
      </c>
      <c r="E5" s="10" t="s">
        <v>192</v>
      </c>
      <c r="F5" s="10" t="s">
        <v>193</v>
      </c>
      <c r="G5" s="10" t="s">
        <v>282</v>
      </c>
      <c r="H5" s="10" t="s">
        <v>283</v>
      </c>
      <c r="I5" s="29" t="s">
        <v>56</v>
      </c>
      <c r="J5" s="11" t="s">
        <v>284</v>
      </c>
      <c r="K5" s="12"/>
      <c r="L5" s="12"/>
      <c r="M5" s="13"/>
      <c r="N5" s="11" t="s">
        <v>198</v>
      </c>
      <c r="O5" s="12"/>
      <c r="P5" s="13"/>
      <c r="Q5" s="10" t="s">
        <v>62</v>
      </c>
      <c r="R5" s="11" t="s">
        <v>63</v>
      </c>
      <c r="S5" s="12"/>
      <c r="T5" s="12"/>
      <c r="U5" s="12"/>
      <c r="V5" s="12"/>
      <c r="W5" s="13"/>
    </row>
    <row r="6" ht="21.75" customHeight="1" spans="1:23">
      <c r="A6" s="14"/>
      <c r="B6" s="30"/>
      <c r="C6" s="14"/>
      <c r="D6" s="14"/>
      <c r="E6" s="15"/>
      <c r="F6" s="15"/>
      <c r="G6" s="15"/>
      <c r="H6" s="15"/>
      <c r="I6" s="30"/>
      <c r="J6" s="163" t="s">
        <v>59</v>
      </c>
      <c r="K6" s="164"/>
      <c r="L6" s="10" t="s">
        <v>60</v>
      </c>
      <c r="M6" s="10" t="s">
        <v>61</v>
      </c>
      <c r="N6" s="10" t="s">
        <v>59</v>
      </c>
      <c r="O6" s="10" t="s">
        <v>60</v>
      </c>
      <c r="P6" s="10" t="s">
        <v>61</v>
      </c>
      <c r="Q6" s="15"/>
      <c r="R6" s="10" t="s">
        <v>58</v>
      </c>
      <c r="S6" s="10" t="s">
        <v>65</v>
      </c>
      <c r="T6" s="10" t="s">
        <v>204</v>
      </c>
      <c r="U6" s="10" t="s">
        <v>67</v>
      </c>
      <c r="V6" s="10" t="s">
        <v>68</v>
      </c>
      <c r="W6" s="10" t="s">
        <v>69</v>
      </c>
    </row>
    <row r="7" ht="21" customHeight="1" spans="1:23">
      <c r="A7" s="30"/>
      <c r="B7" s="30"/>
      <c r="C7" s="30"/>
      <c r="D7" s="30"/>
      <c r="E7" s="30"/>
      <c r="F7" s="30"/>
      <c r="G7" s="30"/>
      <c r="H7" s="30"/>
      <c r="I7" s="30"/>
      <c r="J7" s="165" t="s">
        <v>58</v>
      </c>
      <c r="K7" s="166"/>
      <c r="L7" s="30"/>
      <c r="M7" s="30"/>
      <c r="N7" s="30"/>
      <c r="O7" s="30"/>
      <c r="P7" s="30"/>
      <c r="Q7" s="30"/>
      <c r="R7" s="30"/>
      <c r="S7" s="30"/>
      <c r="T7" s="30"/>
      <c r="U7" s="30"/>
      <c r="V7" s="30"/>
      <c r="W7" s="30"/>
    </row>
    <row r="8" ht="39.75" customHeight="1" spans="1:23">
      <c r="A8" s="17"/>
      <c r="B8" s="19"/>
      <c r="C8" s="17"/>
      <c r="D8" s="17"/>
      <c r="E8" s="18"/>
      <c r="F8" s="18"/>
      <c r="G8" s="18"/>
      <c r="H8" s="18"/>
      <c r="I8" s="19"/>
      <c r="J8" s="69" t="s">
        <v>58</v>
      </c>
      <c r="K8" s="69" t="s">
        <v>285</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8">
        <v>12</v>
      </c>
      <c r="M9" s="38">
        <v>13</v>
      </c>
      <c r="N9" s="38">
        <v>14</v>
      </c>
      <c r="O9" s="38">
        <v>15</v>
      </c>
      <c r="P9" s="38">
        <v>16</v>
      </c>
      <c r="Q9" s="38">
        <v>17</v>
      </c>
      <c r="R9" s="38">
        <v>18</v>
      </c>
      <c r="S9" s="38">
        <v>19</v>
      </c>
      <c r="T9" s="38">
        <v>20</v>
      </c>
      <c r="U9" s="20">
        <v>21</v>
      </c>
      <c r="V9" s="38">
        <v>22</v>
      </c>
      <c r="W9" s="20">
        <v>23</v>
      </c>
    </row>
    <row r="10" ht="21.75" customHeight="1" spans="1:23">
      <c r="A10" s="158" t="s">
        <v>286</v>
      </c>
      <c r="B10" s="158" t="s">
        <v>287</v>
      </c>
      <c r="C10" s="158" t="s">
        <v>288</v>
      </c>
      <c r="D10" s="158" t="s">
        <v>71</v>
      </c>
      <c r="E10" s="158" t="s">
        <v>105</v>
      </c>
      <c r="F10" s="158" t="s">
        <v>106</v>
      </c>
      <c r="G10" s="158" t="s">
        <v>245</v>
      </c>
      <c r="H10" s="158" t="s">
        <v>246</v>
      </c>
      <c r="I10" s="110">
        <v>68300</v>
      </c>
      <c r="J10" s="110">
        <v>68300</v>
      </c>
      <c r="K10" s="110">
        <v>68300</v>
      </c>
      <c r="L10" s="83"/>
      <c r="M10" s="83"/>
      <c r="N10" s="83"/>
      <c r="O10" s="83"/>
      <c r="P10" s="83"/>
      <c r="Q10" s="83"/>
      <c r="R10" s="83"/>
      <c r="S10" s="83"/>
      <c r="T10" s="83"/>
      <c r="U10" s="83"/>
      <c r="V10" s="83"/>
      <c r="W10" s="83"/>
    </row>
    <row r="11" ht="21.75" customHeight="1" spans="1:23">
      <c r="A11" s="158" t="s">
        <v>286</v>
      </c>
      <c r="B11" s="158" t="s">
        <v>289</v>
      </c>
      <c r="C11" s="158" t="s">
        <v>290</v>
      </c>
      <c r="D11" s="158" t="s">
        <v>71</v>
      </c>
      <c r="E11" s="158" t="s">
        <v>105</v>
      </c>
      <c r="F11" s="158" t="s">
        <v>106</v>
      </c>
      <c r="G11" s="158" t="s">
        <v>245</v>
      </c>
      <c r="H11" s="158" t="s">
        <v>246</v>
      </c>
      <c r="I11" s="110">
        <v>700000</v>
      </c>
      <c r="J11" s="110">
        <v>700000</v>
      </c>
      <c r="K11" s="110">
        <v>700000</v>
      </c>
      <c r="L11" s="83"/>
      <c r="M11" s="83"/>
      <c r="N11" s="83"/>
      <c r="O11" s="83"/>
      <c r="P11" s="83"/>
      <c r="Q11" s="83"/>
      <c r="R11" s="83"/>
      <c r="S11" s="83"/>
      <c r="T11" s="83"/>
      <c r="U11" s="83"/>
      <c r="V11" s="83"/>
      <c r="W11" s="83"/>
    </row>
    <row r="12" ht="21.75" customHeight="1" spans="1:23">
      <c r="A12" s="158" t="s">
        <v>291</v>
      </c>
      <c r="B12" s="158" t="s">
        <v>292</v>
      </c>
      <c r="C12" s="158" t="s">
        <v>293</v>
      </c>
      <c r="D12" s="158" t="s">
        <v>71</v>
      </c>
      <c r="E12" s="158" t="s">
        <v>105</v>
      </c>
      <c r="F12" s="158" t="s">
        <v>106</v>
      </c>
      <c r="G12" s="158" t="s">
        <v>245</v>
      </c>
      <c r="H12" s="158" t="s">
        <v>246</v>
      </c>
      <c r="I12" s="110">
        <v>50000</v>
      </c>
      <c r="J12" s="110">
        <v>50000</v>
      </c>
      <c r="K12" s="110">
        <v>50000</v>
      </c>
      <c r="L12" s="83"/>
      <c r="M12" s="83"/>
      <c r="N12" s="83"/>
      <c r="O12" s="83"/>
      <c r="P12" s="83"/>
      <c r="Q12" s="83"/>
      <c r="R12" s="83"/>
      <c r="S12" s="83"/>
      <c r="T12" s="83"/>
      <c r="U12" s="83"/>
      <c r="V12" s="83"/>
      <c r="W12" s="83"/>
    </row>
    <row r="13" ht="21.75" customHeight="1" spans="1:23">
      <c r="A13" s="158" t="s">
        <v>291</v>
      </c>
      <c r="B13" s="158" t="s">
        <v>294</v>
      </c>
      <c r="C13" s="158" t="s">
        <v>295</v>
      </c>
      <c r="D13" s="158" t="s">
        <v>71</v>
      </c>
      <c r="E13" s="158" t="s">
        <v>105</v>
      </c>
      <c r="F13" s="158" t="s">
        <v>106</v>
      </c>
      <c r="G13" s="158" t="s">
        <v>245</v>
      </c>
      <c r="H13" s="158" t="s">
        <v>246</v>
      </c>
      <c r="I13" s="110">
        <v>4000</v>
      </c>
      <c r="J13" s="110">
        <v>4000</v>
      </c>
      <c r="K13" s="110">
        <v>4000</v>
      </c>
      <c r="L13" s="83"/>
      <c r="M13" s="83"/>
      <c r="N13" s="83"/>
      <c r="O13" s="83"/>
      <c r="P13" s="83"/>
      <c r="Q13" s="83"/>
      <c r="R13" s="83"/>
      <c r="S13" s="83"/>
      <c r="T13" s="83"/>
      <c r="U13" s="83"/>
      <c r="V13" s="83"/>
      <c r="W13" s="83"/>
    </row>
    <row r="14" ht="21.75" customHeight="1" spans="1:23">
      <c r="A14" s="158" t="s">
        <v>291</v>
      </c>
      <c r="B14" s="158" t="s">
        <v>296</v>
      </c>
      <c r="C14" s="158" t="s">
        <v>297</v>
      </c>
      <c r="D14" s="158" t="s">
        <v>71</v>
      </c>
      <c r="E14" s="158" t="s">
        <v>105</v>
      </c>
      <c r="F14" s="158" t="s">
        <v>106</v>
      </c>
      <c r="G14" s="158" t="s">
        <v>245</v>
      </c>
      <c r="H14" s="158" t="s">
        <v>246</v>
      </c>
      <c r="I14" s="110">
        <v>100000</v>
      </c>
      <c r="J14" s="110">
        <v>100000</v>
      </c>
      <c r="K14" s="110">
        <v>100000</v>
      </c>
      <c r="L14" s="83"/>
      <c r="M14" s="83"/>
      <c r="N14" s="83"/>
      <c r="O14" s="83"/>
      <c r="P14" s="83"/>
      <c r="Q14" s="83"/>
      <c r="R14" s="83"/>
      <c r="S14" s="83"/>
      <c r="T14" s="83"/>
      <c r="U14" s="83"/>
      <c r="V14" s="83"/>
      <c r="W14" s="83"/>
    </row>
    <row r="15" ht="21.75" customHeight="1" spans="1:23">
      <c r="A15" s="158" t="s">
        <v>291</v>
      </c>
      <c r="B15" s="158" t="s">
        <v>298</v>
      </c>
      <c r="C15" s="158" t="s">
        <v>299</v>
      </c>
      <c r="D15" s="158" t="s">
        <v>71</v>
      </c>
      <c r="E15" s="158" t="s">
        <v>111</v>
      </c>
      <c r="F15" s="158" t="s">
        <v>112</v>
      </c>
      <c r="G15" s="158" t="s">
        <v>245</v>
      </c>
      <c r="H15" s="158" t="s">
        <v>246</v>
      </c>
      <c r="I15" s="110">
        <v>96300</v>
      </c>
      <c r="J15" s="110">
        <v>96300</v>
      </c>
      <c r="K15" s="110">
        <v>96300</v>
      </c>
      <c r="L15" s="83"/>
      <c r="M15" s="83"/>
      <c r="N15" s="83"/>
      <c r="O15" s="83"/>
      <c r="P15" s="83"/>
      <c r="Q15" s="83"/>
      <c r="R15" s="83"/>
      <c r="S15" s="83"/>
      <c r="T15" s="83"/>
      <c r="U15" s="83"/>
      <c r="V15" s="83"/>
      <c r="W15" s="83"/>
    </row>
    <row r="16" ht="21.75" customHeight="1" spans="1:23">
      <c r="A16" s="158" t="s">
        <v>291</v>
      </c>
      <c r="B16" s="158" t="s">
        <v>300</v>
      </c>
      <c r="C16" s="158" t="s">
        <v>301</v>
      </c>
      <c r="D16" s="158" t="s">
        <v>71</v>
      </c>
      <c r="E16" s="158" t="s">
        <v>109</v>
      </c>
      <c r="F16" s="158" t="s">
        <v>110</v>
      </c>
      <c r="G16" s="158" t="s">
        <v>245</v>
      </c>
      <c r="H16" s="158" t="s">
        <v>246</v>
      </c>
      <c r="I16" s="110">
        <v>1000000</v>
      </c>
      <c r="J16" s="110">
        <v>1000000</v>
      </c>
      <c r="K16" s="110">
        <v>1000000</v>
      </c>
      <c r="L16" s="83"/>
      <c r="M16" s="83"/>
      <c r="N16" s="83"/>
      <c r="O16" s="83"/>
      <c r="P16" s="83"/>
      <c r="Q16" s="83"/>
      <c r="R16" s="83"/>
      <c r="S16" s="83"/>
      <c r="T16" s="83"/>
      <c r="U16" s="83"/>
      <c r="V16" s="83"/>
      <c r="W16" s="83"/>
    </row>
    <row r="17" ht="21.75" customHeight="1" spans="1:23">
      <c r="A17" s="158" t="s">
        <v>291</v>
      </c>
      <c r="B17" s="158" t="s">
        <v>302</v>
      </c>
      <c r="C17" s="158" t="s">
        <v>303</v>
      </c>
      <c r="D17" s="158" t="s">
        <v>71</v>
      </c>
      <c r="E17" s="158" t="s">
        <v>105</v>
      </c>
      <c r="F17" s="158" t="s">
        <v>106</v>
      </c>
      <c r="G17" s="158" t="s">
        <v>245</v>
      </c>
      <c r="H17" s="158" t="s">
        <v>246</v>
      </c>
      <c r="I17" s="110">
        <v>30000</v>
      </c>
      <c r="J17" s="110">
        <v>30000</v>
      </c>
      <c r="K17" s="110">
        <v>30000</v>
      </c>
      <c r="L17" s="83"/>
      <c r="M17" s="83"/>
      <c r="N17" s="83"/>
      <c r="O17" s="83"/>
      <c r="P17" s="83"/>
      <c r="Q17" s="83"/>
      <c r="R17" s="83"/>
      <c r="S17" s="83"/>
      <c r="T17" s="83"/>
      <c r="U17" s="83"/>
      <c r="V17" s="83"/>
      <c r="W17" s="83"/>
    </row>
    <row r="18" ht="21.75" customHeight="1" spans="1:23">
      <c r="A18" s="158" t="s">
        <v>291</v>
      </c>
      <c r="B18" s="158" t="s">
        <v>304</v>
      </c>
      <c r="C18" s="158" t="s">
        <v>305</v>
      </c>
      <c r="D18" s="158" t="s">
        <v>71</v>
      </c>
      <c r="E18" s="158" t="s">
        <v>105</v>
      </c>
      <c r="F18" s="158" t="s">
        <v>106</v>
      </c>
      <c r="G18" s="158" t="s">
        <v>245</v>
      </c>
      <c r="H18" s="158" t="s">
        <v>246</v>
      </c>
      <c r="I18" s="110">
        <v>10000</v>
      </c>
      <c r="J18" s="110">
        <v>10000</v>
      </c>
      <c r="K18" s="110">
        <v>10000</v>
      </c>
      <c r="L18" s="83"/>
      <c r="M18" s="83"/>
      <c r="N18" s="83"/>
      <c r="O18" s="83"/>
      <c r="P18" s="83"/>
      <c r="Q18" s="83"/>
      <c r="R18" s="83"/>
      <c r="S18" s="83"/>
      <c r="T18" s="83"/>
      <c r="U18" s="83"/>
      <c r="V18" s="83"/>
      <c r="W18" s="83"/>
    </row>
    <row r="19" ht="21.75" customHeight="1" spans="1:23">
      <c r="A19" s="158" t="s">
        <v>291</v>
      </c>
      <c r="B19" s="158" t="s">
        <v>306</v>
      </c>
      <c r="C19" s="158" t="s">
        <v>307</v>
      </c>
      <c r="D19" s="158" t="s">
        <v>71</v>
      </c>
      <c r="E19" s="158" t="s">
        <v>105</v>
      </c>
      <c r="F19" s="158" t="s">
        <v>106</v>
      </c>
      <c r="G19" s="158" t="s">
        <v>245</v>
      </c>
      <c r="H19" s="158" t="s">
        <v>246</v>
      </c>
      <c r="I19" s="110">
        <v>30000</v>
      </c>
      <c r="J19" s="110">
        <v>30000</v>
      </c>
      <c r="K19" s="110">
        <v>30000</v>
      </c>
      <c r="L19" s="83"/>
      <c r="M19" s="83"/>
      <c r="N19" s="83"/>
      <c r="O19" s="83"/>
      <c r="P19" s="83"/>
      <c r="Q19" s="83"/>
      <c r="R19" s="83"/>
      <c r="S19" s="83"/>
      <c r="T19" s="83"/>
      <c r="U19" s="83"/>
      <c r="V19" s="83"/>
      <c r="W19" s="83"/>
    </row>
    <row r="20" ht="21.75" customHeight="1" spans="1:23">
      <c r="A20" s="158" t="s">
        <v>291</v>
      </c>
      <c r="B20" s="158" t="s">
        <v>308</v>
      </c>
      <c r="C20" s="158" t="s">
        <v>309</v>
      </c>
      <c r="D20" s="158" t="s">
        <v>71</v>
      </c>
      <c r="E20" s="158" t="s">
        <v>105</v>
      </c>
      <c r="F20" s="158" t="s">
        <v>106</v>
      </c>
      <c r="G20" s="158" t="s">
        <v>245</v>
      </c>
      <c r="H20" s="158" t="s">
        <v>246</v>
      </c>
      <c r="I20" s="110">
        <v>120000</v>
      </c>
      <c r="J20" s="110">
        <v>120000</v>
      </c>
      <c r="K20" s="110">
        <v>120000</v>
      </c>
      <c r="L20" s="83"/>
      <c r="M20" s="83"/>
      <c r="N20" s="83"/>
      <c r="O20" s="83"/>
      <c r="P20" s="83"/>
      <c r="Q20" s="83"/>
      <c r="R20" s="83"/>
      <c r="S20" s="83"/>
      <c r="T20" s="83"/>
      <c r="U20" s="83"/>
      <c r="V20" s="83"/>
      <c r="W20" s="83"/>
    </row>
    <row r="21" ht="21.75" customHeight="1" spans="1:23">
      <c r="A21" s="158" t="s">
        <v>291</v>
      </c>
      <c r="B21" s="158" t="s">
        <v>310</v>
      </c>
      <c r="C21" s="158" t="s">
        <v>311</v>
      </c>
      <c r="D21" s="158" t="s">
        <v>71</v>
      </c>
      <c r="E21" s="158" t="s">
        <v>105</v>
      </c>
      <c r="F21" s="158" t="s">
        <v>106</v>
      </c>
      <c r="G21" s="158" t="s">
        <v>245</v>
      </c>
      <c r="H21" s="158" t="s">
        <v>246</v>
      </c>
      <c r="I21" s="110">
        <v>100000</v>
      </c>
      <c r="J21" s="110">
        <v>100000</v>
      </c>
      <c r="K21" s="110">
        <v>100000</v>
      </c>
      <c r="L21" s="83"/>
      <c r="M21" s="83"/>
      <c r="N21" s="83"/>
      <c r="O21" s="83"/>
      <c r="P21" s="83"/>
      <c r="Q21" s="83"/>
      <c r="R21" s="83"/>
      <c r="S21" s="83"/>
      <c r="T21" s="83"/>
      <c r="U21" s="83"/>
      <c r="V21" s="83"/>
      <c r="W21" s="83"/>
    </row>
    <row r="22" ht="21.75" customHeight="1" spans="1:23">
      <c r="A22" s="158" t="s">
        <v>291</v>
      </c>
      <c r="B22" s="158" t="s">
        <v>312</v>
      </c>
      <c r="C22" s="158" t="s">
        <v>313</v>
      </c>
      <c r="D22" s="158" t="s">
        <v>71</v>
      </c>
      <c r="E22" s="158" t="s">
        <v>103</v>
      </c>
      <c r="F22" s="158" t="s">
        <v>104</v>
      </c>
      <c r="G22" s="158" t="s">
        <v>245</v>
      </c>
      <c r="H22" s="158" t="s">
        <v>246</v>
      </c>
      <c r="I22" s="110">
        <v>20000</v>
      </c>
      <c r="J22" s="110">
        <v>20000</v>
      </c>
      <c r="K22" s="110">
        <v>20000</v>
      </c>
      <c r="L22" s="83"/>
      <c r="M22" s="83"/>
      <c r="N22" s="83"/>
      <c r="O22" s="83"/>
      <c r="P22" s="83"/>
      <c r="Q22" s="83"/>
      <c r="R22" s="83"/>
      <c r="S22" s="83"/>
      <c r="T22" s="83"/>
      <c r="U22" s="83"/>
      <c r="V22" s="83"/>
      <c r="W22" s="83"/>
    </row>
    <row r="23" ht="21.75" customHeight="1" spans="1:23">
      <c r="A23" s="158" t="s">
        <v>291</v>
      </c>
      <c r="B23" s="158" t="s">
        <v>314</v>
      </c>
      <c r="C23" s="158" t="s">
        <v>315</v>
      </c>
      <c r="D23" s="158" t="s">
        <v>71</v>
      </c>
      <c r="E23" s="158" t="s">
        <v>113</v>
      </c>
      <c r="F23" s="158" t="s">
        <v>114</v>
      </c>
      <c r="G23" s="158" t="s">
        <v>245</v>
      </c>
      <c r="H23" s="158" t="s">
        <v>246</v>
      </c>
      <c r="I23" s="110">
        <v>50000</v>
      </c>
      <c r="J23" s="110">
        <v>50000</v>
      </c>
      <c r="K23" s="110">
        <v>50000</v>
      </c>
      <c r="L23" s="83"/>
      <c r="M23" s="83"/>
      <c r="N23" s="83"/>
      <c r="O23" s="83"/>
      <c r="P23" s="83"/>
      <c r="Q23" s="83"/>
      <c r="R23" s="83"/>
      <c r="S23" s="83"/>
      <c r="T23" s="83"/>
      <c r="U23" s="83"/>
      <c r="V23" s="83"/>
      <c r="W23" s="83"/>
    </row>
    <row r="24" ht="18.75" customHeight="1" spans="1:23">
      <c r="A24" s="34" t="s">
        <v>179</v>
      </c>
      <c r="B24" s="35"/>
      <c r="C24" s="35"/>
      <c r="D24" s="35"/>
      <c r="E24" s="35"/>
      <c r="F24" s="35"/>
      <c r="G24" s="35"/>
      <c r="H24" s="36"/>
      <c r="I24" s="110">
        <v>2378600</v>
      </c>
      <c r="J24" s="110">
        <v>2378600</v>
      </c>
      <c r="K24" s="110">
        <v>2378600</v>
      </c>
      <c r="L24" s="83"/>
      <c r="M24" s="83"/>
      <c r="N24" s="83"/>
      <c r="O24" s="83"/>
      <c r="P24" s="83"/>
      <c r="Q24" s="83"/>
      <c r="R24" s="83"/>
      <c r="S24" s="83"/>
      <c r="T24" s="83"/>
      <c r="U24" s="83"/>
      <c r="V24" s="83"/>
      <c r="W24" s="83"/>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6"/>
  <sheetViews>
    <sheetView showZeros="0" workbookViewId="0">
      <pane ySplit="1" topLeftCell="A72" activePane="bottomLeft" state="frozen"/>
      <selection/>
      <selection pane="bottomLeft" activeCell="B73" sqref="B73:B79"/>
    </sheetView>
  </sheetViews>
  <sheetFormatPr defaultColWidth="9.14166666666667" defaultRowHeight="12" customHeight="1"/>
  <cols>
    <col min="1" max="1" width="34.2833333333333" style="147" customWidth="1"/>
    <col min="2" max="2" width="29" style="147" customWidth="1"/>
    <col min="3" max="5" width="23.575" style="147" customWidth="1"/>
    <col min="6" max="6" width="11.2833333333333" style="147" customWidth="1"/>
    <col min="7" max="7" width="25.1416666666667" style="147" customWidth="1"/>
    <col min="8" max="8" width="15.575" style="147" customWidth="1"/>
    <col min="9" max="9" width="13.425" style="147" customWidth="1"/>
    <col min="10" max="10" width="18.85" style="147" customWidth="1"/>
    <col min="11" max="16384" width="9.14166666666667" style="147"/>
  </cols>
  <sheetData>
    <row r="1" s="147" customFormat="1" customHeight="1" spans="1:10">
      <c r="A1" s="148"/>
      <c r="B1" s="148"/>
      <c r="C1" s="148"/>
      <c r="D1" s="148"/>
      <c r="E1" s="148"/>
      <c r="F1" s="148"/>
      <c r="G1" s="148"/>
      <c r="H1" s="148"/>
      <c r="I1" s="148"/>
      <c r="J1" s="148"/>
    </row>
    <row r="2" s="147" customFormat="1" ht="18" customHeight="1" spans="10:10">
      <c r="J2" s="161" t="s">
        <v>316</v>
      </c>
    </row>
    <row r="3" s="147" customFormat="1" ht="39.75" customHeight="1" spans="1:10">
      <c r="A3" s="149" t="str">
        <f>"2025"&amp;"年部门项目支出绩效目标表"</f>
        <v>2025年部门项目支出绩效目标表</v>
      </c>
      <c r="B3" s="150"/>
      <c r="C3" s="150"/>
      <c r="D3" s="150"/>
      <c r="E3" s="150"/>
      <c r="F3" s="151"/>
      <c r="G3" s="150"/>
      <c r="H3" s="151"/>
      <c r="I3" s="151"/>
      <c r="J3" s="150"/>
    </row>
    <row r="4" s="147" customFormat="1" ht="17.25" customHeight="1" spans="1:1">
      <c r="A4" s="152" t="s">
        <v>73</v>
      </c>
    </row>
    <row r="5" s="147" customFormat="1" ht="44.25" customHeight="1" spans="1:10">
      <c r="A5" s="153" t="s">
        <v>191</v>
      </c>
      <c r="B5" s="153" t="s">
        <v>317</v>
      </c>
      <c r="C5" s="153" t="s">
        <v>318</v>
      </c>
      <c r="D5" s="153" t="s">
        <v>319</v>
      </c>
      <c r="E5" s="153" t="s">
        <v>320</v>
      </c>
      <c r="F5" s="154" t="s">
        <v>321</v>
      </c>
      <c r="G5" s="153" t="s">
        <v>322</v>
      </c>
      <c r="H5" s="154" t="s">
        <v>323</v>
      </c>
      <c r="I5" s="154" t="s">
        <v>324</v>
      </c>
      <c r="J5" s="153" t="s">
        <v>325</v>
      </c>
    </row>
    <row r="6" s="147" customFormat="1" ht="18.75" customHeight="1" spans="1:10">
      <c r="A6" s="155">
        <v>1</v>
      </c>
      <c r="B6" s="155">
        <v>2</v>
      </c>
      <c r="C6" s="155">
        <v>3</v>
      </c>
      <c r="D6" s="155">
        <v>4</v>
      </c>
      <c r="E6" s="155">
        <v>5</v>
      </c>
      <c r="F6" s="156">
        <v>6</v>
      </c>
      <c r="G6" s="155">
        <v>7</v>
      </c>
      <c r="H6" s="156">
        <v>8</v>
      </c>
      <c r="I6" s="156">
        <v>9</v>
      </c>
      <c r="J6" s="155">
        <v>10</v>
      </c>
    </row>
    <row r="7" s="147" customFormat="1" ht="42" customHeight="1" spans="1:10">
      <c r="A7" s="157" t="s">
        <v>71</v>
      </c>
      <c r="B7" s="158"/>
      <c r="C7" s="158"/>
      <c r="D7" s="158"/>
      <c r="E7" s="159"/>
      <c r="F7" s="73"/>
      <c r="G7" s="159"/>
      <c r="H7" s="73"/>
      <c r="I7" s="73"/>
      <c r="J7" s="159"/>
    </row>
    <row r="8" s="147" customFormat="1" ht="42" customHeight="1" spans="1:10">
      <c r="A8" s="160" t="s">
        <v>313</v>
      </c>
      <c r="B8" s="21" t="s">
        <v>326</v>
      </c>
      <c r="C8" s="21" t="s">
        <v>327</v>
      </c>
      <c r="D8" s="21" t="s">
        <v>328</v>
      </c>
      <c r="E8" s="157" t="s">
        <v>329</v>
      </c>
      <c r="F8" s="21" t="s">
        <v>330</v>
      </c>
      <c r="G8" s="157" t="s">
        <v>95</v>
      </c>
      <c r="H8" s="21" t="s">
        <v>331</v>
      </c>
      <c r="I8" s="21" t="s">
        <v>332</v>
      </c>
      <c r="J8" s="157" t="s">
        <v>333</v>
      </c>
    </row>
    <row r="9" s="147" customFormat="1" ht="42" customHeight="1" spans="1:10">
      <c r="A9" s="160"/>
      <c r="B9" s="21"/>
      <c r="C9" s="21" t="s">
        <v>327</v>
      </c>
      <c r="D9" s="21" t="s">
        <v>328</v>
      </c>
      <c r="E9" s="157" t="s">
        <v>334</v>
      </c>
      <c r="F9" s="21" t="s">
        <v>335</v>
      </c>
      <c r="G9" s="157" t="s">
        <v>88</v>
      </c>
      <c r="H9" s="21" t="s">
        <v>336</v>
      </c>
      <c r="I9" s="21" t="s">
        <v>332</v>
      </c>
      <c r="J9" s="157" t="s">
        <v>337</v>
      </c>
    </row>
    <row r="10" s="147" customFormat="1" ht="42" customHeight="1" spans="1:10">
      <c r="A10" s="160"/>
      <c r="B10" s="21"/>
      <c r="C10" s="21" t="s">
        <v>327</v>
      </c>
      <c r="D10" s="21" t="s">
        <v>338</v>
      </c>
      <c r="E10" s="157" t="s">
        <v>339</v>
      </c>
      <c r="F10" s="21" t="s">
        <v>330</v>
      </c>
      <c r="G10" s="157" t="s">
        <v>340</v>
      </c>
      <c r="H10" s="21" t="s">
        <v>341</v>
      </c>
      <c r="I10" s="21" t="s">
        <v>342</v>
      </c>
      <c r="J10" s="157" t="s">
        <v>343</v>
      </c>
    </row>
    <row r="11" s="147" customFormat="1" ht="42" customHeight="1" spans="1:10">
      <c r="A11" s="160"/>
      <c r="B11" s="21"/>
      <c r="C11" s="21" t="s">
        <v>327</v>
      </c>
      <c r="D11" s="21" t="s">
        <v>344</v>
      </c>
      <c r="E11" s="157" t="s">
        <v>345</v>
      </c>
      <c r="F11" s="21" t="s">
        <v>330</v>
      </c>
      <c r="G11" s="157" t="s">
        <v>346</v>
      </c>
      <c r="H11" s="21" t="s">
        <v>347</v>
      </c>
      <c r="I11" s="21" t="s">
        <v>332</v>
      </c>
      <c r="J11" s="157" t="s">
        <v>348</v>
      </c>
    </row>
    <row r="12" s="147" customFormat="1" ht="42" customHeight="1" spans="1:10">
      <c r="A12" s="160"/>
      <c r="B12" s="21"/>
      <c r="C12" s="21" t="s">
        <v>349</v>
      </c>
      <c r="D12" s="21" t="s">
        <v>350</v>
      </c>
      <c r="E12" s="157" t="s">
        <v>339</v>
      </c>
      <c r="F12" s="21" t="s">
        <v>330</v>
      </c>
      <c r="G12" s="157" t="s">
        <v>340</v>
      </c>
      <c r="H12" s="21" t="s">
        <v>341</v>
      </c>
      <c r="I12" s="21" t="s">
        <v>342</v>
      </c>
      <c r="J12" s="157" t="s">
        <v>343</v>
      </c>
    </row>
    <row r="13" s="147" customFormat="1" ht="42" customHeight="1" spans="1:10">
      <c r="A13" s="160"/>
      <c r="B13" s="21"/>
      <c r="C13" s="21" t="s">
        <v>349</v>
      </c>
      <c r="D13" s="21" t="s">
        <v>351</v>
      </c>
      <c r="E13" s="157" t="s">
        <v>339</v>
      </c>
      <c r="F13" s="21" t="s">
        <v>330</v>
      </c>
      <c r="G13" s="157" t="s">
        <v>340</v>
      </c>
      <c r="H13" s="21" t="s">
        <v>341</v>
      </c>
      <c r="I13" s="21" t="s">
        <v>342</v>
      </c>
      <c r="J13" s="157" t="s">
        <v>343</v>
      </c>
    </row>
    <row r="14" s="147" customFormat="1" ht="42" customHeight="1" spans="1:10">
      <c r="A14" s="160"/>
      <c r="B14" s="21"/>
      <c r="C14" s="21" t="s">
        <v>352</v>
      </c>
      <c r="D14" s="21" t="s">
        <v>353</v>
      </c>
      <c r="E14" s="157" t="s">
        <v>354</v>
      </c>
      <c r="F14" s="21" t="s">
        <v>335</v>
      </c>
      <c r="G14" s="157" t="s">
        <v>355</v>
      </c>
      <c r="H14" s="21" t="s">
        <v>341</v>
      </c>
      <c r="I14" s="21" t="s">
        <v>332</v>
      </c>
      <c r="J14" s="157" t="s">
        <v>356</v>
      </c>
    </row>
    <row r="15" s="147" customFormat="1" ht="42" customHeight="1" spans="1:10">
      <c r="A15" s="160"/>
      <c r="B15" s="21"/>
      <c r="C15" s="21" t="s">
        <v>352</v>
      </c>
      <c r="D15" s="21" t="s">
        <v>353</v>
      </c>
      <c r="E15" s="157" t="s">
        <v>357</v>
      </c>
      <c r="F15" s="21" t="s">
        <v>335</v>
      </c>
      <c r="G15" s="157" t="s">
        <v>355</v>
      </c>
      <c r="H15" s="21" t="s">
        <v>341</v>
      </c>
      <c r="I15" s="21" t="s">
        <v>332</v>
      </c>
      <c r="J15" s="157" t="s">
        <v>358</v>
      </c>
    </row>
    <row r="16" s="147" customFormat="1" ht="42" customHeight="1" spans="1:10">
      <c r="A16" s="160"/>
      <c r="B16" s="21"/>
      <c r="C16" s="21" t="s">
        <v>352</v>
      </c>
      <c r="D16" s="21" t="s">
        <v>353</v>
      </c>
      <c r="E16" s="157" t="s">
        <v>359</v>
      </c>
      <c r="F16" s="21" t="s">
        <v>335</v>
      </c>
      <c r="G16" s="157" t="s">
        <v>355</v>
      </c>
      <c r="H16" s="21" t="s">
        <v>341</v>
      </c>
      <c r="I16" s="21" t="s">
        <v>332</v>
      </c>
      <c r="J16" s="157" t="s">
        <v>359</v>
      </c>
    </row>
    <row r="17" s="147" customFormat="1" ht="42" customHeight="1" spans="1:10">
      <c r="A17" s="160" t="s">
        <v>303</v>
      </c>
      <c r="B17" s="21" t="s">
        <v>360</v>
      </c>
      <c r="C17" s="21" t="s">
        <v>327</v>
      </c>
      <c r="D17" s="21" t="s">
        <v>328</v>
      </c>
      <c r="E17" s="157" t="s">
        <v>361</v>
      </c>
      <c r="F17" s="21" t="s">
        <v>362</v>
      </c>
      <c r="G17" s="157" t="s">
        <v>363</v>
      </c>
      <c r="H17" s="21" t="s">
        <v>364</v>
      </c>
      <c r="I17" s="21" t="s">
        <v>332</v>
      </c>
      <c r="J17" s="157" t="s">
        <v>361</v>
      </c>
    </row>
    <row r="18" s="147" customFormat="1" ht="42" customHeight="1" spans="1:10">
      <c r="A18" s="160"/>
      <c r="B18" s="21"/>
      <c r="C18" s="21" t="s">
        <v>327</v>
      </c>
      <c r="D18" s="21" t="s">
        <v>344</v>
      </c>
      <c r="E18" s="157" t="s">
        <v>365</v>
      </c>
      <c r="F18" s="21" t="s">
        <v>330</v>
      </c>
      <c r="G18" s="157" t="s">
        <v>366</v>
      </c>
      <c r="H18" s="21" t="s">
        <v>347</v>
      </c>
      <c r="I18" s="21" t="s">
        <v>332</v>
      </c>
      <c r="J18" s="157" t="s">
        <v>367</v>
      </c>
    </row>
    <row r="19" s="147" customFormat="1" ht="42" customHeight="1" spans="1:10">
      <c r="A19" s="160"/>
      <c r="B19" s="21"/>
      <c r="C19" s="21" t="s">
        <v>349</v>
      </c>
      <c r="D19" s="21" t="s">
        <v>350</v>
      </c>
      <c r="E19" s="157" t="s">
        <v>368</v>
      </c>
      <c r="F19" s="21" t="s">
        <v>335</v>
      </c>
      <c r="G19" s="157" t="s">
        <v>355</v>
      </c>
      <c r="H19" s="21" t="s">
        <v>341</v>
      </c>
      <c r="I19" s="21" t="s">
        <v>332</v>
      </c>
      <c r="J19" s="157" t="s">
        <v>368</v>
      </c>
    </row>
    <row r="20" s="147" customFormat="1" ht="42" customHeight="1" spans="1:10">
      <c r="A20" s="160"/>
      <c r="B20" s="21"/>
      <c r="C20" s="21" t="s">
        <v>349</v>
      </c>
      <c r="D20" s="21" t="s">
        <v>351</v>
      </c>
      <c r="E20" s="157" t="s">
        <v>369</v>
      </c>
      <c r="F20" s="21" t="s">
        <v>330</v>
      </c>
      <c r="G20" s="157" t="s">
        <v>340</v>
      </c>
      <c r="H20" s="21" t="s">
        <v>341</v>
      </c>
      <c r="I20" s="21" t="s">
        <v>342</v>
      </c>
      <c r="J20" s="157" t="s">
        <v>369</v>
      </c>
    </row>
    <row r="21" s="147" customFormat="1" ht="42" customHeight="1" spans="1:10">
      <c r="A21" s="160"/>
      <c r="B21" s="21"/>
      <c r="C21" s="21" t="s">
        <v>352</v>
      </c>
      <c r="D21" s="21" t="s">
        <v>353</v>
      </c>
      <c r="E21" s="157" t="s">
        <v>370</v>
      </c>
      <c r="F21" s="21" t="s">
        <v>335</v>
      </c>
      <c r="G21" s="157" t="s">
        <v>371</v>
      </c>
      <c r="H21" s="21" t="s">
        <v>341</v>
      </c>
      <c r="I21" s="21" t="s">
        <v>332</v>
      </c>
      <c r="J21" s="157" t="s">
        <v>370</v>
      </c>
    </row>
    <row r="22" s="147" customFormat="1" ht="42" customHeight="1" spans="1:10">
      <c r="A22" s="160"/>
      <c r="B22" s="21"/>
      <c r="C22" s="21" t="s">
        <v>352</v>
      </c>
      <c r="D22" s="21" t="s">
        <v>353</v>
      </c>
      <c r="E22" s="157" t="s">
        <v>372</v>
      </c>
      <c r="F22" s="21" t="s">
        <v>335</v>
      </c>
      <c r="G22" s="157" t="s">
        <v>371</v>
      </c>
      <c r="H22" s="21" t="s">
        <v>341</v>
      </c>
      <c r="I22" s="21" t="s">
        <v>332</v>
      </c>
      <c r="J22" s="157" t="s">
        <v>372</v>
      </c>
    </row>
    <row r="23" s="147" customFormat="1" ht="42" customHeight="1" spans="1:10">
      <c r="A23" s="160"/>
      <c r="B23" s="21"/>
      <c r="C23" s="21" t="s">
        <v>352</v>
      </c>
      <c r="D23" s="21" t="s">
        <v>353</v>
      </c>
      <c r="E23" s="157" t="s">
        <v>373</v>
      </c>
      <c r="F23" s="21" t="s">
        <v>335</v>
      </c>
      <c r="G23" s="157" t="s">
        <v>371</v>
      </c>
      <c r="H23" s="21" t="s">
        <v>341</v>
      </c>
      <c r="I23" s="21" t="s">
        <v>332</v>
      </c>
      <c r="J23" s="157" t="s">
        <v>373</v>
      </c>
    </row>
    <row r="24" s="147" customFormat="1" ht="42" customHeight="1" spans="1:10">
      <c r="A24" s="160" t="s">
        <v>305</v>
      </c>
      <c r="B24" s="21" t="s">
        <v>374</v>
      </c>
      <c r="C24" s="21" t="s">
        <v>327</v>
      </c>
      <c r="D24" s="21" t="s">
        <v>328</v>
      </c>
      <c r="E24" s="157" t="s">
        <v>375</v>
      </c>
      <c r="F24" s="21" t="s">
        <v>330</v>
      </c>
      <c r="G24" s="157" t="s">
        <v>95</v>
      </c>
      <c r="H24" s="21" t="s">
        <v>331</v>
      </c>
      <c r="I24" s="21" t="s">
        <v>332</v>
      </c>
      <c r="J24" s="157" t="s">
        <v>375</v>
      </c>
    </row>
    <row r="25" s="147" customFormat="1" ht="42" customHeight="1" spans="1:10">
      <c r="A25" s="160"/>
      <c r="B25" s="21"/>
      <c r="C25" s="21" t="s">
        <v>327</v>
      </c>
      <c r="D25" s="21" t="s">
        <v>338</v>
      </c>
      <c r="E25" s="157" t="s">
        <v>376</v>
      </c>
      <c r="F25" s="21" t="s">
        <v>330</v>
      </c>
      <c r="G25" s="157" t="s">
        <v>340</v>
      </c>
      <c r="H25" s="21" t="s">
        <v>341</v>
      </c>
      <c r="I25" s="21" t="s">
        <v>332</v>
      </c>
      <c r="J25" s="157" t="s">
        <v>376</v>
      </c>
    </row>
    <row r="26" s="147" customFormat="1" ht="42" customHeight="1" spans="1:10">
      <c r="A26" s="160"/>
      <c r="B26" s="21"/>
      <c r="C26" s="21" t="s">
        <v>327</v>
      </c>
      <c r="D26" s="21" t="s">
        <v>344</v>
      </c>
      <c r="E26" s="157" t="s">
        <v>377</v>
      </c>
      <c r="F26" s="21" t="s">
        <v>330</v>
      </c>
      <c r="G26" s="157" t="s">
        <v>346</v>
      </c>
      <c r="H26" s="21" t="s">
        <v>347</v>
      </c>
      <c r="I26" s="21" t="s">
        <v>332</v>
      </c>
      <c r="J26" s="157" t="s">
        <v>377</v>
      </c>
    </row>
    <row r="27" s="147" customFormat="1" ht="42" customHeight="1" spans="1:10">
      <c r="A27" s="160"/>
      <c r="B27" s="21"/>
      <c r="C27" s="21" t="s">
        <v>349</v>
      </c>
      <c r="D27" s="21" t="s">
        <v>350</v>
      </c>
      <c r="E27" s="157" t="s">
        <v>378</v>
      </c>
      <c r="F27" s="21" t="s">
        <v>330</v>
      </c>
      <c r="G27" s="157" t="s">
        <v>340</v>
      </c>
      <c r="H27" s="21" t="s">
        <v>341</v>
      </c>
      <c r="I27" s="21" t="s">
        <v>342</v>
      </c>
      <c r="J27" s="157" t="s">
        <v>379</v>
      </c>
    </row>
    <row r="28" s="147" customFormat="1" ht="42" customHeight="1" spans="1:10">
      <c r="A28" s="160"/>
      <c r="B28" s="21"/>
      <c r="C28" s="21" t="s">
        <v>349</v>
      </c>
      <c r="D28" s="21" t="s">
        <v>351</v>
      </c>
      <c r="E28" s="157" t="s">
        <v>376</v>
      </c>
      <c r="F28" s="21" t="s">
        <v>330</v>
      </c>
      <c r="G28" s="157" t="s">
        <v>340</v>
      </c>
      <c r="H28" s="21" t="s">
        <v>341</v>
      </c>
      <c r="I28" s="21" t="s">
        <v>342</v>
      </c>
      <c r="J28" s="157" t="s">
        <v>376</v>
      </c>
    </row>
    <row r="29" s="147" customFormat="1" ht="42" customHeight="1" spans="1:10">
      <c r="A29" s="160"/>
      <c r="B29" s="21"/>
      <c r="C29" s="21" t="s">
        <v>352</v>
      </c>
      <c r="D29" s="21" t="s">
        <v>353</v>
      </c>
      <c r="E29" s="157" t="s">
        <v>380</v>
      </c>
      <c r="F29" s="21" t="s">
        <v>335</v>
      </c>
      <c r="G29" s="157" t="s">
        <v>371</v>
      </c>
      <c r="H29" s="21" t="s">
        <v>341</v>
      </c>
      <c r="I29" s="21" t="s">
        <v>332</v>
      </c>
      <c r="J29" s="157" t="s">
        <v>380</v>
      </c>
    </row>
    <row r="30" s="147" customFormat="1" ht="42" customHeight="1" spans="1:10">
      <c r="A30" s="160"/>
      <c r="B30" s="21"/>
      <c r="C30" s="21" t="s">
        <v>352</v>
      </c>
      <c r="D30" s="21" t="s">
        <v>353</v>
      </c>
      <c r="E30" s="157" t="s">
        <v>381</v>
      </c>
      <c r="F30" s="21" t="s">
        <v>335</v>
      </c>
      <c r="G30" s="157" t="s">
        <v>371</v>
      </c>
      <c r="H30" s="21" t="s">
        <v>341</v>
      </c>
      <c r="I30" s="21" t="s">
        <v>332</v>
      </c>
      <c r="J30" s="157" t="s">
        <v>381</v>
      </c>
    </row>
    <row r="31" s="147" customFormat="1" ht="42" customHeight="1" spans="1:10">
      <c r="A31" s="160"/>
      <c r="B31" s="21"/>
      <c r="C31" s="21" t="s">
        <v>352</v>
      </c>
      <c r="D31" s="21" t="s">
        <v>353</v>
      </c>
      <c r="E31" s="157" t="s">
        <v>382</v>
      </c>
      <c r="F31" s="21" t="s">
        <v>335</v>
      </c>
      <c r="G31" s="157" t="s">
        <v>371</v>
      </c>
      <c r="H31" s="21" t="s">
        <v>341</v>
      </c>
      <c r="I31" s="21" t="s">
        <v>332</v>
      </c>
      <c r="J31" s="157" t="s">
        <v>382</v>
      </c>
    </row>
    <row r="32" s="147" customFormat="1" ht="42" customHeight="1" spans="1:10">
      <c r="A32" s="160" t="s">
        <v>299</v>
      </c>
      <c r="B32" s="21" t="s">
        <v>383</v>
      </c>
      <c r="C32" s="21" t="s">
        <v>327</v>
      </c>
      <c r="D32" s="21" t="s">
        <v>328</v>
      </c>
      <c r="E32" s="157" t="s">
        <v>384</v>
      </c>
      <c r="F32" s="21" t="s">
        <v>335</v>
      </c>
      <c r="G32" s="157" t="s">
        <v>385</v>
      </c>
      <c r="H32" s="21" t="s">
        <v>386</v>
      </c>
      <c r="I32" s="21" t="s">
        <v>332</v>
      </c>
      <c r="J32" s="157" t="s">
        <v>384</v>
      </c>
    </row>
    <row r="33" s="147" customFormat="1" ht="42" customHeight="1" spans="1:10">
      <c r="A33" s="160"/>
      <c r="B33" s="21"/>
      <c r="C33" s="21" t="s">
        <v>327</v>
      </c>
      <c r="D33" s="21" t="s">
        <v>328</v>
      </c>
      <c r="E33" s="157" t="s">
        <v>387</v>
      </c>
      <c r="F33" s="21" t="s">
        <v>330</v>
      </c>
      <c r="G33" s="157" t="s">
        <v>97</v>
      </c>
      <c r="H33" s="21" t="s">
        <v>388</v>
      </c>
      <c r="I33" s="21" t="s">
        <v>332</v>
      </c>
      <c r="J33" s="157" t="s">
        <v>387</v>
      </c>
    </row>
    <row r="34" s="147" customFormat="1" ht="42" customHeight="1" spans="1:10">
      <c r="A34" s="160"/>
      <c r="B34" s="21"/>
      <c r="C34" s="21" t="s">
        <v>327</v>
      </c>
      <c r="D34" s="21" t="s">
        <v>338</v>
      </c>
      <c r="E34" s="157" t="s">
        <v>389</v>
      </c>
      <c r="F34" s="21" t="s">
        <v>335</v>
      </c>
      <c r="G34" s="157" t="s">
        <v>385</v>
      </c>
      <c r="H34" s="21" t="s">
        <v>364</v>
      </c>
      <c r="I34" s="21" t="s">
        <v>332</v>
      </c>
      <c r="J34" s="157" t="s">
        <v>389</v>
      </c>
    </row>
    <row r="35" s="147" customFormat="1" ht="42" customHeight="1" spans="1:10">
      <c r="A35" s="160"/>
      <c r="B35" s="21"/>
      <c r="C35" s="21" t="s">
        <v>327</v>
      </c>
      <c r="D35" s="21" t="s">
        <v>344</v>
      </c>
      <c r="E35" s="157" t="s">
        <v>390</v>
      </c>
      <c r="F35" s="21" t="s">
        <v>330</v>
      </c>
      <c r="G35" s="157" t="s">
        <v>340</v>
      </c>
      <c r="H35" s="21" t="s">
        <v>341</v>
      </c>
      <c r="I35" s="21" t="s">
        <v>332</v>
      </c>
      <c r="J35" s="157" t="s">
        <v>390</v>
      </c>
    </row>
    <row r="36" s="147" customFormat="1" ht="42" customHeight="1" spans="1:10">
      <c r="A36" s="160"/>
      <c r="B36" s="21"/>
      <c r="C36" s="21" t="s">
        <v>349</v>
      </c>
      <c r="D36" s="21" t="s">
        <v>350</v>
      </c>
      <c r="E36" s="157" t="s">
        <v>391</v>
      </c>
      <c r="F36" s="21" t="s">
        <v>330</v>
      </c>
      <c r="G36" s="157" t="s">
        <v>340</v>
      </c>
      <c r="H36" s="21" t="s">
        <v>341</v>
      </c>
      <c r="I36" s="21" t="s">
        <v>342</v>
      </c>
      <c r="J36" s="157" t="s">
        <v>391</v>
      </c>
    </row>
    <row r="37" s="147" customFormat="1" ht="42" customHeight="1" spans="1:10">
      <c r="A37" s="160"/>
      <c r="B37" s="21"/>
      <c r="C37" s="21" t="s">
        <v>349</v>
      </c>
      <c r="D37" s="21" t="s">
        <v>351</v>
      </c>
      <c r="E37" s="157" t="s">
        <v>392</v>
      </c>
      <c r="F37" s="21" t="s">
        <v>330</v>
      </c>
      <c r="G37" s="157" t="s">
        <v>340</v>
      </c>
      <c r="H37" s="21" t="s">
        <v>341</v>
      </c>
      <c r="I37" s="21" t="s">
        <v>342</v>
      </c>
      <c r="J37" s="157" t="s">
        <v>392</v>
      </c>
    </row>
    <row r="38" s="147" customFormat="1" ht="42" customHeight="1" spans="1:10">
      <c r="A38" s="160"/>
      <c r="B38" s="21"/>
      <c r="C38" s="21" t="s">
        <v>352</v>
      </c>
      <c r="D38" s="21" t="s">
        <v>353</v>
      </c>
      <c r="E38" s="157" t="s">
        <v>393</v>
      </c>
      <c r="F38" s="21" t="s">
        <v>335</v>
      </c>
      <c r="G38" s="157" t="s">
        <v>394</v>
      </c>
      <c r="H38" s="21" t="s">
        <v>341</v>
      </c>
      <c r="I38" s="21" t="s">
        <v>332</v>
      </c>
      <c r="J38" s="157" t="s">
        <v>393</v>
      </c>
    </row>
    <row r="39" s="147" customFormat="1" ht="42" customHeight="1" spans="1:10">
      <c r="A39" s="160"/>
      <c r="B39" s="21"/>
      <c r="C39" s="21" t="s">
        <v>352</v>
      </c>
      <c r="D39" s="21" t="s">
        <v>353</v>
      </c>
      <c r="E39" s="157" t="s">
        <v>395</v>
      </c>
      <c r="F39" s="21" t="s">
        <v>335</v>
      </c>
      <c r="G39" s="157" t="s">
        <v>394</v>
      </c>
      <c r="H39" s="21" t="s">
        <v>341</v>
      </c>
      <c r="I39" s="21" t="s">
        <v>332</v>
      </c>
      <c r="J39" s="157" t="s">
        <v>395</v>
      </c>
    </row>
    <row r="40" s="147" customFormat="1" ht="42" customHeight="1" spans="1:10">
      <c r="A40" s="160"/>
      <c r="B40" s="21"/>
      <c r="C40" s="21" t="s">
        <v>352</v>
      </c>
      <c r="D40" s="21" t="s">
        <v>353</v>
      </c>
      <c r="E40" s="157" t="s">
        <v>396</v>
      </c>
      <c r="F40" s="21" t="s">
        <v>335</v>
      </c>
      <c r="G40" s="157" t="s">
        <v>394</v>
      </c>
      <c r="H40" s="21" t="s">
        <v>341</v>
      </c>
      <c r="I40" s="21" t="s">
        <v>332</v>
      </c>
      <c r="J40" s="157" t="s">
        <v>396</v>
      </c>
    </row>
    <row r="41" s="147" customFormat="1" ht="42" customHeight="1" spans="1:10">
      <c r="A41" s="160" t="s">
        <v>290</v>
      </c>
      <c r="B41" s="21" t="s">
        <v>397</v>
      </c>
      <c r="C41" s="21" t="s">
        <v>327</v>
      </c>
      <c r="D41" s="21" t="s">
        <v>338</v>
      </c>
      <c r="E41" s="157" t="s">
        <v>398</v>
      </c>
      <c r="F41" s="21" t="s">
        <v>330</v>
      </c>
      <c r="G41" s="157" t="s">
        <v>399</v>
      </c>
      <c r="H41" s="21" t="s">
        <v>341</v>
      </c>
      <c r="I41" s="21" t="s">
        <v>342</v>
      </c>
      <c r="J41" s="157" t="s">
        <v>400</v>
      </c>
    </row>
    <row r="42" s="147" customFormat="1" ht="42" customHeight="1" spans="1:10">
      <c r="A42" s="160"/>
      <c r="B42" s="21"/>
      <c r="C42" s="21" t="s">
        <v>327</v>
      </c>
      <c r="D42" s="21" t="s">
        <v>344</v>
      </c>
      <c r="E42" s="157" t="s">
        <v>365</v>
      </c>
      <c r="F42" s="21" t="s">
        <v>330</v>
      </c>
      <c r="G42" s="157" t="s">
        <v>85</v>
      </c>
      <c r="H42" s="21" t="s">
        <v>347</v>
      </c>
      <c r="I42" s="21" t="s">
        <v>332</v>
      </c>
      <c r="J42" s="157" t="s">
        <v>365</v>
      </c>
    </row>
    <row r="43" s="147" customFormat="1" ht="42" customHeight="1" spans="1:10">
      <c r="A43" s="160"/>
      <c r="B43" s="21"/>
      <c r="C43" s="21" t="s">
        <v>349</v>
      </c>
      <c r="D43" s="21" t="s">
        <v>350</v>
      </c>
      <c r="E43" s="157" t="s">
        <v>401</v>
      </c>
      <c r="F43" s="21" t="s">
        <v>335</v>
      </c>
      <c r="G43" s="157" t="s">
        <v>399</v>
      </c>
      <c r="H43" s="21" t="s">
        <v>341</v>
      </c>
      <c r="I43" s="21" t="s">
        <v>342</v>
      </c>
      <c r="J43" s="157" t="s">
        <v>402</v>
      </c>
    </row>
    <row r="44" s="147" customFormat="1" ht="42" customHeight="1" spans="1:10">
      <c r="A44" s="160"/>
      <c r="B44" s="21"/>
      <c r="C44" s="21" t="s">
        <v>349</v>
      </c>
      <c r="D44" s="21" t="s">
        <v>351</v>
      </c>
      <c r="E44" s="157" t="s">
        <v>403</v>
      </c>
      <c r="F44" s="21" t="s">
        <v>330</v>
      </c>
      <c r="G44" s="157" t="s">
        <v>340</v>
      </c>
      <c r="H44" s="21" t="s">
        <v>341</v>
      </c>
      <c r="I44" s="21" t="s">
        <v>342</v>
      </c>
      <c r="J44" s="157" t="s">
        <v>404</v>
      </c>
    </row>
    <row r="45" s="147" customFormat="1" ht="42" customHeight="1" spans="1:10">
      <c r="A45" s="160"/>
      <c r="B45" s="21"/>
      <c r="C45" s="21" t="s">
        <v>352</v>
      </c>
      <c r="D45" s="21" t="s">
        <v>353</v>
      </c>
      <c r="E45" s="157" t="s">
        <v>370</v>
      </c>
      <c r="F45" s="21" t="s">
        <v>335</v>
      </c>
      <c r="G45" s="157" t="s">
        <v>371</v>
      </c>
      <c r="H45" s="21" t="s">
        <v>341</v>
      </c>
      <c r="I45" s="21" t="s">
        <v>332</v>
      </c>
      <c r="J45" s="157" t="s">
        <v>405</v>
      </c>
    </row>
    <row r="46" s="147" customFormat="1" ht="42" customHeight="1" spans="1:10">
      <c r="A46" s="160"/>
      <c r="B46" s="21"/>
      <c r="C46" s="21" t="s">
        <v>352</v>
      </c>
      <c r="D46" s="21" t="s">
        <v>353</v>
      </c>
      <c r="E46" s="157" t="s">
        <v>406</v>
      </c>
      <c r="F46" s="21" t="s">
        <v>335</v>
      </c>
      <c r="G46" s="157" t="s">
        <v>399</v>
      </c>
      <c r="H46" s="21" t="s">
        <v>341</v>
      </c>
      <c r="I46" s="21" t="s">
        <v>332</v>
      </c>
      <c r="J46" s="157" t="s">
        <v>406</v>
      </c>
    </row>
    <row r="47" s="147" customFormat="1" ht="42" customHeight="1" spans="1:10">
      <c r="A47" s="160"/>
      <c r="B47" s="21"/>
      <c r="C47" s="21" t="s">
        <v>352</v>
      </c>
      <c r="D47" s="21" t="s">
        <v>353</v>
      </c>
      <c r="E47" s="157" t="s">
        <v>407</v>
      </c>
      <c r="F47" s="21" t="s">
        <v>335</v>
      </c>
      <c r="G47" s="157" t="s">
        <v>371</v>
      </c>
      <c r="H47" s="21" t="s">
        <v>341</v>
      </c>
      <c r="I47" s="21" t="s">
        <v>332</v>
      </c>
      <c r="J47" s="157" t="s">
        <v>405</v>
      </c>
    </row>
    <row r="48" s="147" customFormat="1" ht="42" customHeight="1" spans="1:10">
      <c r="A48" s="160" t="s">
        <v>295</v>
      </c>
      <c r="B48" s="21" t="s">
        <v>408</v>
      </c>
      <c r="C48" s="21" t="s">
        <v>327</v>
      </c>
      <c r="D48" s="21" t="s">
        <v>338</v>
      </c>
      <c r="E48" s="157" t="s">
        <v>409</v>
      </c>
      <c r="F48" s="21" t="s">
        <v>330</v>
      </c>
      <c r="G48" s="157" t="s">
        <v>340</v>
      </c>
      <c r="H48" s="21" t="s">
        <v>341</v>
      </c>
      <c r="I48" s="21" t="s">
        <v>342</v>
      </c>
      <c r="J48" s="157" t="s">
        <v>409</v>
      </c>
    </row>
    <row r="49" s="147" customFormat="1" ht="42" customHeight="1" spans="1:10">
      <c r="A49" s="160"/>
      <c r="B49" s="21"/>
      <c r="C49" s="21" t="s">
        <v>327</v>
      </c>
      <c r="D49" s="21" t="s">
        <v>344</v>
      </c>
      <c r="E49" s="157" t="s">
        <v>365</v>
      </c>
      <c r="F49" s="21" t="s">
        <v>330</v>
      </c>
      <c r="G49" s="157" t="s">
        <v>410</v>
      </c>
      <c r="H49" s="21" t="s">
        <v>347</v>
      </c>
      <c r="I49" s="21" t="s">
        <v>332</v>
      </c>
      <c r="J49" s="157" t="s">
        <v>411</v>
      </c>
    </row>
    <row r="50" s="147" customFormat="1" ht="42" customHeight="1" spans="1:10">
      <c r="A50" s="160"/>
      <c r="B50" s="21"/>
      <c r="C50" s="21" t="s">
        <v>349</v>
      </c>
      <c r="D50" s="21" t="s">
        <v>350</v>
      </c>
      <c r="E50" s="157" t="s">
        <v>401</v>
      </c>
      <c r="F50" s="21" t="s">
        <v>330</v>
      </c>
      <c r="G50" s="157" t="s">
        <v>340</v>
      </c>
      <c r="H50" s="21" t="s">
        <v>341</v>
      </c>
      <c r="I50" s="21" t="s">
        <v>342</v>
      </c>
      <c r="J50" s="157" t="s">
        <v>401</v>
      </c>
    </row>
    <row r="51" s="147" customFormat="1" ht="42" customHeight="1" spans="1:10">
      <c r="A51" s="160"/>
      <c r="B51" s="21"/>
      <c r="C51" s="21" t="s">
        <v>349</v>
      </c>
      <c r="D51" s="21" t="s">
        <v>351</v>
      </c>
      <c r="E51" s="157" t="s">
        <v>412</v>
      </c>
      <c r="F51" s="21" t="s">
        <v>330</v>
      </c>
      <c r="G51" s="157" t="s">
        <v>340</v>
      </c>
      <c r="H51" s="21" t="s">
        <v>341</v>
      </c>
      <c r="I51" s="21" t="s">
        <v>342</v>
      </c>
      <c r="J51" s="157" t="s">
        <v>412</v>
      </c>
    </row>
    <row r="52" s="147" customFormat="1" ht="42" customHeight="1" spans="1:10">
      <c r="A52" s="160"/>
      <c r="B52" s="21"/>
      <c r="C52" s="21" t="s">
        <v>352</v>
      </c>
      <c r="D52" s="21" t="s">
        <v>353</v>
      </c>
      <c r="E52" s="157" t="s">
        <v>405</v>
      </c>
      <c r="F52" s="21" t="s">
        <v>335</v>
      </c>
      <c r="G52" s="157" t="s">
        <v>371</v>
      </c>
      <c r="H52" s="21" t="s">
        <v>341</v>
      </c>
      <c r="I52" s="21" t="s">
        <v>332</v>
      </c>
      <c r="J52" s="157" t="s">
        <v>405</v>
      </c>
    </row>
    <row r="53" s="147" customFormat="1" ht="42" customHeight="1" spans="1:10">
      <c r="A53" s="160"/>
      <c r="B53" s="21"/>
      <c r="C53" s="21" t="s">
        <v>352</v>
      </c>
      <c r="D53" s="21" t="s">
        <v>353</v>
      </c>
      <c r="E53" s="157" t="s">
        <v>370</v>
      </c>
      <c r="F53" s="21" t="s">
        <v>335</v>
      </c>
      <c r="G53" s="157" t="s">
        <v>371</v>
      </c>
      <c r="H53" s="21" t="s">
        <v>341</v>
      </c>
      <c r="I53" s="21" t="s">
        <v>332</v>
      </c>
      <c r="J53" s="157" t="s">
        <v>370</v>
      </c>
    </row>
    <row r="54" s="147" customFormat="1" ht="42" customHeight="1" spans="1:10">
      <c r="A54" s="160"/>
      <c r="B54" s="21"/>
      <c r="C54" s="21" t="s">
        <v>352</v>
      </c>
      <c r="D54" s="21" t="s">
        <v>353</v>
      </c>
      <c r="E54" s="157" t="s">
        <v>373</v>
      </c>
      <c r="F54" s="21" t="s">
        <v>335</v>
      </c>
      <c r="G54" s="157" t="s">
        <v>371</v>
      </c>
      <c r="H54" s="21" t="s">
        <v>341</v>
      </c>
      <c r="I54" s="21" t="s">
        <v>332</v>
      </c>
      <c r="J54" s="157" t="s">
        <v>373</v>
      </c>
    </row>
    <row r="55" s="147" customFormat="1" ht="42" customHeight="1" spans="1:10">
      <c r="A55" s="160" t="s">
        <v>315</v>
      </c>
      <c r="B55" s="21" t="s">
        <v>413</v>
      </c>
      <c r="C55" s="21" t="s">
        <v>327</v>
      </c>
      <c r="D55" s="21" t="s">
        <v>328</v>
      </c>
      <c r="E55" s="157" t="s">
        <v>414</v>
      </c>
      <c r="F55" s="21" t="s">
        <v>335</v>
      </c>
      <c r="G55" s="157" t="s">
        <v>346</v>
      </c>
      <c r="H55" s="21" t="s">
        <v>386</v>
      </c>
      <c r="I55" s="21" t="s">
        <v>332</v>
      </c>
      <c r="J55" s="157" t="s">
        <v>415</v>
      </c>
    </row>
    <row r="56" s="147" customFormat="1" ht="42" customHeight="1" spans="1:10">
      <c r="A56" s="160"/>
      <c r="B56" s="21"/>
      <c r="C56" s="21" t="s">
        <v>327</v>
      </c>
      <c r="D56" s="21" t="s">
        <v>338</v>
      </c>
      <c r="E56" s="157" t="s">
        <v>416</v>
      </c>
      <c r="F56" s="21" t="s">
        <v>330</v>
      </c>
      <c r="G56" s="157" t="s">
        <v>340</v>
      </c>
      <c r="H56" s="21" t="s">
        <v>341</v>
      </c>
      <c r="I56" s="21" t="s">
        <v>342</v>
      </c>
      <c r="J56" s="157" t="s">
        <v>417</v>
      </c>
    </row>
    <row r="57" s="147" customFormat="1" ht="42" customHeight="1" spans="1:10">
      <c r="A57" s="160"/>
      <c r="B57" s="21"/>
      <c r="C57" s="21" t="s">
        <v>327</v>
      </c>
      <c r="D57" s="21" t="s">
        <v>344</v>
      </c>
      <c r="E57" s="157" t="s">
        <v>418</v>
      </c>
      <c r="F57" s="21" t="s">
        <v>362</v>
      </c>
      <c r="G57" s="157" t="s">
        <v>90</v>
      </c>
      <c r="H57" s="21" t="s">
        <v>419</v>
      </c>
      <c r="I57" s="21" t="s">
        <v>332</v>
      </c>
      <c r="J57" s="157" t="s">
        <v>420</v>
      </c>
    </row>
    <row r="58" s="147" customFormat="1" ht="42" customHeight="1" spans="1:10">
      <c r="A58" s="160"/>
      <c r="B58" s="21"/>
      <c r="C58" s="21" t="s">
        <v>349</v>
      </c>
      <c r="D58" s="21" t="s">
        <v>350</v>
      </c>
      <c r="E58" s="157" t="s">
        <v>421</v>
      </c>
      <c r="F58" s="21" t="s">
        <v>330</v>
      </c>
      <c r="G58" s="157" t="s">
        <v>340</v>
      </c>
      <c r="H58" s="21" t="s">
        <v>341</v>
      </c>
      <c r="I58" s="21" t="s">
        <v>342</v>
      </c>
      <c r="J58" s="157" t="s">
        <v>422</v>
      </c>
    </row>
    <row r="59" s="147" customFormat="1" ht="42" customHeight="1" spans="1:10">
      <c r="A59" s="160"/>
      <c r="B59" s="21"/>
      <c r="C59" s="21" t="s">
        <v>352</v>
      </c>
      <c r="D59" s="21" t="s">
        <v>353</v>
      </c>
      <c r="E59" s="157" t="s">
        <v>423</v>
      </c>
      <c r="F59" s="21" t="s">
        <v>335</v>
      </c>
      <c r="G59" s="157" t="s">
        <v>355</v>
      </c>
      <c r="H59" s="21" t="s">
        <v>341</v>
      </c>
      <c r="I59" s="21" t="s">
        <v>342</v>
      </c>
      <c r="J59" s="157" t="s">
        <v>424</v>
      </c>
    </row>
    <row r="60" s="147" customFormat="1" ht="42" customHeight="1" spans="1:10">
      <c r="A60" s="160" t="s">
        <v>309</v>
      </c>
      <c r="B60" s="21" t="s">
        <v>425</v>
      </c>
      <c r="C60" s="21" t="s">
        <v>327</v>
      </c>
      <c r="D60" s="21" t="s">
        <v>328</v>
      </c>
      <c r="E60" s="157" t="s">
        <v>426</v>
      </c>
      <c r="F60" s="21" t="s">
        <v>335</v>
      </c>
      <c r="G60" s="157" t="s">
        <v>346</v>
      </c>
      <c r="H60" s="21" t="s">
        <v>386</v>
      </c>
      <c r="I60" s="21" t="s">
        <v>332</v>
      </c>
      <c r="J60" s="157" t="s">
        <v>427</v>
      </c>
    </row>
    <row r="61" s="147" customFormat="1" ht="42" customHeight="1" spans="1:10">
      <c r="A61" s="160"/>
      <c r="B61" s="21"/>
      <c r="C61" s="21" t="s">
        <v>327</v>
      </c>
      <c r="D61" s="21" t="s">
        <v>344</v>
      </c>
      <c r="E61" s="157" t="s">
        <v>428</v>
      </c>
      <c r="F61" s="21" t="s">
        <v>335</v>
      </c>
      <c r="G61" s="157" t="s">
        <v>340</v>
      </c>
      <c r="H61" s="21" t="s">
        <v>341</v>
      </c>
      <c r="I61" s="21" t="s">
        <v>332</v>
      </c>
      <c r="J61" s="157" t="s">
        <v>427</v>
      </c>
    </row>
    <row r="62" s="147" customFormat="1" ht="42" customHeight="1" spans="1:10">
      <c r="A62" s="160"/>
      <c r="B62" s="21"/>
      <c r="C62" s="21" t="s">
        <v>349</v>
      </c>
      <c r="D62" s="21" t="s">
        <v>350</v>
      </c>
      <c r="E62" s="157" t="s">
        <v>429</v>
      </c>
      <c r="F62" s="21" t="s">
        <v>330</v>
      </c>
      <c r="G62" s="157" t="s">
        <v>371</v>
      </c>
      <c r="H62" s="21" t="s">
        <v>341</v>
      </c>
      <c r="I62" s="21" t="s">
        <v>342</v>
      </c>
      <c r="J62" s="157" t="s">
        <v>427</v>
      </c>
    </row>
    <row r="63" s="147" customFormat="1" ht="42" customHeight="1" spans="1:10">
      <c r="A63" s="160"/>
      <c r="B63" s="21"/>
      <c r="C63" s="21" t="s">
        <v>352</v>
      </c>
      <c r="D63" s="21" t="s">
        <v>353</v>
      </c>
      <c r="E63" s="157" t="s">
        <v>430</v>
      </c>
      <c r="F63" s="21" t="s">
        <v>330</v>
      </c>
      <c r="G63" s="157" t="s">
        <v>371</v>
      </c>
      <c r="H63" s="21" t="s">
        <v>341</v>
      </c>
      <c r="I63" s="21" t="s">
        <v>342</v>
      </c>
      <c r="J63" s="157" t="s">
        <v>431</v>
      </c>
    </row>
    <row r="64" s="147" customFormat="1" ht="42" customHeight="1" spans="1:10">
      <c r="A64" s="160"/>
      <c r="B64" s="21"/>
      <c r="C64" s="21" t="s">
        <v>352</v>
      </c>
      <c r="D64" s="21" t="s">
        <v>353</v>
      </c>
      <c r="E64" s="157" t="s">
        <v>432</v>
      </c>
      <c r="F64" s="21" t="s">
        <v>330</v>
      </c>
      <c r="G64" s="157" t="s">
        <v>371</v>
      </c>
      <c r="H64" s="21" t="s">
        <v>341</v>
      </c>
      <c r="I64" s="21" t="s">
        <v>342</v>
      </c>
      <c r="J64" s="157" t="s">
        <v>431</v>
      </c>
    </row>
    <row r="65" s="147" customFormat="1" ht="42" customHeight="1" spans="1:10">
      <c r="A65" s="160"/>
      <c r="B65" s="21"/>
      <c r="C65" s="21" t="s">
        <v>352</v>
      </c>
      <c r="D65" s="21" t="s">
        <v>353</v>
      </c>
      <c r="E65" s="157" t="s">
        <v>433</v>
      </c>
      <c r="F65" s="21" t="s">
        <v>330</v>
      </c>
      <c r="G65" s="157" t="s">
        <v>371</v>
      </c>
      <c r="H65" s="21" t="s">
        <v>341</v>
      </c>
      <c r="I65" s="21" t="s">
        <v>342</v>
      </c>
      <c r="J65" s="157" t="s">
        <v>431</v>
      </c>
    </row>
    <row r="66" s="147" customFormat="1" ht="42" customHeight="1" spans="1:10">
      <c r="A66" s="160" t="s">
        <v>307</v>
      </c>
      <c r="B66" s="21" t="s">
        <v>434</v>
      </c>
      <c r="C66" s="21" t="s">
        <v>327</v>
      </c>
      <c r="D66" s="21" t="s">
        <v>328</v>
      </c>
      <c r="E66" s="157" t="s">
        <v>435</v>
      </c>
      <c r="F66" s="21" t="s">
        <v>335</v>
      </c>
      <c r="G66" s="157" t="s">
        <v>436</v>
      </c>
      <c r="H66" s="21" t="s">
        <v>437</v>
      </c>
      <c r="I66" s="21" t="s">
        <v>332</v>
      </c>
      <c r="J66" s="157" t="s">
        <v>438</v>
      </c>
    </row>
    <row r="67" s="147" customFormat="1" ht="42" customHeight="1" spans="1:10">
      <c r="A67" s="160"/>
      <c r="B67" s="21"/>
      <c r="C67" s="21" t="s">
        <v>327</v>
      </c>
      <c r="D67" s="21" t="s">
        <v>338</v>
      </c>
      <c r="E67" s="157" t="s">
        <v>439</v>
      </c>
      <c r="F67" s="21" t="s">
        <v>335</v>
      </c>
      <c r="G67" s="157" t="s">
        <v>98</v>
      </c>
      <c r="H67" s="21" t="s">
        <v>437</v>
      </c>
      <c r="I67" s="21" t="s">
        <v>332</v>
      </c>
      <c r="J67" s="157" t="s">
        <v>427</v>
      </c>
    </row>
    <row r="68" s="147" customFormat="1" ht="42" customHeight="1" spans="1:10">
      <c r="A68" s="160"/>
      <c r="B68" s="21"/>
      <c r="C68" s="21" t="s">
        <v>349</v>
      </c>
      <c r="D68" s="21" t="s">
        <v>440</v>
      </c>
      <c r="E68" s="157" t="s">
        <v>441</v>
      </c>
      <c r="F68" s="21" t="s">
        <v>330</v>
      </c>
      <c r="G68" s="157" t="s">
        <v>340</v>
      </c>
      <c r="H68" s="21" t="s">
        <v>341</v>
      </c>
      <c r="I68" s="21" t="s">
        <v>342</v>
      </c>
      <c r="J68" s="157" t="s">
        <v>427</v>
      </c>
    </row>
    <row r="69" s="147" customFormat="1" ht="42" customHeight="1" spans="1:10">
      <c r="A69" s="160"/>
      <c r="B69" s="21"/>
      <c r="C69" s="21" t="s">
        <v>349</v>
      </c>
      <c r="D69" s="21" t="s">
        <v>350</v>
      </c>
      <c r="E69" s="157" t="s">
        <v>442</v>
      </c>
      <c r="F69" s="21" t="s">
        <v>330</v>
      </c>
      <c r="G69" s="157" t="s">
        <v>340</v>
      </c>
      <c r="H69" s="21" t="s">
        <v>341</v>
      </c>
      <c r="I69" s="21" t="s">
        <v>342</v>
      </c>
      <c r="J69" s="157" t="s">
        <v>427</v>
      </c>
    </row>
    <row r="70" s="147" customFormat="1" ht="42" customHeight="1" spans="1:10">
      <c r="A70" s="160"/>
      <c r="B70" s="21"/>
      <c r="C70" s="21" t="s">
        <v>352</v>
      </c>
      <c r="D70" s="21" t="s">
        <v>353</v>
      </c>
      <c r="E70" s="157" t="s">
        <v>443</v>
      </c>
      <c r="F70" s="21" t="s">
        <v>330</v>
      </c>
      <c r="G70" s="157" t="s">
        <v>340</v>
      </c>
      <c r="H70" s="21" t="s">
        <v>341</v>
      </c>
      <c r="I70" s="21" t="s">
        <v>342</v>
      </c>
      <c r="J70" s="157" t="s">
        <v>427</v>
      </c>
    </row>
    <row r="71" s="147" customFormat="1" ht="42" customHeight="1" spans="1:10">
      <c r="A71" s="160"/>
      <c r="B71" s="21"/>
      <c r="C71" s="21" t="s">
        <v>352</v>
      </c>
      <c r="D71" s="21" t="s">
        <v>353</v>
      </c>
      <c r="E71" s="157" t="s">
        <v>444</v>
      </c>
      <c r="F71" s="21" t="s">
        <v>330</v>
      </c>
      <c r="G71" s="157" t="s">
        <v>340</v>
      </c>
      <c r="H71" s="21" t="s">
        <v>341</v>
      </c>
      <c r="I71" s="21" t="s">
        <v>342</v>
      </c>
      <c r="J71" s="157" t="s">
        <v>427</v>
      </c>
    </row>
    <row r="72" s="147" customFormat="1" ht="42" customHeight="1" spans="1:10">
      <c r="A72" s="160"/>
      <c r="B72" s="21"/>
      <c r="C72" s="21" t="s">
        <v>352</v>
      </c>
      <c r="D72" s="21" t="s">
        <v>353</v>
      </c>
      <c r="E72" s="157" t="s">
        <v>445</v>
      </c>
      <c r="F72" s="21" t="s">
        <v>330</v>
      </c>
      <c r="G72" s="157" t="s">
        <v>340</v>
      </c>
      <c r="H72" s="21" t="s">
        <v>341</v>
      </c>
      <c r="I72" s="21" t="s">
        <v>342</v>
      </c>
      <c r="J72" s="157" t="s">
        <v>427</v>
      </c>
    </row>
    <row r="73" s="147" customFormat="1" ht="42" customHeight="1" spans="1:10">
      <c r="A73" s="160" t="s">
        <v>297</v>
      </c>
      <c r="B73" s="21" t="s">
        <v>446</v>
      </c>
      <c r="C73" s="21" t="s">
        <v>327</v>
      </c>
      <c r="D73" s="21" t="s">
        <v>328</v>
      </c>
      <c r="E73" s="157" t="s">
        <v>447</v>
      </c>
      <c r="F73" s="21" t="s">
        <v>335</v>
      </c>
      <c r="G73" s="157" t="s">
        <v>84</v>
      </c>
      <c r="H73" s="21" t="s">
        <v>386</v>
      </c>
      <c r="I73" s="21" t="s">
        <v>332</v>
      </c>
      <c r="J73" s="157" t="s">
        <v>447</v>
      </c>
    </row>
    <row r="74" s="147" customFormat="1" ht="42" customHeight="1" spans="1:10">
      <c r="A74" s="160"/>
      <c r="B74" s="21"/>
      <c r="C74" s="21" t="s">
        <v>327</v>
      </c>
      <c r="D74" s="21" t="s">
        <v>344</v>
      </c>
      <c r="E74" s="157" t="s">
        <v>428</v>
      </c>
      <c r="F74" s="21" t="s">
        <v>330</v>
      </c>
      <c r="G74" s="157" t="s">
        <v>410</v>
      </c>
      <c r="H74" s="21" t="s">
        <v>347</v>
      </c>
      <c r="I74" s="21" t="s">
        <v>332</v>
      </c>
      <c r="J74" s="157" t="s">
        <v>448</v>
      </c>
    </row>
    <row r="75" s="147" customFormat="1" ht="42" customHeight="1" spans="1:10">
      <c r="A75" s="160"/>
      <c r="B75" s="21"/>
      <c r="C75" s="21" t="s">
        <v>349</v>
      </c>
      <c r="D75" s="21" t="s">
        <v>350</v>
      </c>
      <c r="E75" s="157" t="s">
        <v>449</v>
      </c>
      <c r="F75" s="21" t="s">
        <v>330</v>
      </c>
      <c r="G75" s="157" t="s">
        <v>340</v>
      </c>
      <c r="H75" s="21" t="s">
        <v>341</v>
      </c>
      <c r="I75" s="21" t="s">
        <v>342</v>
      </c>
      <c r="J75" s="157" t="s">
        <v>450</v>
      </c>
    </row>
    <row r="76" s="147" customFormat="1" ht="42" customHeight="1" spans="1:10">
      <c r="A76" s="160"/>
      <c r="B76" s="21"/>
      <c r="C76" s="21" t="s">
        <v>349</v>
      </c>
      <c r="D76" s="21" t="s">
        <v>351</v>
      </c>
      <c r="E76" s="157" t="s">
        <v>451</v>
      </c>
      <c r="F76" s="21" t="s">
        <v>330</v>
      </c>
      <c r="G76" s="157" t="s">
        <v>340</v>
      </c>
      <c r="H76" s="21" t="s">
        <v>341</v>
      </c>
      <c r="I76" s="21" t="s">
        <v>342</v>
      </c>
      <c r="J76" s="157" t="s">
        <v>450</v>
      </c>
    </row>
    <row r="77" s="147" customFormat="1" ht="42" customHeight="1" spans="1:10">
      <c r="A77" s="160"/>
      <c r="B77" s="21"/>
      <c r="C77" s="21" t="s">
        <v>352</v>
      </c>
      <c r="D77" s="21" t="s">
        <v>353</v>
      </c>
      <c r="E77" s="157" t="s">
        <v>430</v>
      </c>
      <c r="F77" s="21" t="s">
        <v>335</v>
      </c>
      <c r="G77" s="157" t="s">
        <v>371</v>
      </c>
      <c r="H77" s="21" t="s">
        <v>341</v>
      </c>
      <c r="I77" s="21" t="s">
        <v>332</v>
      </c>
      <c r="J77" s="157" t="s">
        <v>452</v>
      </c>
    </row>
    <row r="78" s="147" customFormat="1" ht="42" customHeight="1" spans="1:10">
      <c r="A78" s="160"/>
      <c r="B78" s="21"/>
      <c r="C78" s="21" t="s">
        <v>352</v>
      </c>
      <c r="D78" s="21" t="s">
        <v>353</v>
      </c>
      <c r="E78" s="157" t="s">
        <v>432</v>
      </c>
      <c r="F78" s="21" t="s">
        <v>335</v>
      </c>
      <c r="G78" s="157" t="s">
        <v>355</v>
      </c>
      <c r="H78" s="21" t="s">
        <v>341</v>
      </c>
      <c r="I78" s="21" t="s">
        <v>332</v>
      </c>
      <c r="J78" s="157" t="s">
        <v>453</v>
      </c>
    </row>
    <row r="79" s="147" customFormat="1" ht="42" customHeight="1" spans="1:10">
      <c r="A79" s="160"/>
      <c r="B79" s="21"/>
      <c r="C79" s="21" t="s">
        <v>352</v>
      </c>
      <c r="D79" s="21" t="s">
        <v>353</v>
      </c>
      <c r="E79" s="157" t="s">
        <v>433</v>
      </c>
      <c r="F79" s="21" t="s">
        <v>335</v>
      </c>
      <c r="G79" s="157" t="s">
        <v>355</v>
      </c>
      <c r="H79" s="21" t="s">
        <v>341</v>
      </c>
      <c r="I79" s="21" t="s">
        <v>332</v>
      </c>
      <c r="J79" s="157" t="s">
        <v>453</v>
      </c>
    </row>
    <row r="80" s="147" customFormat="1" ht="42" customHeight="1" spans="1:10">
      <c r="A80" s="160" t="s">
        <v>293</v>
      </c>
      <c r="B80" s="21" t="s">
        <v>454</v>
      </c>
      <c r="C80" s="21" t="s">
        <v>327</v>
      </c>
      <c r="D80" s="21" t="s">
        <v>338</v>
      </c>
      <c r="E80" s="157" t="s">
        <v>455</v>
      </c>
      <c r="F80" s="21" t="s">
        <v>330</v>
      </c>
      <c r="G80" s="157" t="s">
        <v>340</v>
      </c>
      <c r="H80" s="21" t="s">
        <v>341</v>
      </c>
      <c r="I80" s="21" t="s">
        <v>342</v>
      </c>
      <c r="J80" s="157" t="s">
        <v>455</v>
      </c>
    </row>
    <row r="81" s="147" customFormat="1" ht="42" customHeight="1" spans="1:10">
      <c r="A81" s="160"/>
      <c r="B81" s="21"/>
      <c r="C81" s="21" t="s">
        <v>327</v>
      </c>
      <c r="D81" s="21" t="s">
        <v>344</v>
      </c>
      <c r="E81" s="157" t="s">
        <v>456</v>
      </c>
      <c r="F81" s="21" t="s">
        <v>330</v>
      </c>
      <c r="G81" s="157" t="s">
        <v>84</v>
      </c>
      <c r="H81" s="21" t="s">
        <v>347</v>
      </c>
      <c r="I81" s="21" t="s">
        <v>332</v>
      </c>
      <c r="J81" s="157" t="s">
        <v>457</v>
      </c>
    </row>
    <row r="82" s="147" customFormat="1" ht="42" customHeight="1" spans="1:10">
      <c r="A82" s="160"/>
      <c r="B82" s="21"/>
      <c r="C82" s="21" t="s">
        <v>349</v>
      </c>
      <c r="D82" s="21" t="s">
        <v>350</v>
      </c>
      <c r="E82" s="157" t="s">
        <v>403</v>
      </c>
      <c r="F82" s="21" t="s">
        <v>330</v>
      </c>
      <c r="G82" s="157" t="s">
        <v>340</v>
      </c>
      <c r="H82" s="21" t="s">
        <v>341</v>
      </c>
      <c r="I82" s="21" t="s">
        <v>342</v>
      </c>
      <c r="J82" s="157" t="s">
        <v>403</v>
      </c>
    </row>
    <row r="83" s="147" customFormat="1" ht="42" customHeight="1" spans="1:10">
      <c r="A83" s="160"/>
      <c r="B83" s="21"/>
      <c r="C83" s="21" t="s">
        <v>349</v>
      </c>
      <c r="D83" s="21" t="s">
        <v>351</v>
      </c>
      <c r="E83" s="157" t="s">
        <v>458</v>
      </c>
      <c r="F83" s="21" t="s">
        <v>330</v>
      </c>
      <c r="G83" s="157" t="s">
        <v>340</v>
      </c>
      <c r="H83" s="21" t="s">
        <v>341</v>
      </c>
      <c r="I83" s="21" t="s">
        <v>342</v>
      </c>
      <c r="J83" s="157" t="s">
        <v>459</v>
      </c>
    </row>
    <row r="84" s="147" customFormat="1" ht="42" customHeight="1" spans="1:10">
      <c r="A84" s="160"/>
      <c r="B84" s="21"/>
      <c r="C84" s="21" t="s">
        <v>352</v>
      </c>
      <c r="D84" s="21" t="s">
        <v>353</v>
      </c>
      <c r="E84" s="157" t="s">
        <v>460</v>
      </c>
      <c r="F84" s="21" t="s">
        <v>335</v>
      </c>
      <c r="G84" s="157" t="s">
        <v>371</v>
      </c>
      <c r="H84" s="21" t="s">
        <v>341</v>
      </c>
      <c r="I84" s="21" t="s">
        <v>332</v>
      </c>
      <c r="J84" s="157" t="s">
        <v>461</v>
      </c>
    </row>
    <row r="85" s="147" customFormat="1" ht="42" customHeight="1" spans="1:10">
      <c r="A85" s="160"/>
      <c r="B85" s="21"/>
      <c r="C85" s="21" t="s">
        <v>352</v>
      </c>
      <c r="D85" s="21" t="s">
        <v>353</v>
      </c>
      <c r="E85" s="157" t="s">
        <v>370</v>
      </c>
      <c r="F85" s="21" t="s">
        <v>335</v>
      </c>
      <c r="G85" s="157" t="s">
        <v>371</v>
      </c>
      <c r="H85" s="21" t="s">
        <v>341</v>
      </c>
      <c r="I85" s="21" t="s">
        <v>332</v>
      </c>
      <c r="J85" s="157" t="s">
        <v>370</v>
      </c>
    </row>
    <row r="86" s="147" customFormat="1" ht="42" customHeight="1" spans="1:10">
      <c r="A86" s="160"/>
      <c r="B86" s="21"/>
      <c r="C86" s="21" t="s">
        <v>352</v>
      </c>
      <c r="D86" s="21" t="s">
        <v>353</v>
      </c>
      <c r="E86" s="157" t="s">
        <v>373</v>
      </c>
      <c r="F86" s="21" t="s">
        <v>335</v>
      </c>
      <c r="G86" s="157" t="s">
        <v>371</v>
      </c>
      <c r="H86" s="21" t="s">
        <v>341</v>
      </c>
      <c r="I86" s="21" t="s">
        <v>332</v>
      </c>
      <c r="J86" s="157" t="s">
        <v>373</v>
      </c>
    </row>
    <row r="87" s="147" customFormat="1" ht="42" customHeight="1" spans="1:10">
      <c r="A87" s="160" t="s">
        <v>311</v>
      </c>
      <c r="B87" s="21" t="s">
        <v>462</v>
      </c>
      <c r="C87" s="21" t="s">
        <v>327</v>
      </c>
      <c r="D87" s="21" t="s">
        <v>328</v>
      </c>
      <c r="E87" s="157" t="s">
        <v>463</v>
      </c>
      <c r="F87" s="21" t="s">
        <v>335</v>
      </c>
      <c r="G87" s="157" t="s">
        <v>464</v>
      </c>
      <c r="H87" s="21" t="s">
        <v>364</v>
      </c>
      <c r="I87" s="21" t="s">
        <v>332</v>
      </c>
      <c r="J87" s="157" t="s">
        <v>463</v>
      </c>
    </row>
    <row r="88" s="147" customFormat="1" ht="42" customHeight="1" spans="1:10">
      <c r="A88" s="160"/>
      <c r="B88" s="21"/>
      <c r="C88" s="21" t="s">
        <v>327</v>
      </c>
      <c r="D88" s="21" t="s">
        <v>328</v>
      </c>
      <c r="E88" s="157" t="s">
        <v>465</v>
      </c>
      <c r="F88" s="21" t="s">
        <v>335</v>
      </c>
      <c r="G88" s="157" t="s">
        <v>93</v>
      </c>
      <c r="H88" s="21" t="s">
        <v>364</v>
      </c>
      <c r="I88" s="21" t="s">
        <v>332</v>
      </c>
      <c r="J88" s="157" t="s">
        <v>465</v>
      </c>
    </row>
    <row r="89" s="147" customFormat="1" ht="42" customHeight="1" spans="1:10">
      <c r="A89" s="160"/>
      <c r="B89" s="21"/>
      <c r="C89" s="21" t="s">
        <v>327</v>
      </c>
      <c r="D89" s="21" t="s">
        <v>328</v>
      </c>
      <c r="E89" s="157" t="s">
        <v>466</v>
      </c>
      <c r="F89" s="21" t="s">
        <v>335</v>
      </c>
      <c r="G89" s="157" t="s">
        <v>93</v>
      </c>
      <c r="H89" s="21" t="s">
        <v>364</v>
      </c>
      <c r="I89" s="21" t="s">
        <v>332</v>
      </c>
      <c r="J89" s="157" t="s">
        <v>466</v>
      </c>
    </row>
    <row r="90" s="147" customFormat="1" ht="42" customHeight="1" spans="1:10">
      <c r="A90" s="160"/>
      <c r="B90" s="21"/>
      <c r="C90" s="21" t="s">
        <v>327</v>
      </c>
      <c r="D90" s="21" t="s">
        <v>328</v>
      </c>
      <c r="E90" s="157" t="s">
        <v>467</v>
      </c>
      <c r="F90" s="21" t="s">
        <v>335</v>
      </c>
      <c r="G90" s="157" t="s">
        <v>468</v>
      </c>
      <c r="H90" s="21" t="s">
        <v>364</v>
      </c>
      <c r="I90" s="21" t="s">
        <v>332</v>
      </c>
      <c r="J90" s="157" t="s">
        <v>467</v>
      </c>
    </row>
    <row r="91" s="147" customFormat="1" ht="42" customHeight="1" spans="1:10">
      <c r="A91" s="160"/>
      <c r="B91" s="21"/>
      <c r="C91" s="21" t="s">
        <v>327</v>
      </c>
      <c r="D91" s="21" t="s">
        <v>328</v>
      </c>
      <c r="E91" s="157" t="s">
        <v>469</v>
      </c>
      <c r="F91" s="21" t="s">
        <v>335</v>
      </c>
      <c r="G91" s="157" t="s">
        <v>470</v>
      </c>
      <c r="H91" s="21" t="s">
        <v>364</v>
      </c>
      <c r="I91" s="21" t="s">
        <v>332</v>
      </c>
      <c r="J91" s="157" t="s">
        <v>469</v>
      </c>
    </row>
    <row r="92" s="147" customFormat="1" ht="42" customHeight="1" spans="1:10">
      <c r="A92" s="160"/>
      <c r="B92" s="21"/>
      <c r="C92" s="21" t="s">
        <v>327</v>
      </c>
      <c r="D92" s="21" t="s">
        <v>328</v>
      </c>
      <c r="E92" s="157" t="s">
        <v>471</v>
      </c>
      <c r="F92" s="21" t="s">
        <v>335</v>
      </c>
      <c r="G92" s="157" t="s">
        <v>472</v>
      </c>
      <c r="H92" s="21" t="s">
        <v>364</v>
      </c>
      <c r="I92" s="21" t="s">
        <v>332</v>
      </c>
      <c r="J92" s="157" t="s">
        <v>471</v>
      </c>
    </row>
    <row r="93" s="147" customFormat="1" ht="42" customHeight="1" spans="1:10">
      <c r="A93" s="160"/>
      <c r="B93" s="21"/>
      <c r="C93" s="21" t="s">
        <v>327</v>
      </c>
      <c r="D93" s="21" t="s">
        <v>328</v>
      </c>
      <c r="E93" s="157" t="s">
        <v>473</v>
      </c>
      <c r="F93" s="21" t="s">
        <v>335</v>
      </c>
      <c r="G93" s="157" t="s">
        <v>474</v>
      </c>
      <c r="H93" s="21" t="s">
        <v>364</v>
      </c>
      <c r="I93" s="21" t="s">
        <v>332</v>
      </c>
      <c r="J93" s="157" t="s">
        <v>473</v>
      </c>
    </row>
    <row r="94" s="147" customFormat="1" ht="42" customHeight="1" spans="1:10">
      <c r="A94" s="160"/>
      <c r="B94" s="21"/>
      <c r="C94" s="21" t="s">
        <v>327</v>
      </c>
      <c r="D94" s="21" t="s">
        <v>328</v>
      </c>
      <c r="E94" s="157" t="s">
        <v>475</v>
      </c>
      <c r="F94" s="21" t="s">
        <v>335</v>
      </c>
      <c r="G94" s="157" t="s">
        <v>340</v>
      </c>
      <c r="H94" s="21" t="s">
        <v>364</v>
      </c>
      <c r="I94" s="21" t="s">
        <v>332</v>
      </c>
      <c r="J94" s="157" t="s">
        <v>475</v>
      </c>
    </row>
    <row r="95" s="147" customFormat="1" ht="42" customHeight="1" spans="1:10">
      <c r="A95" s="160"/>
      <c r="B95" s="21"/>
      <c r="C95" s="21" t="s">
        <v>327</v>
      </c>
      <c r="D95" s="21" t="s">
        <v>338</v>
      </c>
      <c r="E95" s="157" t="s">
        <v>476</v>
      </c>
      <c r="F95" s="21" t="s">
        <v>330</v>
      </c>
      <c r="G95" s="157" t="s">
        <v>371</v>
      </c>
      <c r="H95" s="21" t="s">
        <v>341</v>
      </c>
      <c r="I95" s="21" t="s">
        <v>342</v>
      </c>
      <c r="J95" s="157" t="s">
        <v>477</v>
      </c>
    </row>
    <row r="96" s="147" customFormat="1" ht="42" customHeight="1" spans="1:10">
      <c r="A96" s="160"/>
      <c r="B96" s="21"/>
      <c r="C96" s="21" t="s">
        <v>327</v>
      </c>
      <c r="D96" s="21" t="s">
        <v>344</v>
      </c>
      <c r="E96" s="157" t="s">
        <v>478</v>
      </c>
      <c r="F96" s="21" t="s">
        <v>330</v>
      </c>
      <c r="G96" s="157" t="s">
        <v>371</v>
      </c>
      <c r="H96" s="21" t="s">
        <v>341</v>
      </c>
      <c r="I96" s="21" t="s">
        <v>342</v>
      </c>
      <c r="J96" s="157" t="s">
        <v>479</v>
      </c>
    </row>
    <row r="97" s="147" customFormat="1" ht="42" customHeight="1" spans="1:10">
      <c r="A97" s="160"/>
      <c r="B97" s="21"/>
      <c r="C97" s="21" t="s">
        <v>349</v>
      </c>
      <c r="D97" s="21" t="s">
        <v>350</v>
      </c>
      <c r="E97" s="157" t="s">
        <v>480</v>
      </c>
      <c r="F97" s="21" t="s">
        <v>330</v>
      </c>
      <c r="G97" s="157" t="s">
        <v>371</v>
      </c>
      <c r="H97" s="21" t="s">
        <v>341</v>
      </c>
      <c r="I97" s="21" t="s">
        <v>342</v>
      </c>
      <c r="J97" s="157" t="s">
        <v>480</v>
      </c>
    </row>
    <row r="98" s="147" customFormat="1" ht="42" customHeight="1" spans="1:10">
      <c r="A98" s="160"/>
      <c r="B98" s="21"/>
      <c r="C98" s="21" t="s">
        <v>349</v>
      </c>
      <c r="D98" s="21" t="s">
        <v>350</v>
      </c>
      <c r="E98" s="157" t="s">
        <v>481</v>
      </c>
      <c r="F98" s="21" t="s">
        <v>330</v>
      </c>
      <c r="G98" s="157" t="s">
        <v>371</v>
      </c>
      <c r="H98" s="21" t="s">
        <v>341</v>
      </c>
      <c r="I98" s="21" t="s">
        <v>342</v>
      </c>
      <c r="J98" s="157" t="s">
        <v>481</v>
      </c>
    </row>
    <row r="99" s="147" customFormat="1" ht="42" customHeight="1" spans="1:10">
      <c r="A99" s="160"/>
      <c r="B99" s="21"/>
      <c r="C99" s="21" t="s">
        <v>349</v>
      </c>
      <c r="D99" s="21" t="s">
        <v>350</v>
      </c>
      <c r="E99" s="157" t="s">
        <v>482</v>
      </c>
      <c r="F99" s="21" t="s">
        <v>330</v>
      </c>
      <c r="G99" s="157" t="s">
        <v>371</v>
      </c>
      <c r="H99" s="21" t="s">
        <v>341</v>
      </c>
      <c r="I99" s="21" t="s">
        <v>342</v>
      </c>
      <c r="J99" s="157" t="s">
        <v>482</v>
      </c>
    </row>
    <row r="100" s="147" customFormat="1" ht="42" customHeight="1" spans="1:10">
      <c r="A100" s="160"/>
      <c r="B100" s="21"/>
      <c r="C100" s="21" t="s">
        <v>352</v>
      </c>
      <c r="D100" s="21" t="s">
        <v>353</v>
      </c>
      <c r="E100" s="157" t="s">
        <v>483</v>
      </c>
      <c r="F100" s="21" t="s">
        <v>330</v>
      </c>
      <c r="G100" s="157" t="s">
        <v>371</v>
      </c>
      <c r="H100" s="21" t="s">
        <v>341</v>
      </c>
      <c r="I100" s="21" t="s">
        <v>342</v>
      </c>
      <c r="J100" s="157" t="s">
        <v>483</v>
      </c>
    </row>
    <row r="101" s="147" customFormat="1" ht="42" customHeight="1" spans="1:10">
      <c r="A101" s="160" t="s">
        <v>288</v>
      </c>
      <c r="B101" s="21" t="s">
        <v>484</v>
      </c>
      <c r="C101" s="21" t="s">
        <v>327</v>
      </c>
      <c r="D101" s="21" t="s">
        <v>328</v>
      </c>
      <c r="E101" s="157" t="s">
        <v>485</v>
      </c>
      <c r="F101" s="21" t="s">
        <v>335</v>
      </c>
      <c r="G101" s="157" t="s">
        <v>355</v>
      </c>
      <c r="H101" s="21" t="s">
        <v>437</v>
      </c>
      <c r="I101" s="21" t="s">
        <v>332</v>
      </c>
      <c r="J101" s="157" t="s">
        <v>486</v>
      </c>
    </row>
    <row r="102" s="147" customFormat="1" ht="42" customHeight="1" spans="1:10">
      <c r="A102" s="160"/>
      <c r="B102" s="21"/>
      <c r="C102" s="21" t="s">
        <v>327</v>
      </c>
      <c r="D102" s="21" t="s">
        <v>328</v>
      </c>
      <c r="E102" s="157" t="s">
        <v>487</v>
      </c>
      <c r="F102" s="21" t="s">
        <v>335</v>
      </c>
      <c r="G102" s="157" t="s">
        <v>89</v>
      </c>
      <c r="H102" s="21" t="s">
        <v>437</v>
      </c>
      <c r="I102" s="21" t="s">
        <v>332</v>
      </c>
      <c r="J102" s="157" t="s">
        <v>488</v>
      </c>
    </row>
    <row r="103" s="147" customFormat="1" ht="42" customHeight="1" spans="1:10">
      <c r="A103" s="160"/>
      <c r="B103" s="21"/>
      <c r="C103" s="21" t="s">
        <v>327</v>
      </c>
      <c r="D103" s="21" t="s">
        <v>338</v>
      </c>
      <c r="E103" s="157" t="s">
        <v>489</v>
      </c>
      <c r="F103" s="21" t="s">
        <v>330</v>
      </c>
      <c r="G103" s="157" t="s">
        <v>340</v>
      </c>
      <c r="H103" s="21" t="s">
        <v>341</v>
      </c>
      <c r="I103" s="21" t="s">
        <v>342</v>
      </c>
      <c r="J103" s="157" t="s">
        <v>490</v>
      </c>
    </row>
    <row r="104" s="147" customFormat="1" ht="42" customHeight="1" spans="1:10">
      <c r="A104" s="160"/>
      <c r="B104" s="21"/>
      <c r="C104" s="21" t="s">
        <v>327</v>
      </c>
      <c r="D104" s="21" t="s">
        <v>344</v>
      </c>
      <c r="E104" s="157" t="s">
        <v>491</v>
      </c>
      <c r="F104" s="21" t="s">
        <v>330</v>
      </c>
      <c r="G104" s="157" t="s">
        <v>346</v>
      </c>
      <c r="H104" s="21" t="s">
        <v>347</v>
      </c>
      <c r="I104" s="21" t="s">
        <v>342</v>
      </c>
      <c r="J104" s="157" t="s">
        <v>492</v>
      </c>
    </row>
    <row r="105" s="147" customFormat="1" ht="42" customHeight="1" spans="1:10">
      <c r="A105" s="160"/>
      <c r="B105" s="21"/>
      <c r="C105" s="21" t="s">
        <v>349</v>
      </c>
      <c r="D105" s="21" t="s">
        <v>350</v>
      </c>
      <c r="E105" s="157" t="s">
        <v>493</v>
      </c>
      <c r="F105" s="21" t="s">
        <v>335</v>
      </c>
      <c r="G105" s="157" t="s">
        <v>355</v>
      </c>
      <c r="H105" s="21" t="s">
        <v>341</v>
      </c>
      <c r="I105" s="21" t="s">
        <v>342</v>
      </c>
      <c r="J105" s="157" t="s">
        <v>494</v>
      </c>
    </row>
    <row r="106" s="147" customFormat="1" ht="42" customHeight="1" spans="1:10">
      <c r="A106" s="160"/>
      <c r="B106" s="21"/>
      <c r="C106" s="21" t="s">
        <v>349</v>
      </c>
      <c r="D106" s="21" t="s">
        <v>351</v>
      </c>
      <c r="E106" s="157" t="s">
        <v>495</v>
      </c>
      <c r="F106" s="21" t="s">
        <v>335</v>
      </c>
      <c r="G106" s="157" t="s">
        <v>355</v>
      </c>
      <c r="H106" s="21" t="s">
        <v>341</v>
      </c>
      <c r="I106" s="21" t="s">
        <v>342</v>
      </c>
      <c r="J106" s="157" t="s">
        <v>494</v>
      </c>
    </row>
    <row r="107" s="147" customFormat="1" ht="42" customHeight="1" spans="1:10">
      <c r="A107" s="160"/>
      <c r="B107" s="21"/>
      <c r="C107" s="21" t="s">
        <v>352</v>
      </c>
      <c r="D107" s="21" t="s">
        <v>353</v>
      </c>
      <c r="E107" s="157" t="s">
        <v>496</v>
      </c>
      <c r="F107" s="21" t="s">
        <v>335</v>
      </c>
      <c r="G107" s="157" t="s">
        <v>355</v>
      </c>
      <c r="H107" s="21" t="s">
        <v>341</v>
      </c>
      <c r="I107" s="21" t="s">
        <v>342</v>
      </c>
      <c r="J107" s="157" t="s">
        <v>496</v>
      </c>
    </row>
    <row r="108" s="147" customFormat="1" ht="42" customHeight="1" spans="1:10">
      <c r="A108" s="160"/>
      <c r="B108" s="21"/>
      <c r="C108" s="21" t="s">
        <v>352</v>
      </c>
      <c r="D108" s="21" t="s">
        <v>353</v>
      </c>
      <c r="E108" s="157" t="s">
        <v>353</v>
      </c>
      <c r="F108" s="21" t="s">
        <v>330</v>
      </c>
      <c r="G108" s="157" t="s">
        <v>355</v>
      </c>
      <c r="H108" s="21" t="s">
        <v>341</v>
      </c>
      <c r="I108" s="21" t="s">
        <v>342</v>
      </c>
      <c r="J108" s="157" t="s">
        <v>353</v>
      </c>
    </row>
    <row r="109" s="147" customFormat="1" ht="42" customHeight="1" spans="1:10">
      <c r="A109" s="160"/>
      <c r="B109" s="21"/>
      <c r="C109" s="21" t="s">
        <v>352</v>
      </c>
      <c r="D109" s="21" t="s">
        <v>353</v>
      </c>
      <c r="E109" s="157" t="s">
        <v>497</v>
      </c>
      <c r="F109" s="21" t="s">
        <v>330</v>
      </c>
      <c r="G109" s="157" t="s">
        <v>355</v>
      </c>
      <c r="H109" s="21" t="s">
        <v>341</v>
      </c>
      <c r="I109" s="21" t="s">
        <v>342</v>
      </c>
      <c r="J109" s="157" t="s">
        <v>497</v>
      </c>
    </row>
    <row r="110" s="147" customFormat="1" ht="42" customHeight="1" spans="1:10">
      <c r="A110" s="160" t="s">
        <v>301</v>
      </c>
      <c r="B110" s="21" t="s">
        <v>498</v>
      </c>
      <c r="C110" s="21" t="s">
        <v>327</v>
      </c>
      <c r="D110" s="21" t="s">
        <v>338</v>
      </c>
      <c r="E110" s="157" t="s">
        <v>499</v>
      </c>
      <c r="F110" s="21" t="s">
        <v>330</v>
      </c>
      <c r="G110" s="157" t="s">
        <v>340</v>
      </c>
      <c r="H110" s="21" t="s">
        <v>341</v>
      </c>
      <c r="I110" s="21" t="s">
        <v>342</v>
      </c>
      <c r="J110" s="157" t="s">
        <v>499</v>
      </c>
    </row>
    <row r="111" s="147" customFormat="1" ht="42" customHeight="1" spans="1:10">
      <c r="A111" s="160"/>
      <c r="B111" s="21"/>
      <c r="C111" s="21" t="s">
        <v>327</v>
      </c>
      <c r="D111" s="21" t="s">
        <v>344</v>
      </c>
      <c r="E111" s="157" t="s">
        <v>365</v>
      </c>
      <c r="F111" s="21" t="s">
        <v>330</v>
      </c>
      <c r="G111" s="157" t="s">
        <v>500</v>
      </c>
      <c r="H111" s="21" t="s">
        <v>347</v>
      </c>
      <c r="I111" s="21" t="s">
        <v>332</v>
      </c>
      <c r="J111" s="157" t="s">
        <v>501</v>
      </c>
    </row>
    <row r="112" s="147" customFormat="1" ht="42" customHeight="1" spans="1:10">
      <c r="A112" s="160"/>
      <c r="B112" s="21"/>
      <c r="C112" s="21" t="s">
        <v>349</v>
      </c>
      <c r="D112" s="21" t="s">
        <v>440</v>
      </c>
      <c r="E112" s="157" t="s">
        <v>502</v>
      </c>
      <c r="F112" s="21" t="s">
        <v>330</v>
      </c>
      <c r="G112" s="157" t="s">
        <v>340</v>
      </c>
      <c r="H112" s="21" t="s">
        <v>341</v>
      </c>
      <c r="I112" s="21" t="s">
        <v>342</v>
      </c>
      <c r="J112" s="157" t="s">
        <v>502</v>
      </c>
    </row>
    <row r="113" s="147" customFormat="1" ht="42" customHeight="1" spans="1:10">
      <c r="A113" s="160"/>
      <c r="B113" s="21"/>
      <c r="C113" s="21" t="s">
        <v>349</v>
      </c>
      <c r="D113" s="21" t="s">
        <v>350</v>
      </c>
      <c r="E113" s="157" t="s">
        <v>503</v>
      </c>
      <c r="F113" s="21" t="s">
        <v>330</v>
      </c>
      <c r="G113" s="157" t="s">
        <v>340</v>
      </c>
      <c r="H113" s="21" t="s">
        <v>341</v>
      </c>
      <c r="I113" s="21" t="s">
        <v>342</v>
      </c>
      <c r="J113" s="157" t="s">
        <v>503</v>
      </c>
    </row>
    <row r="114" s="147" customFormat="1" ht="42" customHeight="1" spans="1:10">
      <c r="A114" s="160"/>
      <c r="B114" s="21"/>
      <c r="C114" s="21" t="s">
        <v>352</v>
      </c>
      <c r="D114" s="21" t="s">
        <v>353</v>
      </c>
      <c r="E114" s="157" t="s">
        <v>504</v>
      </c>
      <c r="F114" s="21" t="s">
        <v>335</v>
      </c>
      <c r="G114" s="157" t="s">
        <v>355</v>
      </c>
      <c r="H114" s="21" t="s">
        <v>341</v>
      </c>
      <c r="I114" s="21" t="s">
        <v>332</v>
      </c>
      <c r="J114" s="157" t="s">
        <v>504</v>
      </c>
    </row>
    <row r="115" s="147" customFormat="1" ht="42" customHeight="1" spans="1:10">
      <c r="A115" s="160"/>
      <c r="B115" s="21"/>
      <c r="C115" s="21" t="s">
        <v>352</v>
      </c>
      <c r="D115" s="21" t="s">
        <v>353</v>
      </c>
      <c r="E115" s="157" t="s">
        <v>357</v>
      </c>
      <c r="F115" s="21" t="s">
        <v>335</v>
      </c>
      <c r="G115" s="157" t="s">
        <v>355</v>
      </c>
      <c r="H115" s="21" t="s">
        <v>341</v>
      </c>
      <c r="I115" s="21" t="s">
        <v>332</v>
      </c>
      <c r="J115" s="157" t="s">
        <v>357</v>
      </c>
    </row>
    <row r="116" s="147" customFormat="1" ht="42" customHeight="1" spans="1:10">
      <c r="A116" s="160"/>
      <c r="B116" s="21"/>
      <c r="C116" s="21" t="s">
        <v>352</v>
      </c>
      <c r="D116" s="21" t="s">
        <v>353</v>
      </c>
      <c r="E116" s="157" t="s">
        <v>359</v>
      </c>
      <c r="F116" s="21" t="s">
        <v>335</v>
      </c>
      <c r="G116" s="157" t="s">
        <v>355</v>
      </c>
      <c r="H116" s="21" t="s">
        <v>341</v>
      </c>
      <c r="I116" s="21" t="s">
        <v>332</v>
      </c>
      <c r="J116" s="157" t="s">
        <v>359</v>
      </c>
    </row>
  </sheetData>
  <mergeCells count="30">
    <mergeCell ref="A3:J3"/>
    <mergeCell ref="A4:H4"/>
    <mergeCell ref="A8:A16"/>
    <mergeCell ref="A17:A23"/>
    <mergeCell ref="A24:A31"/>
    <mergeCell ref="A32:A40"/>
    <mergeCell ref="A41:A47"/>
    <mergeCell ref="A48:A54"/>
    <mergeCell ref="A55:A59"/>
    <mergeCell ref="A60:A65"/>
    <mergeCell ref="A66:A72"/>
    <mergeCell ref="A73:A79"/>
    <mergeCell ref="A80:A86"/>
    <mergeCell ref="A87:A100"/>
    <mergeCell ref="A101:A109"/>
    <mergeCell ref="A110:A116"/>
    <mergeCell ref="B8:B16"/>
    <mergeCell ref="B17:B23"/>
    <mergeCell ref="B24:B31"/>
    <mergeCell ref="B32:B40"/>
    <mergeCell ref="B41:B47"/>
    <mergeCell ref="B48:B54"/>
    <mergeCell ref="B55:B59"/>
    <mergeCell ref="B60:B65"/>
    <mergeCell ref="B66:B72"/>
    <mergeCell ref="B73:B79"/>
    <mergeCell ref="B80:B86"/>
    <mergeCell ref="B87:B100"/>
    <mergeCell ref="B101:B109"/>
    <mergeCell ref="B110:B11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学而知之</cp:lastModifiedBy>
  <dcterms:created xsi:type="dcterms:W3CDTF">2025-02-06T07:09:00Z</dcterms:created>
  <dcterms:modified xsi:type="dcterms:W3CDTF">2025-03-06T08:54:04Z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17902C5C5A3A48E4A994E076D7B2F07A_13</vt:lpwstr>
  </property>
  <property fmtid="{D5CDD505-2E9C-101B-9397-08002B2CF9AE}" pid="3" name="KSOProductBuildVer">
    <vt:lpwstr>2052-12.1.0.20305</vt:lpwstr>
  </property>
</Properties>
</file>