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825" windowHeight="8250"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<sst xmlns="http://schemas.openxmlformats.org/spreadsheetml/2006/main" count="4187" uniqueCount="1039">
  <si>
    <t>预算01-1表</t>
  </si>
  <si>
    <t>单位名称：昆明市官渡区人力资源和社会保障局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</si>
  <si>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</si>
  <si>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</si>
  <si>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</si>
  <si>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</si>
  <si>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</si>
  <si>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</si>
  <si>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</si>
  <si>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</si>
  <si>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</si>
  <si>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</si>
  <si>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</si>
  <si>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</si>
  <si>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</si>
  <si>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</si>
  <si>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</si>
  <si>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</si>
  <si>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</si>
  <si>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</si>
  <si>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</si>
  <si>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</si>
  <si>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</si>
  <si>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</si>
  <si>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</si>
  <si>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</si>
  <si>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</si>
  <si>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</si>
  <si>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</si>
  <si>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</si>
  <si>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</si>
  <si>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</si>
  <si>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</si>
  <si>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</si>
  <si>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</si>
  <si>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</si>
  <si>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</si>
  <si>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</si>
  <si>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</si>
  <si>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</si>
  <si>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</si>
  <si>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</si>
  <si>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</si>
  <si>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</si>
  <si>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</si>
  <si>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</si>
  <si>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</si>
  <si>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</si>
  <si>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</si>
  <si>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</si>
  <si>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</si>
  <si>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</si>
  <si>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</si>
  <si>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</si>
  <si>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</si>
  <si>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</si>
  <si>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</si>
  <si>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</si>
  <si>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</si>
  <si>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</si>
  <si>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</si>
  <si>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</si>
  <si>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</si>
  <si>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</si>
  <si>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</si>
  <si>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</si>
  <si>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</si>
  <si>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</si>
  <si>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</si>
  <si>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</si>
  <si>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117</t>
  </si>
  <si>
    <t>昆明市官渡区人力资源和社会保障局</t>
  </si>
  <si>
    <t>117001</t>
  </si>
  <si>
    <t>117004</t>
  </si>
  <si>
    <t>昆明市官渡区社会保险中心</t>
  </si>
  <si>
    <t>117005</t>
  </si>
  <si>
    <t>昆明市官渡区公共就业和人才服务中心</t>
  </si>
  <si>
    <t>117006</t>
  </si>
  <si>
    <t>昆明市官渡区城乡居民社会养老保险局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</si>
  <si>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</si>
  <si>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</si>
  <si>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</si>
  <si>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</si>
  <si>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</si>
  <si>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</si>
  <si>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</si>
  <si>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</si>
  <si>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</si>
  <si>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</si>
  <si>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</si>
  <si>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</si>
  <si>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</si>
  <si>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</si>
  <si>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</si>
  <si>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</si>
  <si>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</si>
  <si>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</si>
  <si>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</si>
  <si>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</si>
  <si>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</si>
  <si>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</si>
  <si>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</si>
  <si>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</si>
  <si>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</si>
  <si>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</si>
  <si>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</si>
  <si>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</si>
  <si>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20801</t>
  </si>
  <si>
    <t xml:space="preserve">  人力资源和社会保障管理事务</t>
  </si>
  <si>
    <t xml:space="preserve">    行政运行</t>
  </si>
  <si>
    <t>2080102</t>
  </si>
  <si>
    <t xml:space="preserve">    一般行政管理事务</t>
  </si>
  <si>
    <t>2080104</t>
  </si>
  <si>
    <t xml:space="preserve">    综合业务管理</t>
  </si>
  <si>
    <t>2080105</t>
  </si>
  <si>
    <t xml:space="preserve">    劳动保障监察</t>
  </si>
  <si>
    <t>2080106</t>
  </si>
  <si>
    <t xml:space="preserve">    就业管理事务</t>
  </si>
  <si>
    <t>2080107</t>
  </si>
  <si>
    <t xml:space="preserve">    社会保险业务管理事务</t>
  </si>
  <si>
    <t xml:space="preserve">    社会保险经办机构</t>
  </si>
  <si>
    <t>2080112</t>
  </si>
  <si>
    <t xml:space="preserve">    劳动人事争议调解仲裁</t>
  </si>
  <si>
    <t>2080199</t>
  </si>
  <si>
    <t xml:space="preserve">    其他人力资源和社会保障管理事务支出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</si>
  <si>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</si>
  <si>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</si>
  <si>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</si>
  <si>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</si>
  <si>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</si>
  <si>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</si>
  <si>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</si>
  <si>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</si>
  <si>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 xml:space="preserve">    机关事业单位职业年金缴费支出</t>
  </si>
  <si>
    <t>2080599</t>
  </si>
  <si>
    <t xml:space="preserve">    其他行政事业单位养老支出</t>
  </si>
  <si>
    <t>20807</t>
  </si>
  <si>
    <t xml:space="preserve">  就业补助</t>
  </si>
  <si>
    <t>2080799</t>
  </si>
  <si>
    <t xml:space="preserve">    其他就业补助支出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</si>
  <si>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</si>
  <si>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</si>
  <si>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</si>
  <si>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</si>
  <si>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</si>
  <si>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</si>
  <si>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</si>
  <si>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</si>
  <si>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</si>
  <si>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</si>
  <si>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</si>
  <si>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</si>
  <si>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</si>
  <si>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</si>
  <si>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</si>
  <si>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</si>
  <si>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</si>
  <si>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</si>
  <si>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</si>
  <si>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</si>
  <si>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</si>
  <si>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</si>
  <si>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普惠金融发展支出</t>
  </si>
  <si>
    <t>创业担保贷款贴息及奖补</t>
  </si>
  <si>
    <t>221</t>
  </si>
  <si>
    <t>住房保障支出</t>
  </si>
  <si>
    <t>22102</t>
  </si>
  <si>
    <t xml:space="preserve">  住房改革支出</t>
  </si>
  <si>
    <t>2210201</t>
  </si>
  <si>
    <t xml:space="preserve">    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</si>
  <si>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</si>
  <si>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</si>
  <si>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</si>
  <si>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</si>
  <si>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</si>
  <si>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</si>
  <si>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</si>
  <si>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</si>
  <si>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</si>
  <si>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</si>
  <si>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</si>
  <si>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</si>
  <si>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</si>
  <si>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</si>
  <si>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</si>
  <si>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</si>
  <si>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</si>
  <si>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</si>
  <si>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</si>
  <si>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</si>
  <si>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</si>
  <si>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</si>
  <si>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</si>
  <si>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</si>
  <si>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</si>
  <si>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</si>
  <si>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</si>
  <si>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</si>
  <si>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</si>
  <si>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</si>
  <si>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</si>
  <si>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</si>
  <si>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</si>
  <si>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</si>
  <si>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</si>
  <si>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</si>
  <si>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</si>
  <si>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</si>
  <si>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</si>
  <si>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</si>
  <si>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</si>
  <si>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</si>
  <si>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</si>
  <si>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</si>
  <si>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</si>
  <si>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</si>
  <si>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</si>
  <si>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</si>
  <si>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</si>
  <si>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</si>
  <si>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</si>
  <si>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</si>
  <si>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</si>
  <si>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</si>
  <si>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</si>
  <si>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</si>
  <si>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</si>
  <si>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</si>
  <si>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</si>
  <si>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</si>
  <si>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</si>
  <si>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</si>
  <si>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</si>
  <si>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</si>
  <si>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</si>
  <si>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530111210000000004833</t>
  </si>
  <si>
    <t>行政人员工资支出</t>
  </si>
  <si>
    <t>2080101</t>
  </si>
  <si>
    <t>行政运行</t>
  </si>
  <si>
    <t>30101</t>
  </si>
  <si>
    <t>基本工资</t>
  </si>
  <si>
    <t>30102</t>
  </si>
  <si>
    <t>津贴补贴</t>
  </si>
  <si>
    <t>30103</t>
  </si>
  <si>
    <t>奖金</t>
  </si>
  <si>
    <t>530111210000000004834</t>
  </si>
  <si>
    <t>事业人员工资支出</t>
  </si>
  <si>
    <t>30107</t>
  </si>
  <si>
    <t>绩效工资</t>
  </si>
  <si>
    <t>530111210000000004835</t>
  </si>
  <si>
    <t>社会保障缴费</t>
  </si>
  <si>
    <t>机关事业单位基本养老保险缴费支出</t>
  </si>
  <si>
    <t>30108</t>
  </si>
  <si>
    <t>机关事业单位基本养老保险缴费</t>
  </si>
  <si>
    <t>2080506</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</si>
  <si>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</si>
  <si>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</si>
  <si>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</si>
  <si>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</si>
  <si>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</si>
  <si>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</si>
  <si>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</si>
  <si>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</si>
  <si>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</si>
  <si>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</si>
  <si>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</si>
  <si>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</si>
  <si>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</si>
  <si>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530111210000000004836</t>
  </si>
  <si>
    <t>住房公积金</t>
  </si>
  <si>
    <t>30113</t>
  </si>
  <si>
    <t>530111210000000004838</t>
  </si>
  <si>
    <t>公车购置及运维费</t>
  </si>
  <si>
    <t>30231</t>
  </si>
  <si>
    <t>公务用车运行维护费</t>
  </si>
  <si>
    <t>530111210000000004839</t>
  </si>
  <si>
    <t>公务交通补贴</t>
  </si>
  <si>
    <t>30239</t>
  </si>
  <si>
    <t>其他交通费用</t>
  </si>
  <si>
    <t>530111210000000004840</t>
  </si>
  <si>
    <t>工会经费</t>
  </si>
  <si>
    <t>30228</t>
  </si>
  <si>
    <t>530111210000000004841</t>
  </si>
  <si>
    <t>一般公用支出</t>
  </si>
  <si>
    <t>30201</t>
  </si>
  <si>
    <t>办公费</t>
  </si>
  <si>
    <t>30205</t>
  </si>
  <si>
    <t>水费</t>
  </si>
  <si>
    <t>30207</t>
  </si>
  <si>
    <t>邮电费</t>
  </si>
  <si>
    <t>30211</t>
  </si>
  <si>
    <t>差旅费</t>
  </si>
  <si>
    <t>30213</t>
  </si>
  <si>
    <t>维修（护）费</t>
  </si>
  <si>
    <t>30216</t>
  </si>
  <si>
    <t>培训费</t>
  </si>
  <si>
    <t>30229</t>
  </si>
  <si>
    <t>福利费</t>
  </si>
  <si>
    <t>行政单位离退休</t>
  </si>
  <si>
    <t>30299</t>
  </si>
  <si>
    <t>其他商品和服务支出</t>
  </si>
  <si>
    <t>530111231100001499019</t>
  </si>
  <si>
    <t>行政人员绩效奖励</t>
  </si>
  <si>
    <t>530111231100001499022</t>
  </si>
  <si>
    <t>事业人员绩效奖励</t>
  </si>
  <si>
    <t>530111231100001499030</t>
  </si>
  <si>
    <t>离退休人员支出</t>
  </si>
  <si>
    <t>30305</t>
  </si>
  <si>
    <t>生活补助</t>
  </si>
  <si>
    <t>530111241100002113216</t>
  </si>
  <si>
    <t>离退休干部走访慰问经费</t>
  </si>
  <si>
    <t>530111241100002302711</t>
  </si>
  <si>
    <t>其他人员支出</t>
  </si>
  <si>
    <t>综合业务管理</t>
  </si>
  <si>
    <t>30199</t>
  </si>
  <si>
    <t>其他工资福利支出</t>
  </si>
  <si>
    <t>530111251100003664505</t>
  </si>
  <si>
    <t>行政人员公共交通专项经费</t>
  </si>
  <si>
    <t>530111251100003664538</t>
  </si>
  <si>
    <t>事业人员公共交通专项经费</t>
  </si>
  <si>
    <t>530111210000000004442</t>
  </si>
  <si>
    <t>530111210000000004444</t>
  </si>
  <si>
    <t>530111210000000004445</t>
  </si>
  <si>
    <t>530111210000000004448</t>
  </si>
  <si>
    <t>530111210000000004449</t>
  </si>
  <si>
    <t>530111210000000004450</t>
  </si>
  <si>
    <t>530111231100001491566</t>
  </si>
  <si>
    <t>530111231100001491567</t>
  </si>
  <si>
    <t>530111241100002154261</t>
  </si>
  <si>
    <t>530111251100003556962</t>
  </si>
  <si>
    <t>530111210000000004764</t>
  </si>
  <si>
    <t>530111210000000004765</t>
  </si>
  <si>
    <t>530111210000000004766</t>
  </si>
  <si>
    <t>530111210000000004769</t>
  </si>
  <si>
    <t>530111210000000004770</t>
  </si>
  <si>
    <t>530111210000000004771</t>
  </si>
  <si>
    <t>530111231100001499166</t>
  </si>
  <si>
    <t>530111231100001499189</t>
  </si>
  <si>
    <t>530111241100002105661</t>
  </si>
  <si>
    <t>530111251100003611157</t>
  </si>
  <si>
    <t>530111210000000004802</t>
  </si>
  <si>
    <t>530111210000000004803</t>
  </si>
  <si>
    <t>530111210000000004804</t>
  </si>
  <si>
    <t>530111210000000004808</t>
  </si>
  <si>
    <t>530111210000000004809</t>
  </si>
  <si>
    <t>事业单位离退休</t>
  </si>
  <si>
    <t>530111231100001491358</t>
  </si>
  <si>
    <t>530111231100001491376</t>
  </si>
  <si>
    <t>530111241100002110531</t>
  </si>
  <si>
    <t>530111251100003652178</t>
  </si>
  <si>
    <t>预算05-1表</t>
  </si>
  <si>
    <t>项目分类</t>
  </si>
  <si>
    <t>项目单位</t>
  </si>
  <si>
    <t>经济科目编码</t>
  </si>
  <si>
    <t>经济科目名称</t>
  </si>
  <si>
    <t>本年拨款</t>
  </si>
  <si>
    <t>其中：本次下达</t>
  </si>
  <si>
    <t>专项业务类</t>
  </si>
  <si>
    <t>530111221100000198739</t>
  </si>
  <si>
    <t>官渡区干部人事及文书档案专项经费</t>
  </si>
  <si>
    <t>一般行政管理事务</t>
  </si>
  <si>
    <t>530111251100004122005</t>
  </si>
  <si>
    <t>档案电子化管理预算项目（欠款）经费</t>
  </si>
  <si>
    <t>事业发展类</t>
  </si>
  <si>
    <t>530111210000000004344</t>
  </si>
  <si>
    <t>人社局业务专项经费</t>
  </si>
  <si>
    <t>530111210000000004355</t>
  </si>
  <si>
    <t>公务接待专项经费</t>
  </si>
  <si>
    <t>530111210000000004359</t>
  </si>
  <si>
    <t>事业单位工作人员教育专项经费</t>
  </si>
  <si>
    <t>530111210000000004365</t>
  </si>
  <si>
    <t>劳动人事争议仲裁专项工作经费</t>
  </si>
  <si>
    <t>劳动人事争议调解仲裁</t>
  </si>
  <si>
    <t>530111210000000004405</t>
  </si>
  <si>
    <t>农民工工资应急周转金工作经费</t>
  </si>
  <si>
    <t>劳动保障监察</t>
  </si>
  <si>
    <t>530111210000000004787</t>
  </si>
  <si>
    <t>复印纸及印刷等专项经费</t>
  </si>
  <si>
    <t>530111210000000004986</t>
  </si>
  <si>
    <t>党建工作专项经费</t>
  </si>
  <si>
    <t>530111231100001130519</t>
  </si>
  <si>
    <t>企业薪酬调查工作经费</t>
  </si>
  <si>
    <t>530111231100001130978</t>
  </si>
  <si>
    <t>事业单位公开招聘工作人员面试测评工作经费</t>
  </si>
  <si>
    <t>530111231100001150829</t>
  </si>
  <si>
    <t>依法行政工作经费</t>
  </si>
  <si>
    <t>530111251100003677028</t>
  </si>
  <si>
    <t>劳动执法监察办案工作经费</t>
  </si>
  <si>
    <t>530111251100003986684</t>
  </si>
  <si>
    <t>公务员考录笔试考务经费</t>
  </si>
  <si>
    <t>其他人力资源和社会保障管理事务支出</t>
  </si>
  <si>
    <t>530111210000000003960</t>
  </si>
  <si>
    <t>社保基金及部门经费审计专项资金</t>
  </si>
  <si>
    <t>社会保险业务管理事务</t>
  </si>
  <si>
    <t>30226</t>
  </si>
  <si>
    <t>劳务费</t>
  </si>
  <si>
    <t>530111221100000984764</t>
  </si>
  <si>
    <t>退休人员社会化管理专项经费</t>
  </si>
  <si>
    <t>其他社会保障和就业支出</t>
  </si>
  <si>
    <t>530111221100001469992</t>
  </si>
  <si>
    <t>机关事业单位试点人员养老保险个人账户清算资金</t>
  </si>
  <si>
    <t>530111231100001614742</t>
  </si>
  <si>
    <t>官渡区机关事业单位离退休人员经费</t>
  </si>
  <si>
    <t>30301</t>
  </si>
  <si>
    <t>离休费</t>
  </si>
  <si>
    <t>30302</t>
  </si>
  <si>
    <t>退休费</t>
  </si>
  <si>
    <t>530111241100002150383</t>
  </si>
  <si>
    <t>机关事业单位养老保险试点人员个人账户清算软件专项资金</t>
  </si>
  <si>
    <t>31007</t>
  </si>
  <si>
    <t>信息网络及软件购置更新</t>
  </si>
  <si>
    <t>民生类</t>
  </si>
  <si>
    <t>530111221100000252965</t>
  </si>
  <si>
    <t>职教幼教退休教师待遇差补助专项资金</t>
  </si>
  <si>
    <t>其他行政事业单位养老支出</t>
  </si>
  <si>
    <t>530111221100000481646</t>
  </si>
  <si>
    <t>企业退休人员独生子女费专项补助资金</t>
  </si>
  <si>
    <t>530111221100000907032</t>
  </si>
  <si>
    <t>官渡区行政事业单位离退休人员专项经费</t>
  </si>
  <si>
    <t>死亡抚恤</t>
  </si>
  <si>
    <t>30304</t>
  </si>
  <si>
    <t>抚恤金</t>
  </si>
  <si>
    <t>530111210000000004000</t>
  </si>
  <si>
    <t>30217</t>
  </si>
  <si>
    <t>530111210000000004420</t>
  </si>
  <si>
    <t>复印纸及印刷服务采购专项资金</t>
  </si>
  <si>
    <t>30202</t>
  </si>
  <si>
    <t>印刷费</t>
  </si>
  <si>
    <t>530111210000000004485</t>
  </si>
  <si>
    <t>业务经费</t>
  </si>
  <si>
    <t>530111221100000675303</t>
  </si>
  <si>
    <t>创业担保贷款呆账代偿专项资金</t>
  </si>
  <si>
    <t>其他就业补助支出</t>
  </si>
  <si>
    <t>31204</t>
  </si>
  <si>
    <t>费用补贴</t>
  </si>
  <si>
    <t>530111241100002318918</t>
  </si>
  <si>
    <t>官渡区才创自贸国际创新创业大赛专项经费</t>
  </si>
  <si>
    <t>530111251100003694141</t>
  </si>
  <si>
    <t>创业担保贷款贴息资金</t>
  </si>
  <si>
    <t>2130804</t>
  </si>
  <si>
    <t>31205</t>
  </si>
  <si>
    <t>利息补贴</t>
  </si>
  <si>
    <t>530111210000000002204</t>
  </si>
  <si>
    <t>业务工作经费专项资金</t>
  </si>
  <si>
    <t>就业管理事务</t>
  </si>
  <si>
    <t>530111210000000003498</t>
  </si>
  <si>
    <t>公务接待费专项资金</t>
  </si>
  <si>
    <t>530111241100003051004</t>
  </si>
  <si>
    <t>高校毕业生来昆留昆就业创业补贴经费</t>
  </si>
  <si>
    <t>530111231100001135136</t>
  </si>
  <si>
    <t>业务专项经费</t>
  </si>
  <si>
    <t>2080109</t>
  </si>
  <si>
    <t>社会保险经办机构</t>
  </si>
  <si>
    <t>530111231100001154467</t>
  </si>
  <si>
    <t>经开区阿拉街道城乡居民养老保险委托代办工作经费</t>
  </si>
  <si>
    <t>530111241100002754285</t>
  </si>
  <si>
    <t>收支专用账户上缴利息专项资金</t>
  </si>
  <si>
    <t>530111251100003716271</t>
  </si>
  <si>
    <t>复印纸采购经费</t>
  </si>
  <si>
    <t>预算05-2表</t>
  </si>
  <si>
    <t>项目年度绩效目标</t>
  </si>
  <si>
    <t>一级指标</t>
  </si>
  <si>
    <t>二级指标</t>
  </si>
  <si>
    <t>三级指标</t>
  </si>
  <si>
    <t>指标性质</t>
  </si>
  <si>
    <t>指标值</t>
  </si>
  <si>
    <t>度量单位</t>
  </si>
  <si>
    <t>指标属性</t>
  </si>
  <si>
    <t>指标内容</t>
  </si>
  <si>
    <t>开展劳动保障执法年审工作是维护劳动者合法权益的重要手段，是推进劳动监察工作的重要途径，是贯彻实施劳动保障法律、法规和规章的重要保证。每年3月1日至6月30日，根据省、市、区文件的统一安排部署，对辖区内用人单位上一年度执行人力资源和社会保障法律、法规和政策的情况进行劳动执法网上年审。年审对象包含本区行政区域内上一年度12月31日前成立的企业、个体经济组织、机关、事业单位、社会团体、民办非企业单位（依法成立的律师事务所、会计师事务所、基金会、各类中介机构等）和其他有用工行为的单位（以下称用人单位）。在面广、时间紧、人力有限的情况下，为圆满完成上级下达的工作任务。开展各类专项检查的主要任务为：1、宣传劳动保障法律、法规和规章，督促用人单位贯彻执行； 2、检查用人单位遵守劳动保障法律、法规和规章的情况；3、受理对违反劳动保障法律、法规或者规章的行为的举报、投诉； 4、依法纠正和查处违反劳动保障法律、法规或者规章的行为。</t>
  </si>
  <si>
    <t>产出指标</t>
  </si>
  <si>
    <t>数量指标</t>
  </si>
  <si>
    <t>检查次数覆盖月份</t>
  </si>
  <si>
    <t>=</t>
  </si>
  <si>
    <t>月</t>
  </si>
  <si>
    <t>定量指标</t>
  </si>
  <si>
    <t xml:space="preserve">检查次数覆盖月份
</t>
  </si>
  <si>
    <t>检查频率</t>
  </si>
  <si>
    <t>&gt;=</t>
  </si>
  <si>
    <t>次/月（季、年）</t>
  </si>
  <si>
    <t xml:space="preserve">检查频率不低于每季度5次
</t>
  </si>
  <si>
    <t>质量指标</t>
  </si>
  <si>
    <t>发挥宣传、落实、检查服务的作用</t>
  </si>
  <si>
    <t>100</t>
  </si>
  <si>
    <t>%</t>
  </si>
  <si>
    <t>定性指标</t>
  </si>
  <si>
    <t xml:space="preserve">发挥宣传、落实、检查服务的作用
</t>
  </si>
  <si>
    <t>时效指标</t>
  </si>
  <si>
    <t>开展时长</t>
  </si>
  <si>
    <t>1.00</t>
  </si>
  <si>
    <t>年</t>
  </si>
  <si>
    <t xml:space="preserve">全年开展工作
</t>
  </si>
  <si>
    <t>效益指标</t>
  </si>
  <si>
    <t>社会效益</t>
  </si>
  <si>
    <t>可持续影响</t>
  </si>
  <si>
    <t>满意度指标</t>
  </si>
  <si>
    <t>服务对象满意度</t>
  </si>
  <si>
    <t>群体对检查效果满意度</t>
  </si>
  <si>
    <t>90</t>
  </si>
  <si>
    <t xml:space="preserve">群体对检查效果满意度
</t>
  </si>
  <si>
    <t>企业对检查效果满意度</t>
  </si>
  <si>
    <t xml:space="preserve">企业对检查效果满意度
</t>
  </si>
  <si>
    <t>社会对检查效果满意度</t>
  </si>
  <si>
    <t xml:space="preserve">（1）印刷服务88000元：仲裁院60000，监察队10000，机关9000，政策法规科9000。
（2）复印纸40000：
①A4纸37200元：办公室40箱、仲裁院100箱、监察队60箱，合计200箱。
</t>
  </si>
  <si>
    <t>复印纸A4</t>
  </si>
  <si>
    <t>&lt;=</t>
  </si>
  <si>
    <t>148</t>
  </si>
  <si>
    <t>件</t>
  </si>
  <si>
    <t>完成时限</t>
  </si>
  <si>
    <t>2025</t>
  </si>
  <si>
    <t>2025年</t>
  </si>
  <si>
    <t>宣传内容知晓率</t>
  </si>
  <si>
    <t>维持局机关办公运转正常</t>
  </si>
  <si>
    <t>内部人员满意度</t>
  </si>
  <si>
    <t>95</t>
  </si>
  <si>
    <t>服务对象满意度指标</t>
  </si>
  <si>
    <t>上级主管部门满意</t>
  </si>
  <si>
    <t>根据区财政局《关于区属各预算单位编制2022年党建工作经费的通知》，对照《官渡区区直机关党组织年度党建工作经费测算表》，按照机关党委5万元的标准，纳入2024年预算。</t>
  </si>
  <si>
    <t>按月开展</t>
  </si>
  <si>
    <t>党员培训教育等</t>
  </si>
  <si>
    <t>全年开展</t>
  </si>
  <si>
    <t>公众服务项目或活动</t>
  </si>
  <si>
    <t>便民服务等</t>
  </si>
  <si>
    <t>党员满意度</t>
  </si>
  <si>
    <t>群众满意度</t>
  </si>
  <si>
    <t>机关人员满意度</t>
  </si>
  <si>
    <t>（1）办公费18.5万元
①随着《劳动合同法》《劳动争议调解仲裁法》的颁布实施，我区劳动争议案件大幅上升，截止2022年9月已受理劳动争议案件1665起，预计2023年案件总量不会低于2500件。《人力资源社会保障厅、国家邮政局办公室关于仲裁专递方式邮寄送达劳动人事争议仲裁有关文书的通知（人社厅函﹝2019﹞16号）》决定自2019年4月1日起全国统一以仲裁专递方式邮寄送达劳动人事争议仲裁有关文书工作。根据《劳动人事争议仲裁办案规则》第二十条之规定：参照民事诉讼法送达的规定进行送达。送达采用以下方式：一是电话通知当事人到仲裁院领取，电话无法联系或用人单位不配合的以仲裁专递送达（2021年云南省内标准快递仲裁文书专递30元/件，国内标准快递仲裁文书专递40元/件）、二、留置送达，官渡区仲裁院为财政全额拨款的事业单位，无公车，根据《劳动人事争议仲裁办案规则》之规定，仲裁文书直接送达、邮寄送达无法送达的，仲裁员须依法留置送达。截止。截止2023年9月案件邮寄送达所占比例高达56%。2024年预计邮寄送达、留置送达需：4万元。
②办公室电脑、打印机、复印机、传真机、监控设备维护费、底质易耗品的消耗；受理通知书、应诉通知书、开庭通知书、举证通知书、先行调解建议书、立案呈批表、结案呈批表、仲裁裁决书、仲裁调解书、仲裁裁定书、送达回证、庭审笔录、讨论笔录等资料打印、复印所需A4纸等日常办公用品。2024年预计费用7万元。
③印刷费、复印费。劳动保障法律法规日常宣传手册《仲裁指南》、《劳动合同法33问》、《社会保险权益维护及风险告知书》等宣传资料的印刷费、复印费，2023年费用为5万元，预计2024年该费用为5万元。常用劳动争议案件档案的档案袋、档案盒的印刷费，根据官渡区档案局转发《档案服务外包工作规范第1部分：总则》等5项行业标准的通知，为实现劳动人事争议案卷的电子档案与纸质档案同步，需将纸质卷宗按要求规范整理，按需求须从2018年的卷宗开始规范整理，2024年该项费用预计为3万元。预计2024年印刷费、复印费合计为8万元。
（2）兼职仲裁员办案补贴5.9万元
由于企业受后疫情影响较严重，劳动争议案件递增，相应兼职仲裁员办理案件数也增多，截至2024年9月24日兼职仲裁员已经承办139件案件，2025年预计费用69500元。</t>
  </si>
  <si>
    <t>兼职仲裁员办案补贴，邮寄送达、留置送达、公告送达次数</t>
  </si>
  <si>
    <t>1000</t>
  </si>
  <si>
    <t>次</t>
  </si>
  <si>
    <t>培训费、服装费、审辅助事务外包服务费、公益性岗位补贴和社保补贴费覆盖人数</t>
  </si>
  <si>
    <t>人</t>
  </si>
  <si>
    <t>卷宗档案数字化整理归档</t>
  </si>
  <si>
    <t>资金在规定时间内下达率</t>
  </si>
  <si>
    <t>加强劳动人事争议仲裁稳定和谐劳动关系的作用</t>
  </si>
  <si>
    <t>持续加大劳动人事争议仲裁的标准化建设力度</t>
  </si>
  <si>
    <t>劳动者对劳动人事争议仲裁的满意度</t>
  </si>
  <si>
    <t>99</t>
  </si>
  <si>
    <t>用人单位对劳动人事争议仲裁的满意度</t>
  </si>
  <si>
    <t>律师对劳动人事争议仲裁的满意度</t>
  </si>
  <si>
    <t>根据官渡区第十六届人民政府69次常务会会议纪要，允许区人社局设立档案电子化管理项目，主要用于档案规范化整理；档案目录信息的数字化，建立档案目录数据库；纸质档案原文扫描，建立档案影像数据库；档案专题信息的采集与建库；流动人员档案管理共五方面服务工作。档案电子化管理项目总价合计2452811.7元。目前，已支付300000元，现实际需预算业务档案规范化管理及原文数字化服务工作经费2152811.7元。</t>
  </si>
  <si>
    <t>对档案进行规范化整理及原文数字化处理</t>
  </si>
  <si>
    <t>98</t>
  </si>
  <si>
    <t>档案数字化质量</t>
  </si>
  <si>
    <t>对我局工作发展产生有效影响,改善和推动社会保障事业</t>
  </si>
  <si>
    <t>来我局进行档案查询的人</t>
  </si>
  <si>
    <t>支持我区社会保障事业发展</t>
  </si>
  <si>
    <t>档案规范化管理</t>
  </si>
  <si>
    <t>接待对象满意度</t>
  </si>
  <si>
    <t>使用人员满意度</t>
  </si>
  <si>
    <t>上级主管部门满意度</t>
  </si>
  <si>
    <t>主要用于支付上级部门、兄弟县区前来调研、检查工作产生的食、宿、通勤保障等费用，全年预计需5000元。</t>
  </si>
  <si>
    <t>按规定要求进行接待</t>
  </si>
  <si>
    <t>2023</t>
  </si>
  <si>
    <t>2025年完成</t>
  </si>
  <si>
    <t>保障全局接待工作顺利开展</t>
  </si>
  <si>
    <t>坚持安全、公正与科学考试，做好各类人事考试工作，有效促进高校毕业生稳定就业，为各级党政机关选拔优秀人才，提高人才队伍素质，优化人才队伍结构，促进人才队伍建设。</t>
  </si>
  <si>
    <t>全年安排考试场次</t>
  </si>
  <si>
    <t>考察每年安排考试考务工作次数</t>
  </si>
  <si>
    <t>资金用途规范性</t>
  </si>
  <si>
    <t>考察项目资金使用是否符合预算批复的用途。</t>
  </si>
  <si>
    <t>培训完成时间</t>
  </si>
  <si>
    <t>天</t>
  </si>
  <si>
    <t>考察培训工作是否按预期完成</t>
  </si>
  <si>
    <t>促进人才队伍建设</t>
  </si>
  <si>
    <t>考察项目的实施是否有促进效果</t>
  </si>
  <si>
    <t>社会公众或服务对象满意度</t>
  </si>
  <si>
    <t>因该项目实施而受到影响的部门（单位）、群体或个人，即社会公众或服务对象对项目实施效果的满意程度。</t>
  </si>
  <si>
    <t>面试试题的命题费、封闭费及制卷费。
面试考场租金、考官及面试工作人员及面试设备费用。</t>
  </si>
  <si>
    <t>面试次数</t>
  </si>
  <si>
    <t>2025预算编制说明</t>
  </si>
  <si>
    <t>年内完成</t>
  </si>
  <si>
    <t>提高事业人员思想政治素质</t>
  </si>
  <si>
    <t>干部职工对时间安排满意度</t>
  </si>
  <si>
    <t>抽样调查</t>
  </si>
  <si>
    <t>干部职工对教学安排满意度</t>
  </si>
  <si>
    <t>干部职工对人社局工作效果满意度</t>
  </si>
  <si>
    <t>完成官渡区800家样本以上的企业薪酬调查工作</t>
  </si>
  <si>
    <t>薪酬调查样本企业</t>
  </si>
  <si>
    <t>800</t>
  </si>
  <si>
    <t>个</t>
  </si>
  <si>
    <t>官渡区企业薪酬调查样本数在700家以上。</t>
  </si>
  <si>
    <t>填报的样本企业参保人数</t>
  </si>
  <si>
    <t>2023预算编制说明</t>
  </si>
  <si>
    <t>经济效益</t>
  </si>
  <si>
    <t>健全劳动力市场工资价位信息体系，形成公开发布、定向反馈与针对性指导相结合的信息服务体系，优化企业工资收入分配指导服务。</t>
  </si>
  <si>
    <t>深化国有企业工资分配制度改革，完善国有企业市场化薪酬分配机制，建立健全按业绩贡献决定薪酬有效激励约束机制。</t>
  </si>
  <si>
    <t>样本企业满意度</t>
  </si>
  <si>
    <t>省市对官渡区薪酬调查工作的肯定度</t>
  </si>
  <si>
    <t>劳动者满意度</t>
  </si>
  <si>
    <t>根据《中共云南省委组织部 云南省人力资源和社会保障厅关于印发&lt;云南省事业单位工作人员培训实施办法（试行）&gt;》（云人社规[2020]1号）、《事业单位人事管理条例》（国务院令第652号）、《中共官渡区委组织部  官渡区人力资源和社会保障局  官渡区财政局关于印发&lt;官渡区干部培训费管理办法（试行）&gt;的通知》（官组通[2017]41号）。 拟计划明年开展我区事业单位工作人员培训3期，根据管理办法的相关规定，定额标准为每人每天550元，计划每期参训60人，每次培训7天，交通住宿费用由各单位自行承担，3期计划申报经费156145万元。</t>
  </si>
  <si>
    <t>培训次数</t>
  </si>
  <si>
    <t>2023年时效范围</t>
  </si>
  <si>
    <t>提高事业人员办公履职能力</t>
  </si>
  <si>
    <t>提高事业人员办公履职能力 效果</t>
  </si>
  <si>
    <t>持续提高事业人员办公履职能力</t>
  </si>
  <si>
    <t>干部职工满意度达到95%</t>
  </si>
  <si>
    <t>干部职工满意度达到90%</t>
  </si>
  <si>
    <t>主要用于购买人社局机关办公所需纸张、笔、书本等；办公耗材购置，主要用于购买人社局机关办公电脑、传真、打复印设备、电子政务网络、通信设备、短信平台运行维护相关耗材、零部件；因人社局业务工作量较大，经常发生下午及周末加班工作的情况，需支付加班误餐费。支付区人社局全年组织、承办的各类工作会议使用官渡大酒店管理的会议场所产生的会务保障费用，支付局领导、办公室工作人员参加省市区有关部门组织的各类培训费用，由于区人社局成立时间较长，部分办公设备比较老旧，且人社局由于业务需求，有人社专线、社会保险机房，预计全年维修、维护办公设备及网络维修维护。</t>
  </si>
  <si>
    <t>保障人社局运转业务顺畅运行</t>
  </si>
  <si>
    <t>保障时长</t>
  </si>
  <si>
    <t>1年</t>
  </si>
  <si>
    <t>形成厉行节约的良好办公风格</t>
  </si>
  <si>
    <t>22万元</t>
  </si>
  <si>
    <t>办公团队满意度</t>
  </si>
  <si>
    <t>办公团队满意度至少95%</t>
  </si>
  <si>
    <t>预计行政审批事项行政许可、行政确认、行政处罚，其中涉及行政复议、行政诉讼案件预计年均30次，《云南省律师服务收费行业指引标准》第五条第一款第一项规定：“指引收费标准如下：（一）代理民事诉讼、仲裁案件。1、不涉及财产关系的，收费标准为5,000元-30,000元／件。”，预计使用经费100件*2000元/件=20万元。
    局机关、就业、社保、劳动监察、劳动仲裁等多个部门需常驻3名顾问律师全职参与各行政执法部门的法律咨询、法制审查等工作，申请2023年法律顾问费用10万元。
上述两项依法行政工作经费共计50万元。</t>
  </si>
  <si>
    <t>工伤认定行政确认案件数</t>
  </si>
  <si>
    <t>1500</t>
  </si>
  <si>
    <t>工伤认定行政复议案件数</t>
  </si>
  <si>
    <t>工伤认定行政诉讼案件数</t>
  </si>
  <si>
    <t>劳动争议仲裁案件</t>
  </si>
  <si>
    <t>1766</t>
  </si>
  <si>
    <t>行政许可、行政处罚重大案件讨论及法制审核</t>
  </si>
  <si>
    <t>50</t>
  </si>
  <si>
    <t>社会保险、就业失业领域涉及纠纷案件</t>
  </si>
  <si>
    <t>500</t>
  </si>
  <si>
    <t>出具政府购买服务协议合同法律审查意见书</t>
  </si>
  <si>
    <t>20</t>
  </si>
  <si>
    <t>2025年度行政许可（人力资源、劳务派遣、民办职业培训学校）行政许可案件</t>
  </si>
  <si>
    <t>采取实地勘查、调查询问等调查取证方式，确保案件事实全面客观，着力提高行政复议案件审理工作的专业化和权威性。</t>
  </si>
  <si>
    <t>采取实地勘查、调查询问等调查取证方式，确保案件事实全面客观，着力提高行政复议案件审理工作的专业化和权威性</t>
  </si>
  <si>
    <t>严格行政复议案件办理程序，按期结案率达100％。</t>
  </si>
  <si>
    <t>严格行政复议案件办理程序，按期结案率达100％</t>
  </si>
  <si>
    <t>畅通受理渠道，实现行政复议受理点全覆盖</t>
  </si>
  <si>
    <t>进一步推进和谐劳动关系</t>
  </si>
  <si>
    <t>依法行政工作规范化建设</t>
  </si>
  <si>
    <t>配备专人负责工作，严格落实依法行政涉及行政确认、行政许可、行政诉讼及行政复议相关工作</t>
  </si>
  <si>
    <t>1.2021年度我局向区财政申请了25.83万元专项经费用于完成存放于我局的1500多卷干部人事档案的补件、整理和原文数字化等；完成局机关各科室2021年度2000卷文书和业务档案的整理、装订、录入和原文数字化；完成“2019年-2021年三年技能提升行动”2600份技能提升培训档案的整理、装订、录入和原文数字化工作。2021年12月收到了财政的预算批准，2022年这笔经费被财政全部收回，2023年财政拨付了10万元的档案工作经费，这10万元经费用于支付了2022年的部分档案费用。根据2022年度第三方档案机构完成档案工作情况，我局仍欠第三方档案机构10.83万的档案服务费。2024年特向区财政申请10.83万元档案专项经费支付欠款。
2.2022年至2023年存放在我局的干部人事档案整理和归档工作，各单位经办人的业务水平和能力差异，加之时间限制，作出的结果就有误差和不规范，无法进行数字化处理和录入管理系统中，2024年新产生的干部档案材料明年需要整理、归档和数字化处理。特向财政申请10万的专项服务工作经费用于开展此项工作。</t>
  </si>
  <si>
    <t>2022年度之前的实物档案、2025年度之前3年的干部人事档案</t>
  </si>
  <si>
    <t>2023年以前干部人事档案的补件、整理及原文数据化等，2023年新增干部档案整理以及2023年度我局文书档案的整理、归档等</t>
  </si>
  <si>
    <t xml:space="preserve">2022年度之前的电子档案 ，2025年度之前3年的干部人事档案 </t>
  </si>
  <si>
    <t>2023年以前干部人事档案的补件原文数据化，2023新增干部档案整理以及2023年度我局文书档案的原文数据化</t>
  </si>
  <si>
    <t>定期考核实物和电子档案</t>
  </si>
  <si>
    <t>档案工作完成情况</t>
  </si>
  <si>
    <t>当年完成</t>
  </si>
  <si>
    <t>2022年工作安排、2025年干部档案工作安排</t>
  </si>
  <si>
    <t>档案管理更加健全，充分发挥档案作用，依法维护单位和个人的合法权益。</t>
  </si>
  <si>
    <t>考察档案在使用中发挥的作用</t>
  </si>
  <si>
    <t>档案中的各种文字，图表，声像等将成为对国家和社会有查考、利用各保存、保价的历史记录，是推进依法行政、促进科学决策同、提高治国水平的有利保障。</t>
  </si>
  <si>
    <t>工作人员满意度</t>
  </si>
  <si>
    <t>受益对象满意度</t>
  </si>
  <si>
    <t>根据局党委和上级劳动监察部门的工作要求，紧紧围绕劳动和社会保障中心工作，充分发挥劳动保障监察的职能，切实维护农民工的合法权益。
一、及时受理、处理举报投诉案件；
二、及时处理农民工讨薪引发的各种群体性突发事件；
三、组织开展农民工工资问题专项整治行动工作；
四、推行工资保证金制度，强化建筑领域实名制管理；
五、认真开展劳动保障执法年审工作。</t>
  </si>
  <si>
    <t>宣传和落实农民工工资保障金情况</t>
  </si>
  <si>
    <t>2021</t>
  </si>
  <si>
    <t>2021年</t>
  </si>
  <si>
    <t>优化资源配置，提高资金使用效率</t>
  </si>
  <si>
    <t>促进我区劳动关系和谐</t>
  </si>
  <si>
    <t>农民工满意度</t>
  </si>
  <si>
    <t>根据中共官渡区委办公室 官渡区人民政府办公室关于印发《官渡区党政机关国内公务接待管理实施细则的通知》官办通(2014)37号文件要求。我局公务接待主要用于保障区劳动就业服务局开展社会保障就业工作所发生的公务接待费用，截止目前我局无公务接待费支出，，本着安排减少的原则，测算2025年公务接待费预算为1700元。</t>
  </si>
  <si>
    <t>公务接待预计接待批次</t>
  </si>
  <si>
    <t>批</t>
  </si>
  <si>
    <t>反映公务接待批次</t>
  </si>
  <si>
    <t>严把公务接待费支出标准</t>
  </si>
  <si>
    <t>按照制度要求，厉行节约，严把公务接待费支出标准</t>
  </si>
  <si>
    <t>元</t>
  </si>
  <si>
    <t>严格按照标准执行</t>
  </si>
  <si>
    <t>严格按照“三公经费”公务接待标准要求支出</t>
  </si>
  <si>
    <t>反映产生的社会效益</t>
  </si>
  <si>
    <t>生态效益</t>
  </si>
  <si>
    <t>严格按照制度要求实行公务接待</t>
  </si>
  <si>
    <t>按照上级制度要求，实行公务接待。</t>
  </si>
  <si>
    <t>反映产生的生态效益</t>
  </si>
  <si>
    <t>受益对象满意度指标</t>
  </si>
  <si>
    <t>反映受益对象对公务接待服务满意度</t>
  </si>
  <si>
    <t>社会公众满意度</t>
  </si>
  <si>
    <t>反映社会公众对公务接待费用支出标准的满意度</t>
  </si>
  <si>
    <t>反映内部人员满意度</t>
  </si>
  <si>
    <t>根据《关于贯彻落实进一步做好当前和今后一个时期就业创业工作实施意见有关的通知》（昆人社通[2022]6号），对来昆留昆的高校毕业生发放落户补贴、就业补贴、租房补贴和购房补贴，涉及的资金区级承担80%，市级承担20%为93.84万元。预计2025年申报人数会有所增加，申请100万元。</t>
  </si>
  <si>
    <t>落户补贴</t>
  </si>
  <si>
    <t>元/人</t>
  </si>
  <si>
    <t>每人1000元</t>
  </si>
  <si>
    <t>高校毕业生来昆留昆就业补贴</t>
  </si>
  <si>
    <t>3000</t>
  </si>
  <si>
    <t>每人3000元</t>
  </si>
  <si>
    <t>租房补贴</t>
  </si>
  <si>
    <t>2000</t>
  </si>
  <si>
    <t>根据学历，普本、双一流本、硕士、博士分别为2000、3000元、5000元、8000元。</t>
  </si>
  <si>
    <t>购房补贴</t>
  </si>
  <si>
    <t>50000</t>
  </si>
  <si>
    <t>根据学历，博士80000元、硕士50000元一次性补贴</t>
  </si>
  <si>
    <t>2023年进行奖补</t>
  </si>
  <si>
    <t>促进经济发展，吸引高素质人才</t>
  </si>
  <si>
    <t>保障高校毕业生工作落实</t>
  </si>
  <si>
    <t>做好全区创业担保贷款呆账代偿工作</t>
  </si>
  <si>
    <t>代偿资金到位率</t>
  </si>
  <si>
    <t>反映代偿资金到位情况</t>
  </si>
  <si>
    <t>减少不稳定发展因素</t>
  </si>
  <si>
    <t>反映减少不稳定发展因素情况</t>
  </si>
  <si>
    <t>贷款经办银行满意度</t>
  </si>
  <si>
    <t>反映贷款经办银行满意情况</t>
  </si>
  <si>
    <t xml:space="preserve">根据《中华人民共和国就业促进法》第四条、县级以上人民政府把扩大就业作为经济和社会发展的重要目标，纳入国民经济和社会发展规划，并制定促进就业的中长期规划和年度工作计划。第五条、县级以上人民政府通过发展经济和调整产业结构、规范人力资源市场、完善就业服务、加强职业教育和培训、提供就业援助等措施，创造就业条件，扩大就业。经费预算如下：一、报刊征订费用2万元。二、办公用品购置2万元。三、就业政策宣传印刷费、复印、制作费1万元。四、对就业资金的第三方专项审计费用2万元。五、人社网络专线费用1万元。六、就业失业人员电话调查、短信通知网络服务费2万元。                                      </t>
  </si>
  <si>
    <t>符合国家标准，产品达到优质率</t>
  </si>
  <si>
    <t>反映产品优质率</t>
  </si>
  <si>
    <t>办公设备维护及配备及时率</t>
  </si>
  <si>
    <t>反映办公修缮及配备及时率</t>
  </si>
  <si>
    <t>提供有效就业岗位人数</t>
  </si>
  <si>
    <t>完成年度目标任务</t>
  </si>
  <si>
    <t>反映提供就业岗位人数，促进持续就业。</t>
  </si>
  <si>
    <t>城镇新增就业人数</t>
  </si>
  <si>
    <t>完成年度目标任务数</t>
  </si>
  <si>
    <t>反映城镇新增就业人数。</t>
  </si>
  <si>
    <t>城镇登记失业率</t>
  </si>
  <si>
    <t>年度下达的城镇登记失业率</t>
  </si>
  <si>
    <t>反映登记失业率</t>
  </si>
  <si>
    <t>各科室满意度</t>
  </si>
  <si>
    <t>反映各科室满意度</t>
  </si>
  <si>
    <t>社会满意度</t>
  </si>
  <si>
    <t>反映社会满意度</t>
  </si>
  <si>
    <t>为贯彻落实中央、省、市推进“大众创业、万众创新”的决策部署，充分发挥本土人才引领示范作用，引导更广泛的社会资源支持创新创业，进一步激发广大人才创新创业热情，营造良好的创新创业生态环境，依托云南（昆明官渡）国际人力资源产业园，打造官渡区“才创自贸”国际创新创业大赛品牌，激发官渡区创业创新活力。</t>
  </si>
  <si>
    <t>企业组创业项目获奖数量</t>
  </si>
  <si>
    <t>项</t>
  </si>
  <si>
    <t>反映企业组创业项目获奖数量</t>
  </si>
  <si>
    <t>创客组创业项目获奖数量</t>
  </si>
  <si>
    <t>反映创客组创业项目获奖数量</t>
  </si>
  <si>
    <t>国际组创业项目获奖数量</t>
  </si>
  <si>
    <t>反映国际组创业项目获奖数量</t>
  </si>
  <si>
    <t>拨付准确率</t>
  </si>
  <si>
    <t>反映拨付准确率</t>
  </si>
  <si>
    <t>资金拨付及时率</t>
  </si>
  <si>
    <t>反映资金拨付及时率</t>
  </si>
  <si>
    <t>成本指标</t>
  </si>
  <si>
    <t>经济成本指标</t>
  </si>
  <si>
    <t>93</t>
  </si>
  <si>
    <t>万元</t>
  </si>
  <si>
    <t>反映获奖奖金金额</t>
  </si>
  <si>
    <t>贯彻落实中央、省、市推进“大众创业、万众创新”的决策部署</t>
  </si>
  <si>
    <t>打造官渡区“才创自贸”国际创新创业大赛品牌，激发官渡区创业创</t>
  </si>
  <si>
    <t>反映社会效益指标</t>
  </si>
  <si>
    <t>激发大众创业热情</t>
  </si>
  <si>
    <t>带动就业</t>
  </si>
  <si>
    <t>反映可持续影响性</t>
  </si>
  <si>
    <t>参赛项目对大赛满意度</t>
  </si>
  <si>
    <t>反映参赛项目对大赛的满意度</t>
  </si>
  <si>
    <t>根据昆明市财政局 昆明市人力资源和社会保障局《关于明确创业担保贷款财政贴息比例的通知》（昆财金〔2024〕39号）第一条创业担保贷款财政贴息比例的规定，自2023年10月1日（含）以后发放的创业担保贷款，贴息资金由各级财政按照新政策共同分担，分别为中央财政70%，省财政19%，市财政3.6%，县区财政14.4%。2023年10月1日至2024年10月31日，共发放贷款6506万元，利息为3.9%，个人承担部分为50%，政府贴息50%。贴息金额区财政预计承担18.3万元。2025年按照预计发放贷款6000万元预测，预计贴息金额为16.8万元。上述合计35.1万元。</t>
  </si>
  <si>
    <t>发放贷款笔数</t>
  </si>
  <si>
    <t>312</t>
  </si>
  <si>
    <t>笔</t>
  </si>
  <si>
    <t>反映贷款发放笔数</t>
  </si>
  <si>
    <t>及时贴息率</t>
  </si>
  <si>
    <t>反映及时贴息情况</t>
  </si>
  <si>
    <t>创业带动就业人数</t>
  </si>
  <si>
    <t>900</t>
  </si>
  <si>
    <t>反映创业贷款带来的社会效益</t>
  </si>
  <si>
    <t>80</t>
  </si>
  <si>
    <t>反映服务对象满意度</t>
  </si>
  <si>
    <t>做好阿拉街道城乡居民养老保险业务经办工作，包括参保登记、保险费收缴衔接、基金申请和划拨、个人账户管理、待遇支付、保险关系注销、保险关系转移接续、基金管理、档案管理、统计管理、待遇领取资格确认、内控稽核、宣传咨询、举报受理等。</t>
  </si>
  <si>
    <t>城乡居民养老保险参（续）保覆盖率</t>
  </si>
  <si>
    <t>阿拉街道参加城乡居民养老保险人数占阿拉街道城乡居民人数的比率</t>
  </si>
  <si>
    <t>养老金多领冒领率</t>
  </si>
  <si>
    <t>反映城乡居民养老金多领冒领情况。养老金多领冒领率=养老金多领冒领人数/领取养老金人数。</t>
  </si>
  <si>
    <t>参保群众满意度</t>
  </si>
  <si>
    <t>阿拉街道参保群众对我局日常工作中的办事效率、处理方式等方面评价。</t>
  </si>
  <si>
    <t>参保群众投诉率</t>
  </si>
  <si>
    <t>阿拉街道参保群众投诉率=阿拉街道参保群众投诉数量/本年办理阿拉街道养老保险业务数量</t>
  </si>
  <si>
    <t>1.社保扩面提质增效专项工作，落实适龄城乡居民应保尽保，开展城乡居民高档次参保动员宣传活动，确保年度目标任务完成：城乡居民基本养老保险实际缴费人数占比达到90%，选择最低档次（200 元）缴费人数占比低于62.3%，选择500元及以上缴费档次人员占比高于30%。（文件依据：参照《昆明市城乡居民社会养老保险局2024年工作要点》及2025年工作计划。）预计经费50000元。
2.创新开展推进集体经济补助城乡居民参保缴费试点，及社会资助城乡居民基本养老保险缴费工作；完善扩面对象实名库，开展重点群体基础信息调查，完善“一户一档”，落实分类采集、分层管理、动态更新比对工作。（文件依据：云人社通〔2024〕12号《关于印发云南省开展集体经济补助城乡居民基本养老保险参保缴费试点工作实施方案的通知》；云人社通〔2024〕16号《关于印发云南省开展社会资助城乡居民基本养老保险参保缴费指导意见的通知》）预计经费10000元。
3.常态化实施社保“康乃馨”行动，组织社保服务先锋队进社区、进商圈宣讲政策，主动对接相关部门开展“预约式”“订单式”上门宣讲政策，引导邮政、银行第三方合作机构依托服务网点宣讲政策。聚焦85岁以上高龄老人、重度残疾人等弱势群体，建立“适老化”关爱服务台账，采取发放服务联系卡方式，逐一沟通联系，并定期上门走访，提供待遇政策宣讲、社保事务办理、亲属参保引导、困难诉求帮办等暖心服务，不断提升社保服务温度。（文件依据：昆居保通〔2022〕5号《昆明市城乡居民社会养老保险局关于关于印发&lt;社保服务“康乃馨”行动实施方案&gt;的通知）预计经费30000元。
4.做好困难群体代缴工作，确保2025年符合参保条件的困难群体100%参加城乡居民基本养老保险。社保经办风险管控工作，健全风险防控分析研判机制，常态化开展业务规范检查和数据稽核、疑点数据核查，违规领待追回；开展经办人员业务培训，常态化开展社保基金安全警示教育。开展改革完善被征地人员基本养老保障工作，做到应保尽保等工作。（文件依据：云人社〔2022〕27号《云南省人力资源和社会保障厅等4部门关于完善城乡居民基本养老保险参保困难群体帮扶政策措施的通知》；昆人社通〔2023〕58号《昆明市人力资源和社会保障局关于改革完善被征地养老保障补助兑现经办工作的通知》）预计经费10000元。</t>
  </si>
  <si>
    <t>参加城乡居民养老保险人数占城乡居民人数的比率</t>
  </si>
  <si>
    <t>完成被征地人员合并衔接人数</t>
  </si>
  <si>
    <t>4.8</t>
  </si>
  <si>
    <t>万人</t>
  </si>
  <si>
    <t>被征地人员基本养老保障政策与国家规定的基本养老保险制度衔接并轨完成人数</t>
  </si>
  <si>
    <t>参保群众对我局日常工作中的办事效率、处理方式等方面评价。</t>
  </si>
  <si>
    <t>根据单位实际需求采购复印纸，保障城乡居民养老保险各项工作正常运行。</t>
  </si>
  <si>
    <t>复印纸采购数量</t>
  </si>
  <si>
    <t>按需购买</t>
  </si>
  <si>
    <t>反映采购复印纸的情况。</t>
  </si>
  <si>
    <t>部门运转</t>
  </si>
  <si>
    <t>正常运转</t>
  </si>
  <si>
    <t>反映部门（单位）运转情况</t>
  </si>
  <si>
    <t>反映部门（单位）人员对复印纸使用的满意程度。</t>
  </si>
  <si>
    <t>参保对象对工作人员服务质量满意度</t>
  </si>
  <si>
    <t>单位资金收支专用账户中产生的按规定应作为非税收入缴纳的利息</t>
  </si>
  <si>
    <t>上缴利息及时率</t>
  </si>
  <si>
    <t>反映单位自有资金账户产生的利息上缴及时性</t>
  </si>
  <si>
    <t>46542</t>
  </si>
  <si>
    <t>反映单位自有资金账户金额</t>
  </si>
  <si>
    <t>应作为非税收入缴纳的利息</t>
  </si>
  <si>
    <t>全部上缴</t>
  </si>
  <si>
    <t>反映单位资金收支专用账户中产生的按规定应作为非税收入缴纳的利息</t>
  </si>
  <si>
    <t>反映工作人员在日常工作中的满意度</t>
  </si>
  <si>
    <t>根据《昆明市官渡区人民政府关于同意将商业集团公司离退休人员移交社区管理的批复》（昆政复〔2003〕501号）、《关于同意官渡区供销合作联社退休人员移交社区管理服务的通知》（官劳字〔2004〕35号）、《关于同意官渡区工业总公司退休人员移交社区管理服务的通知》（官劳字〔2004〕37号）等文件的要求，我区自2003年起将区商业集团公司、区工业总公司、区供销社三家企业退休人员移交至区社保中心及各街道，进行发放节日慰问、缴纳医保费用等社会化管理服务。移交至各街道的退休人员社会化管理经费由我中心统一代编制预算。截至2023年10月我区共有三家区属国企移交的社会化管理退休人员778人，每月需缴纳医保重特病费，活动经费5元/人/月，中秋节及春节慰问费200元/人/年，合计77.25万元。</t>
  </si>
  <si>
    <t>代管社会化管理退休人数</t>
  </si>
  <si>
    <t>778</t>
  </si>
  <si>
    <t>反映我区代管社会化管理退休人员数</t>
  </si>
  <si>
    <t>小工资发放及时性</t>
  </si>
  <si>
    <t>反映退休人员小工资发放及时性</t>
  </si>
  <si>
    <t>缴纳代管人员医保、发放节日慰问的及时性</t>
  </si>
  <si>
    <t>代管退休人员医保缴纳及报销的及时性</t>
  </si>
  <si>
    <t>办事人员满意度</t>
  </si>
  <si>
    <t>根据《云南省人民政府关于印发云南省机关事业单位工作人员养老保险制度改革实施办法的通知》（云政发〔2015〕75号）、《关于国家机关工作人员及离退休人员死亡一次性抚恤金发放有关问题的通知》（民发〔2011〕192号）、《关于调整机关事业单位职工死亡后遗属生活困难补助标准及有关问题的通知》（云人社发〔2010〕127号）等文件要求，机关事业单位离退休人员养老金中独子费、新增改革性补贴、离休金、遗属费、丧葬抚恤费等项目不得由机关事业单位养老保险基金支付，需由区级财政提供资金保障。2025年官渡区机关事业单位死亡人员丧葬抚恤金预算资金1000万元，机关事业单位遗属共计213人，全年遗属补贴预算资金250万元。确保官渡区机关事业单位死亡人员丧葬抚恤费及遗属补贴及时发放。</t>
  </si>
  <si>
    <t>遗属补贴领取人数</t>
  </si>
  <si>
    <t>230</t>
  </si>
  <si>
    <t>反映遗属补贴领取人数</t>
  </si>
  <si>
    <t>丧抚费发放人数</t>
  </si>
  <si>
    <t>根据组织部及人社局审批人数确定</t>
  </si>
  <si>
    <t>反映享受丧抚费人员的数量情况。</t>
  </si>
  <si>
    <t>享受财政补贴对象准确率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</si>
  <si>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</si>
  <si>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</si>
  <si>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</si>
  <si>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</si>
  <si>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获补覆盖率=实际获得补助人数/申请符合标准人数*100%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</si>
  <si>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</si>
  <si>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</si>
  <si>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</si>
  <si>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</si>
  <si>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</si>
  <si>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1.资料印刷费：企业养老保险经办指南、退休待遇申领指南、延迟退休政策指南；工伤保险经办指南、工伤保险待遇申领指南；失业保险经办指南、失业保险待遇申领指南；社会保障卡申领及使用指南、电子社会保障卡申领指南等资料的印刷，需印刷海报700张、折页40000份、门型支架8个，海报单价10元/张，折页单价0.7元/份，门型支架单价200元/套。预计2025年资料印刷费为3.66万元。
2.A4复印纸：企业参保停保人员明细表、转移接续表、个人账户表、参保证明、未参保证明、领待证明、退休人员审批表、企业退休待人员遇审核表、机关退休人员待遇审核表、一次性待遇审核表、在职死亡待遇审核表、工伤待遇审核表、工伤医疗费待遇审核表、工伤伤残金待遇审核表、工伤医疗补助金待遇审核表、工亡待遇审核表、工亡遗属遇审核表、社保卡申领通知单、社保卡变更制卡通知单、稽核告知书、统计表报、财务报表等业务运行资料打印、复印所需A4纸。2025年预计A4复印纸需采购120箱，费用为2.16万元。</t>
  </si>
  <si>
    <t>公开发放的宣传材料数量</t>
  </si>
  <si>
    <t>10000份</t>
  </si>
  <si>
    <t>份（部、个、幅、条）</t>
  </si>
  <si>
    <t>反映制作宣传册等的数量情况。</t>
  </si>
  <si>
    <t>120</t>
  </si>
  <si>
    <t>件（卷）</t>
  </si>
  <si>
    <t>反映复印纸采购数量。</t>
  </si>
  <si>
    <t>宣传页发放计划完成率</t>
  </si>
  <si>
    <t>计划完成率=在规定时间内宣传任务完成数/宣传任务计划数*100%</t>
  </si>
  <si>
    <t>21600</t>
  </si>
  <si>
    <t>反映复印纸采购金额。</t>
  </si>
  <si>
    <t>90%</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</si>
  <si>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</si>
  <si>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电子化办公率</t>
  </si>
  <si>
    <t>反映电子化办公率。</t>
  </si>
  <si>
    <t>反映社会公众的满意程度。</t>
  </si>
  <si>
    <t>反映工作人员满意度。</t>
  </si>
  <si>
    <t>群众投诉率</t>
  </si>
  <si>
    <t>反映群众投诉率。</t>
  </si>
  <si>
    <t>1.移动短信平台使用费：根据《关于延续实施失业保险援企稳岗政策的通知（云人社发﹝2024﹞8号）》、《失业保险金申领发放办法》等文件要求需要对领取失业金要求代缴医疗保险人员进行通知，对领取失业金届满人员提前1个月告知本人，年短信需求15万次；对符合稳岗返还条件的企业进行主动告知，年短信需求2万次；对领取养老保险退休金、定期工伤待遇人员进行待遇资格认证的通知，年短信需求4.9万次；对企业进行当年养老、工伤、失业保险缴费基数调整政策提示，年短信需求2万次；对企业进行延迟退休政策提示，年短信需求2万次；对灵活就业人员参加职工养老保险提示，短信需求5.48万次；对参保人进行申领社保卡及电子社保卡短信提示，短信需求2万次；年度发送短信需求约33.38万次，移动短信平台单价为0.06元/条，2025年预计移动短信平台使用费2万元。
2.办公用品为易耗品，2025年社保中心预计需要购买碳素笔、剪刀、档案盒、叫号机打印纸、短尺、红色印台、印油、裁纸刀、订书机、订书针等日常办公用品。2025年预计费用2万元。
3.2025年报刊的征订，因2024年任务数未下达，按照2023年度报刊征订数量及金额进行预算，2023年征订半月谈20份，金额6360元；社会保障杂志4份，金额480元；中国劳动保障报30份，金额7800元，劳动法和社会保障法规政策专刊8份，金额768元；中国人力资源社会保障专刊5份，金额600元；云南日报，金额15190元，2025年预计报刊征订费用2万元。
4.电脑及打印耗材费：区社保中心使用台式电脑42台，激光打印机28台、A3打印机3台、复印机2台、高速复印机1台、高速扫描仪1台。2025年预计需要使用耗材：A4硒鼓80个，单价240元；A3硒鼓6个，单价670元；500GSSD硬盘5个，单价450元；移动硬盘2个，单价299元；键盘15个，单价100元；鼠标15个，单价50元；复印机硒鼓4个，单价400元；高速复印机硒鼓4个，单价1500元；黑白及彩色碳粉盒70支，单价50元；优盘10个，单价60元。预计2025年电脑及打印耗材费合计为4万元。</t>
  </si>
  <si>
    <t>年度发送短信数</t>
  </si>
  <si>
    <t>30</t>
  </si>
  <si>
    <t>万次</t>
  </si>
  <si>
    <t>反映我中心短信发送数量。</t>
  </si>
  <si>
    <t>报刊杂志订阅数</t>
  </si>
  <si>
    <t>下达数</t>
  </si>
  <si>
    <t>份</t>
  </si>
  <si>
    <t>反映报刊杂志订阅数。</t>
  </si>
  <si>
    <t>公益性岗位用工数</t>
  </si>
  <si>
    <t>18</t>
  </si>
  <si>
    <t>反映公益性岗位用工人数。</t>
  </si>
  <si>
    <t>各项工作完成及时率</t>
  </si>
  <si>
    <t>反映社保局社保卡卡务工作、退休审批工作退休人员社会化管理工作、财务工作、档案管理工作等完成情况。</t>
  </si>
  <si>
    <t>退休审批及时率</t>
  </si>
  <si>
    <t>反映退休审批及时性。</t>
  </si>
  <si>
    <t>电子社保卡开通率</t>
  </si>
  <si>
    <t>60</t>
  </si>
  <si>
    <t>反映全区电子社保卡开通率。</t>
  </si>
  <si>
    <t>社保待遇发放及时性</t>
  </si>
  <si>
    <t>反映各项社保待遇发放的及时性。</t>
  </si>
  <si>
    <t>政策调整短信提示率</t>
  </si>
  <si>
    <t>反映政策调整短信提示情况。</t>
  </si>
  <si>
    <t>反映办事人员的满意程度。</t>
  </si>
  <si>
    <t>根据《云南省人民政府关于印发云南省机关事业单位工作人员养老保险制度改革实施办法的通知》（云政发〔2015〕75号）、《关于国家机关工作人员及离退休人员死亡一次性抚恤金发放有关问题的通知》（民发〔2011〕192号）、《关于调整机关事业单位职工死亡后遗属生活困难补助标准及有关问题的通知》（云人社发〔2010〕127号）等文件要求，机关事业单位离退休人员养老金中独子费、新增改革性补贴、离休金、遗属费、丧葬抚恤费等项目不得由机关事业单位养老保险基金支付，需由区级财政提供资金保障，截至2024年10月，我区共有5357名机关事业单位退休人员，100名需财政补差退休金的铁路移交中小学退休教师，21名离休人员。该项目用于支付2025年官渡区机关事业单位退休人员养老金统筹外部分、离休金。
1.2025年预计退休人员达到5800人，全年需发放统筹外退休金4600万元；
2.2025年100名铁路移交中小学财政补差退休金需发放600万元；
3.2025年21名离休人员离休金需发放350万元。</t>
  </si>
  <si>
    <t>享受财政补贴退休人数</t>
  </si>
  <si>
    <t>5400</t>
  </si>
  <si>
    <t>反映享受财政补贴退休人员的数量情况。</t>
  </si>
  <si>
    <t>享受财政补贴离休人数</t>
  </si>
  <si>
    <t>21</t>
  </si>
  <si>
    <t>反映享受财政补贴离休人员的数量情况。</t>
  </si>
  <si>
    <t>获补对象准确率</t>
  </si>
  <si>
    <t>企业退休人员独生子女费是支付给企业领取《独生子女父母光荣证》的退休人员的计划生育奖励金。根据《云南省人口与计划生育条例》与《云南省独生子女父母光荣证管理办法》的规定，参加城镇职工养老保险的持有《独生子女父母光荣证》的退休人员可享受退休上年度云南省平均退休工资5%的补贴。根据昆明市财政局、昆明市人力资源和社会保障局《关于下划企业退休人员独生子女费的通知》（昆财社〔2015〕57号）精神，从2015年起，企业退休人员独生子女费下划县（区）属地管理，由县（区）级财政安排预算，不得在企业职工基本养老保险基金中列支。2015年起，市级财政下划官渡区基数9,078,700.00元，用于企业退休人员独生子女费发放，以后年度此基数不再变更。因享受独子费企业退休人员逐年增加，市级财政下划基数已无法保证该项资金按时足额发放，需进行区级资金预算以保证发放。我区现有领取独子费企业及自谋职业退休人员24517人，因婴儿潮时期出生人口集中达到退休年龄，预计2025年新增领取独子费退休人员2600人，2025年新退人员独子费发放标准预计为185元/人/月（2024年标准171.55元/人/月），全年新增退休人员独子费发放需要550万元，2024年全年独子费支出金额预计为3107.87万元，2024年区级资金预算金额为2200万元，所以2025年预算区级资金2750万元以保证独子费足额按时发放。</t>
  </si>
  <si>
    <t>发放独子费对象数</t>
  </si>
  <si>
    <t>26000</t>
  </si>
  <si>
    <t>反映获补助人员的数量情况。</t>
  </si>
  <si>
    <t>企业退休人员独子费兑现准确率</t>
  </si>
  <si>
    <t>企业退休人员独子费社会化发放率</t>
  </si>
  <si>
    <t>反映补助资金社会化发放的比例情况。
补助社会化发放率=采用社会化发放的补助资金数/发放补助资金总额*100%</t>
  </si>
  <si>
    <t>带动人均增收</t>
  </si>
  <si>
    <t>反映补助带动人均增收的情况。</t>
  </si>
  <si>
    <t>享受独子费退休人员满意度</t>
  </si>
  <si>
    <t>97</t>
  </si>
  <si>
    <t>获补助对象对独子费发放方式的满意度</t>
  </si>
  <si>
    <t>反映获补助受益对象对补助发放方式的满意程度。</t>
  </si>
  <si>
    <t>反映群众对企业退休人员独子费发放得投诉率。</t>
  </si>
  <si>
    <t>按照中央八项规定要求，做好公务接待的同时尽量缩减2025年度公务接待支出。</t>
  </si>
  <si>
    <t>10人以下公务接待陪同人数</t>
  </si>
  <si>
    <t>反映公务接待陪同人数。</t>
  </si>
  <si>
    <t>工作餐标准</t>
  </si>
  <si>
    <t>不得提供高档食材、香烟、酒水</t>
  </si>
  <si>
    <t>反映公务接待点餐标准。</t>
  </si>
  <si>
    <t>公务接待对工作推进作用</t>
  </si>
  <si>
    <t>100%</t>
  </si>
  <si>
    <t>反映公务接待对工作开展的推进作用。</t>
  </si>
  <si>
    <t>公务接待费预算数逐年下降</t>
  </si>
  <si>
    <t>2025年公务接待费预算数</t>
  </si>
  <si>
    <t>2025年公务接待费是否低于3000元。</t>
  </si>
  <si>
    <t>被接待对象满意度</t>
  </si>
  <si>
    <t>反映被接待对象满意度 。</t>
  </si>
  <si>
    <t>陪同人员满意度</t>
  </si>
  <si>
    <t>反映陪同人员满意度。</t>
  </si>
  <si>
    <t>0</t>
  </si>
  <si>
    <t>1.妥善解决国有企业职教幼教退休教师待遇问题，使国有企业职教幼教退休教师退休金待遇按照当地政府办同类人员标准执行,按照“公平、公正、公开”原则体现同岗同酬。
2.资金使用方向为对退休教师个人的补助，确保当社会和企业职工稳定，维护企业退休职工的合法权益。
3.根据《关于妥善解决国有企业职教幼教退休教师待遇问题的通知》（国资发分配〔2011〕63号）文件精神，从中央或者地方国有企业举办的职业学校、成人初等中等教育学校、技工学校和幼儿园等教育机构的教学岗位退休的教师，其基本养老金加企业统筹外项目补助，低于当地政府办同类人员退休金标准的，其差额部分以加发退休教师生活补贴的名义予以补齐。我区现有职教幼教退休人员59人，预计全年需财政补差资金155万元。</t>
  </si>
  <si>
    <t>符合政策的退休教师覆盖面</t>
  </si>
  <si>
    <t>99%</t>
  </si>
  <si>
    <t>覆盖面=符合政策且获得补助的退休教师人数/符合政策的退休教师人数退休教师人数</t>
  </si>
  <si>
    <t>专项补助资金兑现标准准确率</t>
  </si>
  <si>
    <t>反映获补助对象认定标准的准确性情况。
获补对象认定标准准确率=抽检符合标准的补助对象数/抽检实际补助对象数*100%</t>
  </si>
  <si>
    <t>财政资金拨付率及及时率</t>
  </si>
  <si>
    <t>在收到项目资金后一周内拨款按100%计，之后每超过一周扣5%</t>
  </si>
  <si>
    <t>退休教师满意率</t>
  </si>
  <si>
    <t>&gt;</t>
  </si>
  <si>
    <t>80%</t>
  </si>
  <si>
    <t>反映退休教师满意率。</t>
  </si>
  <si>
    <t>每年发放待遇差月数</t>
  </si>
  <si>
    <t>12个月</t>
  </si>
  <si>
    <t>反映每年待遇差发放月数。</t>
  </si>
  <si>
    <t>退休教师上访率</t>
  </si>
  <si>
    <t>&lt;</t>
  </si>
  <si>
    <t>1%</t>
  </si>
  <si>
    <t>反映退休教师上访率。</t>
  </si>
  <si>
    <t>需对试点期间缴纳的养老保险未清退的个人部分进行清算处理，现有昆明市官渡区市场管理中心、官渡区公安局、西山区公安局、盘龙区公安局、官渡街道、北大附中云南实验学校、前卫镇拥护中心学校、前卫镇政府、官渡区水务局9家单位共计47人提交清算申请，金额合计88.97万元（人员明细详见附件）。</t>
  </si>
  <si>
    <t>清算人数</t>
  </si>
  <si>
    <t>47</t>
  </si>
  <si>
    <t>人(人次、家)</t>
  </si>
  <si>
    <t>反映机关养老保险试点清算人数。</t>
  </si>
  <si>
    <t>清算对象准确率</t>
  </si>
  <si>
    <t>反映清算对象认定的准确性情况。
清算对象准确率=抽检符合标准的清算对象数/抽检清算对象数*100%</t>
  </si>
  <si>
    <t>清算资金准确率</t>
  </si>
  <si>
    <t>反映清算资金准确发放的情况。
清算资金兑现准确率=清算资金兑付额/应付额*100%</t>
  </si>
  <si>
    <t>反映清算政策的宣传效果情况。
政策知晓率=调查中清算政策知晓人数/调查总人数*100%</t>
  </si>
  <si>
    <t>反映清算受益对象的满意程度。</t>
  </si>
  <si>
    <t>2000年1月，根据《昆明市官渡区人民政府关于批转区人事劳动局&lt;官渡区机关、事业单位工作人员社会养老保险暂行办法&gt;的通知》（官政发〔1999〕66号）文件要求，我区开始实行机关事业单位人员养老保险改革试点工作。2003年7月，根据《昆明市财政局关于市级机关、财政全额拨款事业单位和工作人员停止缴纳社会基本养老保险费后有关事项的通知》（昆财社〔2003〕50号）要求，我区机关、财政全额拨款事业单位除合同制工人以外的工作人员从2003年7月起不再缴纳社会养老保险费并清退2000年1月至2003年6月个人账户资金，合同制工人继续缴纳。2005年3月，我区出台《官渡区自收自支、差额（定额）拨款事业单位工作人员社会养老保险暂行办法》，废止官政发〔1999〕66号文，对财政全额拨款的机关事业单位合同制工人的个人账户予以封存管理，区自收自支、差额（定额）拨款事业单位工作人员继续缴纳养老保险。2014年10月，全国实施机关事业单位养老保险改革，取消所有试点政策，对区自收自支、差额（定额）拨款事业单位工作人员个人账户进行封存处理。我中心委托软件公司开发专用软件用于测算上述未退费人员个人账户资金及利息，预计开发及使用成本156000元。</t>
  </si>
  <si>
    <t>信息数据安全</t>
  </si>
  <si>
    <t>反映信息系统相关数据安全的保障情况。</t>
  </si>
  <si>
    <t>150000</t>
  </si>
  <si>
    <t>反映该系统开发及使用成本。</t>
  </si>
  <si>
    <t>系统全年正常运行时长</t>
  </si>
  <si>
    <t>8500</t>
  </si>
  <si>
    <t>小时</t>
  </si>
  <si>
    <t>反映信息系统全年正常运行时间情况。</t>
  </si>
  <si>
    <t>系统正常使用年限</t>
  </si>
  <si>
    <t>反映系统正常使用期限。</t>
  </si>
  <si>
    <t>使用人员满意度度</t>
  </si>
  <si>
    <t>反映使用对象对信息系统使用的满意度。
使用人员满意度=（对信息系统满意的使用人员/问卷调查人数）*100%</t>
  </si>
  <si>
    <t>根据《关于印发进一步加强社会保险基金监督管理四项规定（暂行）的通知》（云人社发〔2015〕177号）、《云南省内部审计条例》等文件要求，，国有及国有控股金融机构、国有及国有控股大中型企业、上市公司等法律、法规规定设立内部审计机构的单位，应当设立内部审计机构；其他单位可以根据需要设立内部审计机构或者配备内部审计人员，也可以聘请专家参与内部审计工作，或者委托社会审计机构开展内部审计。我中心未设立专门的内部审计机构及安排专门的的内部审计人员，所以需委托社会审计机构开展内部审计。我中心共计预算3.8万元用于聘请第三方会计师事务所对社保中心2023-2024年财政资金、社保基金（企业养老、机关养老、工伤保险、失业保险）、职业年金、退休人员社会化管理经费收支情况进行审计。</t>
  </si>
  <si>
    <t>审计帐套数</t>
  </si>
  <si>
    <t>反映审计覆盖帐套数。</t>
  </si>
  <si>
    <t>　 审计完成时间</t>
  </si>
  <si>
    <t>2025年12月</t>
  </si>
  <si>
    <t>对2023-2024年账目的审计要在2025年12月前完成。</t>
  </si>
  <si>
    <t>　 社保基金收支规范性</t>
  </si>
  <si>
    <t>针对社保基金收支规范进行评判，根据事务所出具的审计报告进行该项指标评分。</t>
  </si>
  <si>
    <t>　 部门经费收支规范性</t>
  </si>
  <si>
    <t>98%</t>
  </si>
  <si>
    <t>针对部门经费收支规范进行评判，根据事务所出具的审计报告进行该项指标评分。</t>
  </si>
  <si>
    <t>审计年限范围</t>
  </si>
  <si>
    <t>2023年-2024年</t>
  </si>
  <si>
    <t>反映审计时间范围。</t>
  </si>
  <si>
    <t>会计师事务所满意度</t>
  </si>
  <si>
    <t>反映会计师事务所对被审计单位的满意度。</t>
  </si>
  <si>
    <t>被审计单位满意度</t>
  </si>
  <si>
    <t>反映被审计单位对会计师事务所出具审计报告的专业性及及时性判定。</t>
  </si>
  <si>
    <t>反映群众投诉率 。</t>
  </si>
  <si>
    <t>预算06表</t>
  </si>
  <si>
    <t>政府性基金预算支出预算表</t>
  </si>
  <si>
    <t>单位名称：昆明市发展和改革委员会</t>
  </si>
  <si>
    <t>政府性基金预算支出</t>
  </si>
  <si>
    <t>说明：昆明市官渡区人力资源和社会保障局及下属单位无政府性基金预算支出，本表为空。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</si>
  <si>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</si>
  <si>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</si>
  <si>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</si>
  <si>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</si>
  <si>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</si>
  <si>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</si>
  <si>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</si>
  <si>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</si>
  <si>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</si>
  <si>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</si>
  <si>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</si>
  <si>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复印纸及印刷专项经费</t>
  </si>
  <si>
    <t>复印纸</t>
  </si>
  <si>
    <t>其他印刷服务</t>
  </si>
  <si>
    <t>车辆加油、添加燃料服务</t>
  </si>
  <si>
    <t xml:space="preserve"> 车辆维修和保养服务</t>
  </si>
  <si>
    <t>车辆维修和保养服务</t>
  </si>
  <si>
    <t>机动车保险</t>
  </si>
  <si>
    <t>机动车保险服务</t>
  </si>
  <si>
    <t>A3复印纸采购经费</t>
  </si>
  <si>
    <t>A4复印纸采购经费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</si>
  <si>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</si>
  <si>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</si>
  <si>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</si>
  <si>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</si>
  <si>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</si>
  <si>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</si>
  <si>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</si>
  <si>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</si>
  <si>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印刷服务</t>
  </si>
  <si>
    <t>B1104 印刷和出版服务</t>
  </si>
  <si>
    <t>B 政府履职辅助性服务</t>
  </si>
  <si>
    <t>B1101 维修保养服务</t>
  </si>
  <si>
    <t>车辆加油</t>
  </si>
  <si>
    <t>机动车辆保险</t>
  </si>
  <si>
    <t>B1107 其他适合通过市场化方式提供的后勤服务</t>
  </si>
  <si>
    <t>机动车辆保险，交强险和商业险</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</si>
  <si>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</si>
  <si>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</si>
  <si>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</si>
  <si>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</si>
  <si>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</si>
  <si>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</si>
  <si>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</si>
  <si>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</si>
  <si>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</si>
  <si>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</si>
  <si>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</si>
  <si>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</si>
  <si>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</si>
  <si>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</si>
  <si>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</si>
  <si>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</si>
  <si>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</si>
  <si>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</si>
  <si>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</si>
  <si>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</si>
  <si>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</si>
  <si>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</si>
  <si>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</si>
  <si>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说明：昆明市官渡区人力资源和社会保障局及下属单位无对下转移支付项目，本表为空。</t>
  </si>
  <si>
    <t>预算09-2表</t>
  </si>
  <si>
    <t>说明：昆明市官渡区人力资源和社会保障局及下属单位无此绩效目标表，本表为空。</t>
  </si>
  <si>
    <t xml:space="preserve">预算10表
</t>
  </si>
  <si>
    <t>资产类别</t>
  </si>
  <si>
    <t>资产分类代码.名称</t>
  </si>
  <si>
    <t>资产名称</t>
  </si>
  <si>
    <t>计量单位</t>
  </si>
  <si>
    <t>财政部门批复数（元）</t>
  </si>
  <si>
    <t>单价</t>
  </si>
  <si>
    <t>金额</t>
  </si>
  <si>
    <t>说明：昆明市官渡区人力资源和社会保障局及下属单位无新增资产配置，本表为空。</t>
  </si>
  <si>
    <t>预算11表</t>
  </si>
  <si>
    <t>上级补助</t>
  </si>
  <si>
    <t>注：昆明市官渡区人力资源和社会保障局及下属单位无上级补助项目支出，本表为空。</t>
  </si>
  <si>
    <t>预算12表</t>
  </si>
  <si>
    <t>项目级次</t>
  </si>
  <si>
    <t>311 专项业务类</t>
  </si>
  <si>
    <t>本级</t>
  </si>
  <si>
    <t>313 事业发展类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</si>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</sst>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
      <name val="宋体"/>
      <charset val="134"/>
    </font>
    <font>
      <sz val="9.75"/>
      <color rgb="FF000000"/>
      <name val="SimSun"/>
      <charset val="134"/>
    </font>
    <font>
      <b/>
      <sz val="9"/>
      <color rgb="FF000000"/>
      <name val="宋体"/>
      <charset val="134"/>
    </font>
    <font>
      <b/>
      <sz val="9"/>
      <color theme="1"/>
      <name val="宋体"/>
      <charset val="134"/>
    </font>
    <font>
      <sz val="11"/>
      <name val="宋体"/>
      <charset val="134"/>
      <scheme val="minor"/>
    </font>
    <font>
      <b/>
      <sz val="23.95"/>
      <name val="宋体"/>
      <charset val="134"/>
    </font>
    <font>
      <sz val="9.75"/>
      <name val="SimSun"/>
      <charset val="134"/>
    </font>
    <font>
      <sz val="10.5"/>
      <color rgb="FF000000"/>
      <name val="宋体"/>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4" borderId="17" applyNumberFormat="0" applyAlignment="0" applyProtection="0">
      <alignment vertical="center"/>
    </xf>
    <xf numFmtId="0" fontId="31" fillId="5" borderId="18" applyNumberFormat="0" applyAlignment="0" applyProtection="0">
      <alignment vertical="center"/>
    </xf>
    <xf numFmtId="0" fontId="32" fillId="5" borderId="17" applyNumberFormat="0" applyAlignment="0" applyProtection="0">
      <alignment vertical="center"/>
    </xf>
    <xf numFmtId="0" fontId="33" fillId="6"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13" fillId="0" borderId="0">
      <alignment vertical="top"/>
      <protection locked="0"/>
    </xf>
    <xf numFmtId="0" fontId="6" fillId="0" borderId="0"/>
  </cellStyleXfs>
  <cellXfs count="239">
    <xf numFmtId="0" fontId="0" fillId="0" borderId="0" xfId="0" applyFont="1" applyBorder="1"/>
    <xf numFmtId="0" fontId="0" fillId="0" borderId="0" xfId="0" applyFont="1" applyFill="1" applyBorder="1" applyAlignment="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58" applyFill="1" applyAlignment="1">
      <alignment horizontal="lef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6" fillId="0" borderId="0" xfId="57" applyFont="1" applyFill="1" applyAlignment="1" applyProtection="1">
      <alignment horizontal="left" vertical="center"/>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6" fillId="0" borderId="0" xfId="57" applyFont="1" applyFill="1" applyAlignment="1" applyProtection="1">
      <alignment horizontal="left"/>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pplyProtection="1">
      <alignment horizontal="left" vertical="center"/>
      <protection locked="0"/>
    </xf>
    <xf numFmtId="0" fontId="2" fillId="0" borderId="11" xfId="0" applyFont="1" applyFill="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78" fontId="5" fillId="0" borderId="7" xfId="0" applyNumberFormat="1" applyFont="1" applyFill="1" applyBorder="1" applyAlignment="1">
      <alignment horizontal="right" vertical="center"/>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Fill="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6" fillId="0" borderId="0" xfId="57" applyNumberFormat="1" applyFont="1" applyFill="1" applyAlignment="1" applyProtection="1">
      <alignment horizontal="left"/>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2" fillId="0" borderId="0" xfId="0" applyFont="1" applyFill="1" applyBorder="1" applyAlignment="1" applyProtection="1">
      <alignment horizontal="right" vertical="center"/>
      <protection locked="0"/>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181" fontId="0" fillId="0" borderId="0" xfId="0" applyNumberFormat="1" applyFont="1" applyBorder="1"/>
    <xf numFmtId="181" fontId="0" fillId="0" borderId="0" xfId="0" applyNumberFormat="1" applyFont="1" applyBorder="1" applyAlignment="1">
      <alignment horizontal="center" vertical="center"/>
    </xf>
    <xf numFmtId="181" fontId="1" fillId="0" borderId="0" xfId="0" applyNumberFormat="1" applyFont="1" applyBorder="1" applyAlignment="1">
      <alignment vertical="top"/>
    </xf>
    <xf numFmtId="181" fontId="11" fillId="0" borderId="0" xfId="0" applyNumberFormat="1"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181" fontId="4" fillId="0" borderId="1"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3" xfId="0" applyNumberFormat="1" applyFont="1" applyBorder="1" applyAlignment="1">
      <alignment horizontal="center" vertical="center"/>
    </xf>
    <xf numFmtId="49" fontId="4" fillId="0" borderId="7" xfId="0" applyNumberFormat="1" applyFont="1" applyBorder="1" applyAlignment="1">
      <alignment horizontal="center" vertical="center"/>
    </xf>
    <xf numFmtId="181" fontId="4" fillId="0" borderId="6" xfId="0" applyNumberFormat="1" applyFont="1" applyBorder="1" applyAlignment="1">
      <alignment horizontal="center" vertical="center"/>
    </xf>
    <xf numFmtId="181" fontId="4" fillId="0" borderId="7" xfId="0" applyNumberFormat="1" applyFont="1" applyBorder="1" applyAlignment="1">
      <alignment horizontal="center" vertical="center"/>
    </xf>
    <xf numFmtId="181" fontId="2" fillId="0" borderId="7" xfId="0" applyNumberFormat="1" applyFont="1" applyBorder="1" applyAlignment="1">
      <alignment horizontal="center" vertical="center"/>
    </xf>
    <xf numFmtId="0" fontId="13" fillId="0" borderId="7" xfId="57" applyFont="1" applyFill="1" applyBorder="1" applyAlignment="1" applyProtection="1">
      <alignment horizontal="left" vertical="center" wrapText="1"/>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8" fontId="16" fillId="0" borderId="7" xfId="0" applyNumberFormat="1" applyFont="1" applyFill="1" applyBorder="1" applyAlignment="1">
      <alignment horizontal="right" vertical="center"/>
    </xf>
    <xf numFmtId="43" fontId="17" fillId="0" borderId="0" xfId="1" applyFont="1" applyBorder="1" applyAlignment="1"/>
    <xf numFmtId="43" fontId="17" fillId="0" borderId="0" xfId="1" applyFont="1" applyBorder="1" applyAlignment="1">
      <alignment horizontal="center" vertical="center"/>
    </xf>
    <xf numFmtId="43" fontId="6" fillId="2" borderId="0" xfId="1" applyFont="1" applyFill="1" applyBorder="1" applyAlignment="1" applyProtection="1">
      <alignment horizontal="right" vertical="center" wrapText="1"/>
      <protection locked="0"/>
    </xf>
    <xf numFmtId="43" fontId="18" fillId="2" borderId="0" xfId="1" applyFont="1" applyFill="1" applyBorder="1" applyAlignment="1" applyProtection="1">
      <alignment horizontal="center" vertical="center" wrapText="1"/>
      <protection locked="0"/>
    </xf>
    <xf numFmtId="43" fontId="13" fillId="2" borderId="0" xfId="1" applyFont="1" applyFill="1" applyBorder="1" applyAlignment="1" applyProtection="1">
      <alignment horizontal="left" vertical="center" wrapText="1"/>
      <protection locked="0"/>
    </xf>
    <xf numFmtId="43" fontId="19" fillId="2" borderId="1" xfId="1" applyFont="1" applyFill="1" applyBorder="1" applyAlignment="1">
      <alignment horizontal="center" vertical="center"/>
    </xf>
    <xf numFmtId="43" fontId="19" fillId="0" borderId="2" xfId="1" applyFont="1" applyBorder="1" applyAlignment="1" applyProtection="1">
      <alignment horizontal="center" vertical="center"/>
      <protection locked="0"/>
    </xf>
    <xf numFmtId="43" fontId="19" fillId="0" borderId="3" xfId="1" applyFont="1" applyBorder="1" applyAlignment="1" applyProtection="1">
      <alignment horizontal="center" vertical="center"/>
      <protection locked="0"/>
    </xf>
    <xf numFmtId="43" fontId="19" fillId="0" borderId="4" xfId="1" applyFont="1" applyBorder="1" applyAlignment="1" applyProtection="1">
      <alignment horizontal="center" vertical="center"/>
      <protection locked="0"/>
    </xf>
    <xf numFmtId="43" fontId="19" fillId="0" borderId="1" xfId="1" applyFont="1" applyBorder="1" applyAlignment="1" applyProtection="1">
      <alignment horizontal="center" vertical="center"/>
      <protection locked="0"/>
    </xf>
    <xf numFmtId="43" fontId="19" fillId="2" borderId="6" xfId="1" applyFont="1" applyFill="1" applyBorder="1" applyAlignment="1" applyProtection="1">
      <alignment horizontal="center" vertical="center" wrapText="1"/>
      <protection locked="0"/>
    </xf>
    <xf numFmtId="43" fontId="19" fillId="0" borderId="6" xfId="1" applyFont="1" applyBorder="1" applyAlignment="1" applyProtection="1">
      <alignment horizontal="center" vertical="center"/>
      <protection locked="0"/>
    </xf>
    <xf numFmtId="43" fontId="19" fillId="0" borderId="7" xfId="1" applyFont="1" applyBorder="1" applyAlignment="1" applyProtection="1">
      <alignment horizontal="center" vertical="center"/>
      <protection locked="0"/>
    </xf>
    <xf numFmtId="43" fontId="13" fillId="2" borderId="7" xfId="1" applyFont="1" applyFill="1" applyBorder="1" applyAlignment="1">
      <alignment horizontal="center" vertical="center" wrapText="1"/>
    </xf>
    <xf numFmtId="43" fontId="13" fillId="2" borderId="7" xfId="1" applyFont="1" applyFill="1" applyBorder="1" applyAlignment="1" applyProtection="1">
      <alignment horizontal="center" vertical="center" wrapText="1"/>
      <protection locked="0"/>
    </xf>
    <xf numFmtId="43" fontId="13" fillId="0" borderId="7" xfId="1" applyFont="1" applyFill="1" applyBorder="1" applyAlignment="1" applyProtection="1">
      <alignment horizontal="left" vertical="center" wrapText="1"/>
    </xf>
    <xf numFmtId="43" fontId="13" fillId="2" borderId="2" xfId="1" applyFont="1" applyFill="1" applyBorder="1" applyAlignment="1">
      <alignment horizontal="center" vertical="center" wrapText="1"/>
    </xf>
    <xf numFmtId="43" fontId="13" fillId="2" borderId="4" xfId="1" applyFont="1" applyFill="1" applyBorder="1" applyAlignment="1">
      <alignment horizontal="left" vertical="center"/>
    </xf>
    <xf numFmtId="43" fontId="19" fillId="0" borderId="3" xfId="1" applyFont="1" applyBorder="1" applyAlignment="1">
      <alignment horizontal="center" vertical="center"/>
    </xf>
    <xf numFmtId="43" fontId="19" fillId="0" borderId="4" xfId="1" applyFont="1" applyBorder="1" applyAlignment="1">
      <alignment horizontal="center" vertical="center"/>
    </xf>
    <xf numFmtId="43" fontId="19" fillId="0" borderId="6" xfId="1" applyFont="1" applyBorder="1" applyAlignment="1" applyProtection="1">
      <alignment horizontal="center" vertical="center" wrapText="1"/>
      <protection locked="0"/>
    </xf>
    <xf numFmtId="43" fontId="19" fillId="0" borderId="7" xfId="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178" fontId="20" fillId="0" borderId="7" xfId="0" applyNumberFormat="1" applyFont="1" applyFill="1" applyBorder="1" applyAlignment="1">
      <alignment horizontal="right" vertical="center"/>
    </xf>
    <xf numFmtId="0" fontId="2" fillId="0" borderId="7" xfId="0" applyFont="1" applyBorder="1" applyAlignment="1" applyProtection="1">
      <alignment vertical="center"/>
      <protection locked="0"/>
    </xf>
    <xf numFmtId="178" fontId="21" fillId="0" borderId="7" xfId="0" applyNumberFormat="1" applyFont="1" applyFill="1" applyBorder="1" applyAlignment="1">
      <alignment horizontal="righ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5" sqref="A5:B5"/>
    </sheetView>
  </sheetViews>
  <sheetFormatPr defaultColWidth="8.575" defaultRowHeight="12.75" customHeight="1" outlineLevelCol="3"/>
  <cols>
    <col min="1" max="4" width="41" customWidth="1"/>
  </cols>
  <sheetData>
    <row r="1" customHeight="1" spans="1:4">
      <c r="A1" s="2"/>
      <c r="B1" s="2"/>
      <c r="C1" s="2"/>
      <c r="D1" s="2"/>
    </row>
    <row r="2" ht="15" customHeight="1" spans="1:4">
      <c r="A2" s="49"/>
      <c r="B2" s="49"/>
      <c r="C2" s="49"/>
      <c r="D2" s="68" t="s">
        <v>0</v>
      </c>
    </row>
    <row r="3" ht="41.25" customHeight="1" spans="1:1">
      <c r="A3" s="44" t="str">
        <f>"2025"&amp;"年部门财务收支预算总表"</f>
        <v>2025年部门财务收支预算总表</v>
      </c>
    </row>
    <row r="4" ht="17.25" customHeight="1" spans="1:4">
      <c r="A4" s="47" t="s">
        <v>1</v>
      </c>
      <c r="B4" s="192"/>
      <c r="D4" s="161" t="s">
        <v>2</v>
      </c>
    </row>
    <row r="5" ht="23.25" customHeight="1" spans="1:4">
      <c r="A5" s="193" t="s">
        <v>3</v>
      </c>
      <c r="B5" s="194"/>
      <c r="C5" s="193" t="s">
        <v>4</v>
      </c>
      <c r="D5" s="194"/>
    </row>
    <row r="6" ht="24" customHeight="1" spans="1:4">
      <c r="A6" s="193" t="s">
        <v>5</v>
      </c>
      <c r="B6" s="193" t="s">
        <v>6</v>
      </c>
      <c r="C6" s="193" t="s">
        <v>7</v>
      </c>
      <c r="D6" s="193" t="s">
        <v>6</v>
      </c>
    </row>
    <row r="7" ht="17.25" customHeight="1" spans="1:4">
      <c r="A7" s="195" t="s">
        <v>8</v>
      </c>
      <c r="B7" s="236">
        <v>131184438.36</v>
      </c>
      <c r="C7" s="195" t="s">
        <v>9</v>
      </c>
      <c r="D7" s="85"/>
    </row>
    <row r="8" ht="17.25" customHeight="1" spans="1:4">
      <c r="A8" s="195" t="s">
        <v>10</v>
      </c>
      <c r="B8" s="85"/>
      <c r="C8" s="195" t="s">
        <v>11</v>
      </c>
      <c r="D8" s="85"/>
    </row>
    <row r="9" ht="17.25" customHeight="1" spans="1:4">
      <c r="A9" s="195" t="s">
        <v>12</v>
      </c>
      <c r="B9" s="85"/>
      <c r="C9" s="237" t="s">
        <v>13</v>
      </c>
      <c r="D9" s="85"/>
    </row>
    <row r="10" ht="17.25" customHeight="1" spans="1:4">
      <c r="A10" s="195" t="s">
        <v>14</v>
      </c>
      <c r="B10" s="85"/>
      <c r="C10" s="237" t="s">
        <v>15</v>
      </c>
      <c r="D10" s="85"/>
    </row>
    <row r="11" ht="17.25" customHeight="1" spans="1:4">
      <c r="A11" s="195" t="s">
        <v>16</v>
      </c>
      <c r="B11" s="85"/>
      <c r="C11" s="237" t="s">
        <v>17</v>
      </c>
      <c r="D11" s="85"/>
    </row>
    <row r="12" ht="17.25" customHeight="1" spans="1:4">
      <c r="A12" s="195" t="s">
        <v>18</v>
      </c>
      <c r="B12" s="85"/>
      <c r="C12" s="237" t="s">
        <v>19</v>
      </c>
      <c r="D12" s="85"/>
    </row>
    <row r="13" ht="17.25" customHeight="1" spans="1:4">
      <c r="A13" s="195" t="s">
        <v>20</v>
      </c>
      <c r="B13" s="85"/>
      <c r="C13" s="33" t="s">
        <v>21</v>
      </c>
      <c r="D13" s="85"/>
    </row>
    <row r="14" ht="17.25" customHeight="1" spans="1:4">
      <c r="A14" s="195" t="s">
        <v>22</v>
      </c>
      <c r="B14" s="85"/>
      <c r="C14" s="33" t="s">
        <v>23</v>
      </c>
      <c r="D14" s="236">
        <v>126344810.04</v>
      </c>
    </row>
    <row r="15" ht="17.25" customHeight="1" spans="1:4">
      <c r="A15" s="195" t="s">
        <v>24</v>
      </c>
      <c r="B15" s="85"/>
      <c r="C15" s="33" t="s">
        <v>25</v>
      </c>
      <c r="D15" s="236">
        <v>2333230.48</v>
      </c>
    </row>
    <row r="16" ht="17.25" customHeight="1" spans="1:4">
      <c r="A16" s="195" t="s">
        <v>26</v>
      </c>
      <c r="B16" s="236">
        <v>46659.76</v>
      </c>
      <c r="C16" s="33" t="s">
        <v>27</v>
      </c>
      <c r="D16" s="85"/>
    </row>
    <row r="17" ht="17.25" customHeight="1" spans="1:4">
      <c r="A17" s="196"/>
      <c r="B17" s="85"/>
      <c r="C17" s="33" t="s">
        <v>28</v>
      </c>
      <c r="D17" s="85"/>
    </row>
    <row r="18" ht="17.25" customHeight="1" spans="1:4">
      <c r="A18" s="197"/>
      <c r="B18" s="85"/>
      <c r="C18" s="33" t="s">
        <v>29</v>
      </c>
      <c r="D18" s="85"/>
    </row>
    <row r="19" ht="17.25" customHeight="1" spans="1:4">
      <c r="A19" s="197"/>
      <c r="B19" s="85"/>
      <c r="C19" s="33" t="s">
        <v>30</v>
      </c>
      <c r="D19" s="236">
        <v>351000</v>
      </c>
    </row>
    <row r="20" ht="17.25" customHeight="1" spans="1:4">
      <c r="A20" s="197"/>
      <c r="B20" s="85"/>
      <c r="C20" s="33" t="s">
        <v>31</v>
      </c>
      <c r="D20" s="85"/>
    </row>
    <row r="21" ht="17.25" customHeight="1" spans="1:4">
      <c r="A21" s="197"/>
      <c r="B21" s="85"/>
      <c r="C21" s="33" t="s">
        <v>32</v>
      </c>
      <c r="D21" s="85"/>
    </row>
    <row r="22" ht="17.25" customHeight="1" spans="1:4">
      <c r="A22" s="197"/>
      <c r="B22" s="85"/>
      <c r="C22" s="33" t="s">
        <v>33</v>
      </c>
      <c r="D22" s="85"/>
    </row>
    <row r="23" ht="17.25" customHeight="1" spans="1:4">
      <c r="A23" s="197"/>
      <c r="B23" s="85"/>
      <c r="C23" s="33" t="s">
        <v>34</v>
      </c>
      <c r="D23" s="85"/>
    </row>
    <row r="24" ht="17.25" customHeight="1" spans="1:4">
      <c r="A24" s="197"/>
      <c r="B24" s="85"/>
      <c r="C24" s="33" t="s">
        <v>35</v>
      </c>
      <c r="D24" s="85"/>
    </row>
    <row r="25" ht="17.25" customHeight="1" spans="1:4">
      <c r="A25" s="197"/>
      <c r="B25" s="85"/>
      <c r="C25" s="33" t="s">
        <v>36</v>
      </c>
      <c r="D25" s="236">
        <v>2202057.6</v>
      </c>
    </row>
    <row r="26" ht="17.25" customHeight="1" spans="1:4">
      <c r="A26" s="197"/>
      <c r="B26" s="85"/>
      <c r="C26" s="33" t="s">
        <v>37</v>
      </c>
      <c r="D26" s="85"/>
    </row>
    <row r="27" ht="17.25" customHeight="1" spans="1:4">
      <c r="A27" s="197"/>
      <c r="B27" s="85"/>
      <c r="C27" s="196" t="s">
        <v>38</v>
      </c>
      <c r="D27" s="85"/>
    </row>
    <row r="28" ht="17.25" customHeight="1" spans="1:4">
      <c r="A28" s="197"/>
      <c r="B28" s="85"/>
      <c r="C28" s="33" t="s">
        <v>39</v>
      </c>
      <c r="D28" s="85"/>
    </row>
    <row r="29" ht="16.5" customHeight="1" spans="1:4">
      <c r="A29" s="197"/>
      <c r="B29" s="85"/>
      <c r="C29" s="33" t="s">
        <v>40</v>
      </c>
      <c r="D29" s="85"/>
    </row>
    <row r="30" ht="16.5" customHeight="1" spans="1:4">
      <c r="A30" s="197"/>
      <c r="B30" s="85"/>
      <c r="C30" s="196" t="s">
        <v>41</v>
      </c>
      <c r="D30" s="85"/>
    </row>
    <row r="31" ht="17.25" customHeight="1" spans="1:4">
      <c r="A31" s="197"/>
      <c r="B31" s="85"/>
      <c r="C31" s="196" t="s">
        <v>42</v>
      </c>
      <c r="D31" s="85"/>
    </row>
    <row r="32" ht="17.25" customHeight="1" spans="1:4">
      <c r="A32" s="197"/>
      <c r="B32" s="85"/>
      <c r="C32" s="33" t="s">
        <v>43</v>
      </c>
      <c r="D32" s="85"/>
    </row>
    <row r="33" ht="16.5" customHeight="1" spans="1:4">
      <c r="A33" s="197" t="s">
        <v>44</v>
      </c>
      <c r="B33" s="238">
        <f>131231098.12-0</f>
        <v>131231098.12</v>
      </c>
      <c r="C33" s="197" t="s">
        <v>45</v>
      </c>
      <c r="D33" s="238">
        <v>131231098.12</v>
      </c>
    </row>
    <row r="34" ht="16.5" customHeight="1" spans="1:4">
      <c r="A34" s="196" t="s">
        <v>46</v>
      </c>
      <c r="B34" s="85"/>
      <c r="C34" s="196" t="s">
        <v>47</v>
      </c>
      <c r="D34" s="85"/>
    </row>
    <row r="35" ht="16.5" customHeight="1" spans="1:4">
      <c r="A35" s="33" t="s">
        <v>48</v>
      </c>
      <c r="B35" s="85"/>
      <c r="C35" s="33" t="s">
        <v>48</v>
      </c>
      <c r="D35" s="85"/>
    </row>
    <row r="36" ht="16.5" customHeight="1" spans="1:4">
      <c r="A36" s="33" t="s">
        <v>49</v>
      </c>
      <c r="B36" s="85"/>
      <c r="C36" s="33" t="s">
        <v>50</v>
      </c>
      <c r="D36" s="85"/>
    </row>
    <row r="37" ht="16.5" customHeight="1" spans="1:4">
      <c r="A37" s="198" t="s">
        <v>51</v>
      </c>
      <c r="B37" s="238">
        <f>131231098.12-0</f>
        <v>131231098.12</v>
      </c>
      <c r="C37" s="198" t="s">
        <v>52</v>
      </c>
      <c r="D37" s="238">
        <v>131231098.12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4" sqref="A4:C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26">
        <v>1</v>
      </c>
      <c r="B2" s="127">
        <v>0</v>
      </c>
      <c r="C2" s="126">
        <v>1</v>
      </c>
      <c r="D2" s="128"/>
      <c r="E2" s="128"/>
      <c r="F2" s="125" t="s">
        <v>952</v>
      </c>
    </row>
    <row r="3" ht="42" customHeight="1" spans="1:6">
      <c r="A3" s="129" t="str">
        <f>"2025"&amp;"年部门政府性基金预算支出预算表"</f>
        <v>2025年部门政府性基金预算支出预算表</v>
      </c>
      <c r="B3" s="129" t="s">
        <v>953</v>
      </c>
      <c r="C3" s="130"/>
      <c r="D3" s="131"/>
      <c r="E3" s="131"/>
      <c r="F3" s="131"/>
    </row>
    <row r="4" ht="13.5" customHeight="1" spans="1:6">
      <c r="A4" s="6" t="s">
        <v>1</v>
      </c>
      <c r="B4" s="6" t="s">
        <v>954</v>
      </c>
      <c r="C4" s="126"/>
      <c r="D4" s="128"/>
      <c r="E4" s="128"/>
      <c r="F4" s="125" t="s">
        <v>2</v>
      </c>
    </row>
    <row r="5" ht="19.5" customHeight="1" spans="1:6">
      <c r="A5" s="132" t="s">
        <v>218</v>
      </c>
      <c r="B5" s="133" t="s">
        <v>80</v>
      </c>
      <c r="C5" s="132" t="s">
        <v>81</v>
      </c>
      <c r="D5" s="12" t="s">
        <v>955</v>
      </c>
      <c r="E5" s="13"/>
      <c r="F5" s="14"/>
    </row>
    <row r="6" ht="18.75" customHeight="1" spans="1:6">
      <c r="A6" s="134"/>
      <c r="B6" s="135"/>
      <c r="C6" s="134"/>
      <c r="D6" s="17" t="s">
        <v>56</v>
      </c>
      <c r="E6" s="12" t="s">
        <v>83</v>
      </c>
      <c r="F6" s="17" t="s">
        <v>84</v>
      </c>
    </row>
    <row r="7" ht="18.75" customHeight="1" spans="1:6">
      <c r="A7" s="72">
        <v>1</v>
      </c>
      <c r="B7" s="136" t="s">
        <v>91</v>
      </c>
      <c r="C7" s="72">
        <v>3</v>
      </c>
      <c r="D7" s="137">
        <v>4</v>
      </c>
      <c r="E7" s="137">
        <v>5</v>
      </c>
      <c r="F7" s="137">
        <v>6</v>
      </c>
    </row>
    <row r="8" ht="21" customHeight="1" spans="1:6">
      <c r="A8" s="22"/>
      <c r="B8" s="22"/>
      <c r="C8" s="22"/>
      <c r="D8" s="85"/>
      <c r="E8" s="85"/>
      <c r="F8" s="85"/>
    </row>
    <row r="9" ht="18.75" customHeight="1" spans="1:6">
      <c r="A9" s="138" t="s">
        <v>208</v>
      </c>
      <c r="B9" s="138" t="s">
        <v>208</v>
      </c>
      <c r="C9" s="139" t="s">
        <v>208</v>
      </c>
      <c r="D9" s="85"/>
      <c r="E9" s="85"/>
      <c r="F9" s="85"/>
    </row>
    <row r="10" customHeight="1" spans="1:4">
      <c r="A10" s="140" t="s">
        <v>956</v>
      </c>
      <c r="B10" s="140"/>
      <c r="C10" s="140"/>
      <c r="D10" s="140"/>
    </row>
  </sheetData>
  <mergeCells count="8">
    <mergeCell ref="A3:F3"/>
    <mergeCell ref="A4:C4"/>
    <mergeCell ref="D5:F5"/>
    <mergeCell ref="A9:C9"/>
    <mergeCell ref="A10:D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pane ySplit="1" topLeftCell="A2" activePane="bottomLeft" state="frozen"/>
      <selection/>
      <selection pane="bottomLeft" activeCell="H16" sqref="H16:S1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90"/>
      <c r="C2" s="90"/>
      <c r="R2" s="4"/>
      <c r="S2" s="4" t="s">
        <v>957</v>
      </c>
    </row>
    <row r="3" ht="41.25" customHeight="1" spans="1:19">
      <c r="A3" s="78" t="str">
        <f>"2025"&amp;"年部门政府采购预算表"</f>
        <v>2025年部门政府采购预算表</v>
      </c>
      <c r="B3" s="70"/>
      <c r="C3" s="70"/>
      <c r="D3" s="5"/>
      <c r="E3" s="5"/>
      <c r="F3" s="5"/>
      <c r="G3" s="5"/>
      <c r="H3" s="5"/>
      <c r="I3" s="5"/>
      <c r="J3" s="5"/>
      <c r="K3" s="5"/>
      <c r="L3" s="5"/>
      <c r="M3" s="70"/>
      <c r="N3" s="5"/>
      <c r="O3" s="5"/>
      <c r="P3" s="70"/>
      <c r="Q3" s="5"/>
      <c r="R3" s="70"/>
      <c r="S3" s="70"/>
    </row>
    <row r="4" ht="18.75" customHeight="1" spans="1:19">
      <c r="A4" s="118" t="s">
        <v>1</v>
      </c>
      <c r="B4" s="92"/>
      <c r="C4" s="92"/>
      <c r="D4" s="8"/>
      <c r="E4" s="8"/>
      <c r="F4" s="8"/>
      <c r="G4" s="8"/>
      <c r="H4" s="8"/>
      <c r="I4" s="8"/>
      <c r="J4" s="8"/>
      <c r="K4" s="8"/>
      <c r="L4" s="8"/>
      <c r="R4" s="9"/>
      <c r="S4" s="125" t="s">
        <v>2</v>
      </c>
    </row>
    <row r="5" ht="15.75" customHeight="1" spans="1:19">
      <c r="A5" s="11" t="s">
        <v>217</v>
      </c>
      <c r="B5" s="93" t="s">
        <v>218</v>
      </c>
      <c r="C5" s="93" t="s">
        <v>958</v>
      </c>
      <c r="D5" s="94" t="s">
        <v>959</v>
      </c>
      <c r="E5" s="94" t="s">
        <v>960</v>
      </c>
      <c r="F5" s="94" t="s">
        <v>961</v>
      </c>
      <c r="G5" s="94" t="s">
        <v>962</v>
      </c>
      <c r="H5" s="94" t="s">
        <v>963</v>
      </c>
      <c r="I5" s="107" t="s">
        <v>225</v>
      </c>
      <c r="J5" s="107"/>
      <c r="K5" s="107"/>
      <c r="L5" s="107"/>
      <c r="M5" s="108"/>
      <c r="N5" s="107"/>
      <c r="O5" s="107"/>
      <c r="P5" s="87"/>
      <c r="Q5" s="107"/>
      <c r="R5" s="108"/>
      <c r="S5" s="88"/>
    </row>
    <row r="6" ht="17.25" customHeight="1" spans="1:19">
      <c r="A6" s="16"/>
      <c r="B6" s="95"/>
      <c r="C6" s="95"/>
      <c r="D6" s="96"/>
      <c r="E6" s="96"/>
      <c r="F6" s="96"/>
      <c r="G6" s="96"/>
      <c r="H6" s="96"/>
      <c r="I6" s="96" t="s">
        <v>56</v>
      </c>
      <c r="J6" s="96" t="s">
        <v>59</v>
      </c>
      <c r="K6" s="96" t="s">
        <v>964</v>
      </c>
      <c r="L6" s="96" t="s">
        <v>965</v>
      </c>
      <c r="M6" s="109" t="s">
        <v>966</v>
      </c>
      <c r="N6" s="110" t="s">
        <v>967</v>
      </c>
      <c r="O6" s="110"/>
      <c r="P6" s="116"/>
      <c r="Q6" s="110"/>
      <c r="R6" s="117"/>
      <c r="S6" s="97"/>
    </row>
    <row r="7" ht="54" customHeight="1" spans="1:19">
      <c r="A7" s="19"/>
      <c r="B7" s="97"/>
      <c r="C7" s="97"/>
      <c r="D7" s="98"/>
      <c r="E7" s="98"/>
      <c r="F7" s="98"/>
      <c r="G7" s="98"/>
      <c r="H7" s="98"/>
      <c r="I7" s="98"/>
      <c r="J7" s="98" t="s">
        <v>58</v>
      </c>
      <c r="K7" s="98"/>
      <c r="L7" s="98"/>
      <c r="M7" s="111"/>
      <c r="N7" s="98" t="s">
        <v>58</v>
      </c>
      <c r="O7" s="98" t="s">
        <v>65</v>
      </c>
      <c r="P7" s="97" t="s">
        <v>66</v>
      </c>
      <c r="Q7" s="98" t="s">
        <v>67</v>
      </c>
      <c r="R7" s="111" t="s">
        <v>68</v>
      </c>
      <c r="S7" s="97" t="s">
        <v>69</v>
      </c>
    </row>
    <row r="8" ht="18" customHeight="1" spans="1:19">
      <c r="A8" s="119">
        <v>1</v>
      </c>
      <c r="B8" s="119" t="s">
        <v>91</v>
      </c>
      <c r="C8" s="120">
        <v>3</v>
      </c>
      <c r="D8" s="120">
        <v>4</v>
      </c>
      <c r="E8" s="119">
        <v>5</v>
      </c>
      <c r="F8" s="119">
        <v>6</v>
      </c>
      <c r="G8" s="119">
        <v>7</v>
      </c>
      <c r="H8" s="119">
        <v>8</v>
      </c>
      <c r="I8" s="119">
        <v>9</v>
      </c>
      <c r="J8" s="119">
        <v>10</v>
      </c>
      <c r="K8" s="119">
        <v>11</v>
      </c>
      <c r="L8" s="119">
        <v>12</v>
      </c>
      <c r="M8" s="119">
        <v>13</v>
      </c>
      <c r="N8" s="119">
        <v>14</v>
      </c>
      <c r="O8" s="119">
        <v>15</v>
      </c>
      <c r="P8" s="119">
        <v>16</v>
      </c>
      <c r="Q8" s="119">
        <v>17</v>
      </c>
      <c r="R8" s="119">
        <v>18</v>
      </c>
      <c r="S8" s="119">
        <v>19</v>
      </c>
    </row>
    <row r="9" s="1" customFormat="1" ht="21" customHeight="1" spans="1:19">
      <c r="A9" s="99" t="s">
        <v>71</v>
      </c>
      <c r="B9" s="100" t="s">
        <v>71</v>
      </c>
      <c r="C9" s="100" t="s">
        <v>377</v>
      </c>
      <c r="D9" s="101" t="s">
        <v>968</v>
      </c>
      <c r="E9" s="101" t="s">
        <v>969</v>
      </c>
      <c r="F9" s="101" t="s">
        <v>655</v>
      </c>
      <c r="G9" s="121">
        <v>150</v>
      </c>
      <c r="H9" s="112">
        <v>22500</v>
      </c>
      <c r="I9" s="112">
        <v>22500</v>
      </c>
      <c r="J9" s="112">
        <v>22500</v>
      </c>
      <c r="K9" s="112"/>
      <c r="L9" s="112"/>
      <c r="M9" s="112"/>
      <c r="N9" s="112"/>
      <c r="O9" s="112"/>
      <c r="P9" s="112"/>
      <c r="Q9" s="112"/>
      <c r="R9" s="112"/>
      <c r="S9" s="112"/>
    </row>
    <row r="10" s="1" customFormat="1" ht="21" customHeight="1" spans="1:19">
      <c r="A10" s="99" t="s">
        <v>71</v>
      </c>
      <c r="B10" s="100" t="s">
        <v>71</v>
      </c>
      <c r="C10" s="100" t="s">
        <v>377</v>
      </c>
      <c r="D10" s="101" t="s">
        <v>968</v>
      </c>
      <c r="E10" s="101" t="s">
        <v>970</v>
      </c>
      <c r="F10" s="101" t="s">
        <v>655</v>
      </c>
      <c r="G10" s="121">
        <v>1</v>
      </c>
      <c r="H10" s="112">
        <v>7500</v>
      </c>
      <c r="I10" s="112">
        <v>7500</v>
      </c>
      <c r="J10" s="112">
        <v>7500</v>
      </c>
      <c r="K10" s="112"/>
      <c r="L10" s="112"/>
      <c r="M10" s="112"/>
      <c r="N10" s="112"/>
      <c r="O10" s="112"/>
      <c r="P10" s="112"/>
      <c r="Q10" s="112"/>
      <c r="R10" s="112"/>
      <c r="S10" s="112"/>
    </row>
    <row r="11" s="1" customFormat="1" ht="21" customHeight="1" spans="1:19">
      <c r="A11" s="99" t="s">
        <v>71</v>
      </c>
      <c r="B11" s="100" t="s">
        <v>71</v>
      </c>
      <c r="C11" s="100" t="s">
        <v>272</v>
      </c>
      <c r="D11" s="101" t="s">
        <v>971</v>
      </c>
      <c r="E11" s="101" t="s">
        <v>971</v>
      </c>
      <c r="F11" s="101" t="s">
        <v>655</v>
      </c>
      <c r="G11" s="121">
        <v>1</v>
      </c>
      <c r="H11" s="112">
        <v>5000</v>
      </c>
      <c r="I11" s="112">
        <v>5000</v>
      </c>
      <c r="J11" s="112">
        <v>5000</v>
      </c>
      <c r="K11" s="112"/>
      <c r="L11" s="112"/>
      <c r="M11" s="112"/>
      <c r="N11" s="112"/>
      <c r="O11" s="112"/>
      <c r="P11" s="112"/>
      <c r="Q11" s="112"/>
      <c r="R11" s="112"/>
      <c r="S11" s="112"/>
    </row>
    <row r="12" s="1" customFormat="1" ht="21" customHeight="1" spans="1:19">
      <c r="A12" s="99" t="s">
        <v>71</v>
      </c>
      <c r="B12" s="100" t="s">
        <v>71</v>
      </c>
      <c r="C12" s="100" t="s">
        <v>272</v>
      </c>
      <c r="D12" s="101" t="s">
        <v>972</v>
      </c>
      <c r="E12" s="101" t="s">
        <v>973</v>
      </c>
      <c r="F12" s="101" t="s">
        <v>655</v>
      </c>
      <c r="G12" s="121">
        <v>1</v>
      </c>
      <c r="H12" s="112">
        <v>7390</v>
      </c>
      <c r="I12" s="112">
        <v>7390</v>
      </c>
      <c r="J12" s="112">
        <v>7390</v>
      </c>
      <c r="K12" s="112"/>
      <c r="L12" s="112"/>
      <c r="M12" s="112"/>
      <c r="N12" s="112"/>
      <c r="O12" s="112"/>
      <c r="P12" s="112"/>
      <c r="Q12" s="112"/>
      <c r="R12" s="112"/>
      <c r="S12" s="112"/>
    </row>
    <row r="13" s="1" customFormat="1" ht="21" customHeight="1" spans="1:19">
      <c r="A13" s="99" t="s">
        <v>71</v>
      </c>
      <c r="B13" s="100" t="s">
        <v>71</v>
      </c>
      <c r="C13" s="100" t="s">
        <v>272</v>
      </c>
      <c r="D13" s="101" t="s">
        <v>974</v>
      </c>
      <c r="E13" s="101" t="s">
        <v>975</v>
      </c>
      <c r="F13" s="101" t="s">
        <v>655</v>
      </c>
      <c r="G13" s="121">
        <v>1</v>
      </c>
      <c r="H13" s="112">
        <v>3000</v>
      </c>
      <c r="I13" s="112">
        <v>3000</v>
      </c>
      <c r="J13" s="112">
        <v>3000</v>
      </c>
      <c r="K13" s="112"/>
      <c r="L13" s="112"/>
      <c r="M13" s="112"/>
      <c r="N13" s="112"/>
      <c r="O13" s="112"/>
      <c r="P13" s="112"/>
      <c r="Q13" s="112"/>
      <c r="R13" s="112"/>
      <c r="S13" s="112"/>
    </row>
    <row r="14" s="1" customFormat="1" ht="21" customHeight="1" spans="1:19">
      <c r="A14" s="99" t="s">
        <v>71</v>
      </c>
      <c r="B14" s="100" t="s">
        <v>78</v>
      </c>
      <c r="C14" s="100" t="s">
        <v>458</v>
      </c>
      <c r="D14" s="101" t="s">
        <v>976</v>
      </c>
      <c r="E14" s="101" t="s">
        <v>969</v>
      </c>
      <c r="F14" s="101" t="s">
        <v>655</v>
      </c>
      <c r="G14" s="121">
        <v>5</v>
      </c>
      <c r="H14" s="112">
        <v>1500</v>
      </c>
      <c r="I14" s="112">
        <v>1500</v>
      </c>
      <c r="J14" s="112">
        <v>1500</v>
      </c>
      <c r="K14" s="112"/>
      <c r="L14" s="112"/>
      <c r="M14" s="112"/>
      <c r="N14" s="112"/>
      <c r="O14" s="112"/>
      <c r="P14" s="112"/>
      <c r="Q14" s="112"/>
      <c r="R14" s="112"/>
      <c r="S14" s="112"/>
    </row>
    <row r="15" s="1" customFormat="1" ht="21" customHeight="1" spans="1:19">
      <c r="A15" s="99" t="s">
        <v>71</v>
      </c>
      <c r="B15" s="100" t="s">
        <v>78</v>
      </c>
      <c r="C15" s="100" t="s">
        <v>458</v>
      </c>
      <c r="D15" s="101" t="s">
        <v>977</v>
      </c>
      <c r="E15" s="101" t="s">
        <v>969</v>
      </c>
      <c r="F15" s="101" t="s">
        <v>655</v>
      </c>
      <c r="G15" s="121">
        <v>25</v>
      </c>
      <c r="H15" s="112">
        <v>4500</v>
      </c>
      <c r="I15" s="112">
        <v>4500</v>
      </c>
      <c r="J15" s="112">
        <v>4500</v>
      </c>
      <c r="K15" s="112"/>
      <c r="L15" s="112"/>
      <c r="M15" s="112"/>
      <c r="N15" s="112"/>
      <c r="O15" s="112"/>
      <c r="P15" s="112"/>
      <c r="Q15" s="112"/>
      <c r="R15" s="112"/>
      <c r="S15" s="112"/>
    </row>
    <row r="16" ht="21" customHeight="1" spans="1:19">
      <c r="A16" s="102" t="s">
        <v>208</v>
      </c>
      <c r="B16" s="103"/>
      <c r="C16" s="103"/>
      <c r="D16" s="104"/>
      <c r="E16" s="104"/>
      <c r="F16" s="104"/>
      <c r="G16" s="122"/>
      <c r="H16" s="112">
        <v>51390</v>
      </c>
      <c r="I16" s="112">
        <v>51390</v>
      </c>
      <c r="J16" s="112">
        <v>51390</v>
      </c>
      <c r="K16" s="112"/>
      <c r="L16" s="112"/>
      <c r="M16" s="112"/>
      <c r="N16" s="112"/>
      <c r="O16" s="112"/>
      <c r="P16" s="112"/>
      <c r="Q16" s="112"/>
      <c r="R16" s="112"/>
      <c r="S16" s="112"/>
    </row>
    <row r="17" ht="21" customHeight="1" spans="1:19">
      <c r="A17" s="118" t="s">
        <v>978</v>
      </c>
      <c r="B17" s="6"/>
      <c r="C17" s="6"/>
      <c r="D17" s="118"/>
      <c r="E17" s="118"/>
      <c r="F17" s="118"/>
      <c r="G17" s="123"/>
      <c r="H17" s="124"/>
      <c r="I17" s="124"/>
      <c r="J17" s="124"/>
      <c r="K17" s="124"/>
      <c r="L17" s="124"/>
      <c r="M17" s="124"/>
      <c r="N17" s="124"/>
      <c r="O17" s="124"/>
      <c r="P17" s="124"/>
      <c r="Q17" s="124"/>
      <c r="R17" s="124"/>
      <c r="S17" s="124"/>
    </row>
  </sheetData>
  <mergeCells count="19">
    <mergeCell ref="A3:S3"/>
    <mergeCell ref="A4:H4"/>
    <mergeCell ref="I5:S5"/>
    <mergeCell ref="N6:S6"/>
    <mergeCell ref="A16:G16"/>
    <mergeCell ref="A17:S1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3"/>
  <sheetViews>
    <sheetView showZeros="0" workbookViewId="0">
      <pane ySplit="1" topLeftCell="A2" activePane="bottomLeft" state="frozen"/>
      <selection/>
      <selection pane="bottomLeft" activeCell="G25" sqref="G25"/>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2"/>
      <c r="B2" s="90"/>
      <c r="C2" s="90"/>
      <c r="D2" s="90"/>
      <c r="E2" s="90"/>
      <c r="F2" s="90"/>
      <c r="G2" s="90"/>
      <c r="H2" s="82"/>
      <c r="I2" s="82"/>
      <c r="J2" s="82"/>
      <c r="K2" s="82"/>
      <c r="L2" s="82"/>
      <c r="M2" s="82"/>
      <c r="N2" s="105"/>
      <c r="O2" s="82"/>
      <c r="P2" s="82"/>
      <c r="Q2" s="90"/>
      <c r="R2" s="82"/>
      <c r="S2" s="114"/>
      <c r="T2" s="114" t="s">
        <v>979</v>
      </c>
    </row>
    <row r="3" ht="41.25" customHeight="1" spans="1:20">
      <c r="A3" s="78" t="str">
        <f>"2025"&amp;"年部门政府购买服务预算表"</f>
        <v>2025年部门政府购买服务预算表</v>
      </c>
      <c r="B3" s="70"/>
      <c r="C3" s="70"/>
      <c r="D3" s="70"/>
      <c r="E3" s="70"/>
      <c r="F3" s="70"/>
      <c r="G3" s="70"/>
      <c r="H3" s="91"/>
      <c r="I3" s="91"/>
      <c r="J3" s="91"/>
      <c r="K3" s="91"/>
      <c r="L3" s="91"/>
      <c r="M3" s="91"/>
      <c r="N3" s="106"/>
      <c r="O3" s="91"/>
      <c r="P3" s="91"/>
      <c r="Q3" s="70"/>
      <c r="R3" s="91"/>
      <c r="S3" s="106"/>
      <c r="T3" s="70"/>
    </row>
    <row r="4" ht="22.5" customHeight="1" spans="1:20">
      <c r="A4" s="79" t="s">
        <v>1</v>
      </c>
      <c r="B4" s="92"/>
      <c r="C4" s="92"/>
      <c r="D4" s="92"/>
      <c r="E4" s="92"/>
      <c r="F4" s="92"/>
      <c r="G4" s="92"/>
      <c r="H4" s="80"/>
      <c r="I4" s="80"/>
      <c r="J4" s="80"/>
      <c r="K4" s="80"/>
      <c r="L4" s="80"/>
      <c r="M4" s="80"/>
      <c r="N4" s="105"/>
      <c r="O4" s="82"/>
      <c r="P4" s="82"/>
      <c r="Q4" s="90"/>
      <c r="R4" s="82"/>
      <c r="S4" s="115"/>
      <c r="T4" s="114" t="s">
        <v>2</v>
      </c>
    </row>
    <row r="5" ht="24" customHeight="1" spans="1:20">
      <c r="A5" s="11" t="s">
        <v>217</v>
      </c>
      <c r="B5" s="93" t="s">
        <v>218</v>
      </c>
      <c r="C5" s="93" t="s">
        <v>958</v>
      </c>
      <c r="D5" s="93" t="s">
        <v>980</v>
      </c>
      <c r="E5" s="93" t="s">
        <v>981</v>
      </c>
      <c r="F5" s="93" t="s">
        <v>982</v>
      </c>
      <c r="G5" s="93" t="s">
        <v>983</v>
      </c>
      <c r="H5" s="94" t="s">
        <v>984</v>
      </c>
      <c r="I5" s="94" t="s">
        <v>985</v>
      </c>
      <c r="J5" s="107" t="s">
        <v>225</v>
      </c>
      <c r="K5" s="107"/>
      <c r="L5" s="107"/>
      <c r="M5" s="107"/>
      <c r="N5" s="108"/>
      <c r="O5" s="107"/>
      <c r="P5" s="107"/>
      <c r="Q5" s="87"/>
      <c r="R5" s="107"/>
      <c r="S5" s="108"/>
      <c r="T5" s="88"/>
    </row>
    <row r="6" ht="24" customHeight="1" spans="1:20">
      <c r="A6" s="16"/>
      <c r="B6" s="95"/>
      <c r="C6" s="95"/>
      <c r="D6" s="95"/>
      <c r="E6" s="95"/>
      <c r="F6" s="95"/>
      <c r="G6" s="95"/>
      <c r="H6" s="96"/>
      <c r="I6" s="96"/>
      <c r="J6" s="96" t="s">
        <v>56</v>
      </c>
      <c r="K6" s="96" t="s">
        <v>59</v>
      </c>
      <c r="L6" s="96" t="s">
        <v>964</v>
      </c>
      <c r="M6" s="96" t="s">
        <v>965</v>
      </c>
      <c r="N6" s="109" t="s">
        <v>966</v>
      </c>
      <c r="O6" s="110" t="s">
        <v>967</v>
      </c>
      <c r="P6" s="110"/>
      <c r="Q6" s="116"/>
      <c r="R6" s="110"/>
      <c r="S6" s="117"/>
      <c r="T6" s="97"/>
    </row>
    <row r="7" ht="54" customHeight="1" spans="1:20">
      <c r="A7" s="19"/>
      <c r="B7" s="97"/>
      <c r="C7" s="97"/>
      <c r="D7" s="97"/>
      <c r="E7" s="97"/>
      <c r="F7" s="97"/>
      <c r="G7" s="97"/>
      <c r="H7" s="98"/>
      <c r="I7" s="98"/>
      <c r="J7" s="98"/>
      <c r="K7" s="98" t="s">
        <v>58</v>
      </c>
      <c r="L7" s="98"/>
      <c r="M7" s="98"/>
      <c r="N7" s="111"/>
      <c r="O7" s="98" t="s">
        <v>58</v>
      </c>
      <c r="P7" s="98" t="s">
        <v>65</v>
      </c>
      <c r="Q7" s="97" t="s">
        <v>66</v>
      </c>
      <c r="R7" s="98" t="s">
        <v>67</v>
      </c>
      <c r="S7" s="111" t="s">
        <v>68</v>
      </c>
      <c r="T7" s="97" t="s">
        <v>69</v>
      </c>
    </row>
    <row r="8" ht="17.25" customHeight="1" spans="1:20">
      <c r="A8" s="20">
        <v>1</v>
      </c>
      <c r="B8" s="97">
        <v>2</v>
      </c>
      <c r="C8" s="20">
        <v>3</v>
      </c>
      <c r="D8" s="20">
        <v>4</v>
      </c>
      <c r="E8" s="97">
        <v>5</v>
      </c>
      <c r="F8" s="20">
        <v>6</v>
      </c>
      <c r="G8" s="20">
        <v>7</v>
      </c>
      <c r="H8" s="97">
        <v>8</v>
      </c>
      <c r="I8" s="20">
        <v>9</v>
      </c>
      <c r="J8" s="20">
        <v>10</v>
      </c>
      <c r="K8" s="97">
        <v>11</v>
      </c>
      <c r="L8" s="20">
        <v>12</v>
      </c>
      <c r="M8" s="20">
        <v>13</v>
      </c>
      <c r="N8" s="97">
        <v>14</v>
      </c>
      <c r="O8" s="20">
        <v>15</v>
      </c>
      <c r="P8" s="20">
        <v>16</v>
      </c>
      <c r="Q8" s="97">
        <v>17</v>
      </c>
      <c r="R8" s="20">
        <v>18</v>
      </c>
      <c r="S8" s="20">
        <v>19</v>
      </c>
      <c r="T8" s="20">
        <v>20</v>
      </c>
    </row>
    <row r="9" s="1" customFormat="1" ht="21" customHeight="1" spans="1:20">
      <c r="A9" s="99" t="s">
        <v>71</v>
      </c>
      <c r="B9" s="100" t="s">
        <v>71</v>
      </c>
      <c r="C9" s="100" t="s">
        <v>377</v>
      </c>
      <c r="D9" s="100" t="s">
        <v>986</v>
      </c>
      <c r="E9" s="100" t="s">
        <v>987</v>
      </c>
      <c r="F9" s="100" t="s">
        <v>84</v>
      </c>
      <c r="G9" s="100" t="s">
        <v>988</v>
      </c>
      <c r="H9" s="101" t="s">
        <v>106</v>
      </c>
      <c r="I9" s="101" t="s">
        <v>986</v>
      </c>
      <c r="J9" s="112">
        <v>7500</v>
      </c>
      <c r="K9" s="112">
        <v>7500</v>
      </c>
      <c r="L9" s="112"/>
      <c r="M9" s="112"/>
      <c r="N9" s="112"/>
      <c r="O9" s="112"/>
      <c r="P9" s="112"/>
      <c r="Q9" s="112"/>
      <c r="R9" s="112"/>
      <c r="S9" s="112"/>
      <c r="T9" s="112"/>
    </row>
    <row r="10" s="1" customFormat="1" ht="21" customHeight="1" spans="1:20">
      <c r="A10" s="99" t="s">
        <v>71</v>
      </c>
      <c r="B10" s="100" t="s">
        <v>71</v>
      </c>
      <c r="C10" s="100" t="s">
        <v>272</v>
      </c>
      <c r="D10" s="100" t="s">
        <v>971</v>
      </c>
      <c r="E10" s="100" t="s">
        <v>989</v>
      </c>
      <c r="F10" s="100" t="s">
        <v>83</v>
      </c>
      <c r="G10" s="100" t="s">
        <v>988</v>
      </c>
      <c r="H10" s="101" t="s">
        <v>106</v>
      </c>
      <c r="I10" s="101" t="s">
        <v>990</v>
      </c>
      <c r="J10" s="112">
        <v>5000</v>
      </c>
      <c r="K10" s="112">
        <v>5000</v>
      </c>
      <c r="L10" s="112"/>
      <c r="M10" s="112"/>
      <c r="N10" s="112"/>
      <c r="O10" s="112"/>
      <c r="P10" s="112"/>
      <c r="Q10" s="112"/>
      <c r="R10" s="112"/>
      <c r="S10" s="112"/>
      <c r="T10" s="112"/>
    </row>
    <row r="11" s="1" customFormat="1" ht="21" customHeight="1" spans="1:20">
      <c r="A11" s="99" t="s">
        <v>71</v>
      </c>
      <c r="B11" s="100" t="s">
        <v>71</v>
      </c>
      <c r="C11" s="100" t="s">
        <v>272</v>
      </c>
      <c r="D11" s="100" t="s">
        <v>973</v>
      </c>
      <c r="E11" s="100" t="s">
        <v>989</v>
      </c>
      <c r="F11" s="100" t="s">
        <v>83</v>
      </c>
      <c r="G11" s="100" t="s">
        <v>988</v>
      </c>
      <c r="H11" s="101" t="s">
        <v>106</v>
      </c>
      <c r="I11" s="101" t="s">
        <v>973</v>
      </c>
      <c r="J11" s="112">
        <v>7390</v>
      </c>
      <c r="K11" s="112">
        <v>7390</v>
      </c>
      <c r="L11" s="112"/>
      <c r="M11" s="112"/>
      <c r="N11" s="112"/>
      <c r="O11" s="112"/>
      <c r="P11" s="112"/>
      <c r="Q11" s="112"/>
      <c r="R11" s="112"/>
      <c r="S11" s="112"/>
      <c r="T11" s="112"/>
    </row>
    <row r="12" s="1" customFormat="1" ht="21" customHeight="1" spans="1:20">
      <c r="A12" s="99" t="s">
        <v>71</v>
      </c>
      <c r="B12" s="100" t="s">
        <v>71</v>
      </c>
      <c r="C12" s="100" t="s">
        <v>272</v>
      </c>
      <c r="D12" s="100" t="s">
        <v>991</v>
      </c>
      <c r="E12" s="100" t="s">
        <v>992</v>
      </c>
      <c r="F12" s="100" t="s">
        <v>83</v>
      </c>
      <c r="G12" s="100" t="s">
        <v>988</v>
      </c>
      <c r="H12" s="101" t="s">
        <v>106</v>
      </c>
      <c r="I12" s="101" t="s">
        <v>993</v>
      </c>
      <c r="J12" s="112">
        <v>3000</v>
      </c>
      <c r="K12" s="112">
        <v>3000</v>
      </c>
      <c r="L12" s="112"/>
      <c r="M12" s="112"/>
      <c r="N12" s="112"/>
      <c r="O12" s="112"/>
      <c r="P12" s="112"/>
      <c r="Q12" s="112"/>
      <c r="R12" s="112"/>
      <c r="S12" s="112"/>
      <c r="T12" s="112"/>
    </row>
    <row r="13" ht="21" customHeight="1" spans="1:20">
      <c r="A13" s="102" t="s">
        <v>208</v>
      </c>
      <c r="B13" s="103"/>
      <c r="C13" s="103"/>
      <c r="D13" s="103"/>
      <c r="E13" s="103"/>
      <c r="F13" s="103"/>
      <c r="G13" s="103"/>
      <c r="H13" s="104"/>
      <c r="I13" s="113"/>
      <c r="J13" s="112">
        <v>22890</v>
      </c>
      <c r="K13" s="112">
        <v>22890</v>
      </c>
      <c r="L13" s="112"/>
      <c r="M13" s="112"/>
      <c r="N13" s="112"/>
      <c r="O13" s="112"/>
      <c r="P13" s="112"/>
      <c r="Q13" s="112"/>
      <c r="R13" s="112"/>
      <c r="S13" s="112"/>
      <c r="T13" s="112"/>
    </row>
  </sheetData>
  <mergeCells count="19">
    <mergeCell ref="A3:T3"/>
    <mergeCell ref="A4:I4"/>
    <mergeCell ref="J5:T5"/>
    <mergeCell ref="O6:T6"/>
    <mergeCell ref="A13:I13"/>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I15" sqref="I15"/>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7"/>
      <c r="W2" s="4"/>
      <c r="X2" s="4" t="s">
        <v>994</v>
      </c>
    </row>
    <row r="3" ht="41.25" customHeight="1" spans="1:24">
      <c r="A3" s="78" t="str">
        <f>"2025"&amp;"年区对下转移支付预算表"</f>
        <v>2025年区对下转移支付预算表</v>
      </c>
      <c r="B3" s="5"/>
      <c r="C3" s="5"/>
      <c r="D3" s="5"/>
      <c r="E3" s="5"/>
      <c r="F3" s="5"/>
      <c r="G3" s="5"/>
      <c r="H3" s="5"/>
      <c r="I3" s="5"/>
      <c r="J3" s="5"/>
      <c r="K3" s="5"/>
      <c r="L3" s="5"/>
      <c r="M3" s="5"/>
      <c r="N3" s="5"/>
      <c r="O3" s="5"/>
      <c r="P3" s="5"/>
      <c r="Q3" s="5"/>
      <c r="R3" s="5"/>
      <c r="S3" s="5"/>
      <c r="T3" s="5"/>
      <c r="U3" s="5"/>
      <c r="V3" s="5"/>
      <c r="W3" s="70"/>
      <c r="X3" s="70"/>
    </row>
    <row r="4" ht="18" customHeight="1" spans="1:24">
      <c r="A4" s="79" t="s">
        <v>1</v>
      </c>
      <c r="B4" s="80"/>
      <c r="C4" s="80"/>
      <c r="D4" s="81"/>
      <c r="E4" s="82"/>
      <c r="F4" s="82"/>
      <c r="G4" s="82"/>
      <c r="H4" s="82"/>
      <c r="I4" s="82"/>
      <c r="W4" s="9"/>
      <c r="X4" s="9" t="s">
        <v>2</v>
      </c>
    </row>
    <row r="5" ht="19.5" customHeight="1" spans="1:24">
      <c r="A5" s="29" t="s">
        <v>995</v>
      </c>
      <c r="B5" s="12" t="s">
        <v>225</v>
      </c>
      <c r="C5" s="13"/>
      <c r="D5" s="13"/>
      <c r="E5" s="12" t="s">
        <v>996</v>
      </c>
      <c r="F5" s="13"/>
      <c r="G5" s="13"/>
      <c r="H5" s="13"/>
      <c r="I5" s="13"/>
      <c r="J5" s="13"/>
      <c r="K5" s="13"/>
      <c r="L5" s="13"/>
      <c r="M5" s="13"/>
      <c r="N5" s="13"/>
      <c r="O5" s="13"/>
      <c r="P5" s="13"/>
      <c r="Q5" s="13"/>
      <c r="R5" s="13"/>
      <c r="S5" s="13"/>
      <c r="T5" s="13"/>
      <c r="U5" s="13"/>
      <c r="V5" s="13"/>
      <c r="W5" s="87"/>
      <c r="X5" s="88"/>
    </row>
    <row r="6" ht="40.5" customHeight="1" spans="1:24">
      <c r="A6" s="20"/>
      <c r="B6" s="30" t="s">
        <v>56</v>
      </c>
      <c r="C6" s="11" t="s">
        <v>59</v>
      </c>
      <c r="D6" s="83" t="s">
        <v>964</v>
      </c>
      <c r="E6" s="51" t="s">
        <v>997</v>
      </c>
      <c r="F6" s="51" t="s">
        <v>998</v>
      </c>
      <c r="G6" s="51" t="s">
        <v>999</v>
      </c>
      <c r="H6" s="51" t="s">
        <v>1000</v>
      </c>
      <c r="I6" s="51" t="s">
        <v>1001</v>
      </c>
      <c r="J6" s="51" t="s">
        <v>1002</v>
      </c>
      <c r="K6" s="51" t="s">
        <v>1003</v>
      </c>
      <c r="L6" s="51" t="s">
        <v>1004</v>
      </c>
      <c r="M6" s="51" t="s">
        <v>1005</v>
      </c>
      <c r="N6" s="51" t="s">
        <v>1006</v>
      </c>
      <c r="O6" s="51" t="s">
        <v>1007</v>
      </c>
      <c r="P6" s="51" t="s">
        <v>1008</v>
      </c>
      <c r="Q6" s="51" t="s">
        <v>1009</v>
      </c>
      <c r="R6" s="51" t="s">
        <v>1010</v>
      </c>
      <c r="S6" s="51" t="s">
        <v>1011</v>
      </c>
      <c r="T6" s="51" t="s">
        <v>1012</v>
      </c>
      <c r="U6" s="51" t="s">
        <v>1013</v>
      </c>
      <c r="V6" s="51" t="s">
        <v>1014</v>
      </c>
      <c r="W6" s="51" t="s">
        <v>1015</v>
      </c>
      <c r="X6" s="89" t="s">
        <v>1016</v>
      </c>
    </row>
    <row r="7" ht="19.5" customHeight="1" spans="1:24">
      <c r="A7" s="21">
        <v>1</v>
      </c>
      <c r="B7" s="21">
        <v>2</v>
      </c>
      <c r="C7" s="21">
        <v>3</v>
      </c>
      <c r="D7" s="84">
        <v>4</v>
      </c>
      <c r="E7" s="39">
        <v>5</v>
      </c>
      <c r="F7" s="21">
        <v>6</v>
      </c>
      <c r="G7" s="21">
        <v>7</v>
      </c>
      <c r="H7" s="84">
        <v>8</v>
      </c>
      <c r="I7" s="21">
        <v>9</v>
      </c>
      <c r="J7" s="21">
        <v>10</v>
      </c>
      <c r="K7" s="21">
        <v>11</v>
      </c>
      <c r="L7" s="84">
        <v>12</v>
      </c>
      <c r="M7" s="21">
        <v>13</v>
      </c>
      <c r="N7" s="21">
        <v>14</v>
      </c>
      <c r="O7" s="21">
        <v>15</v>
      </c>
      <c r="P7" s="84">
        <v>16</v>
      </c>
      <c r="Q7" s="21">
        <v>17</v>
      </c>
      <c r="R7" s="21">
        <v>18</v>
      </c>
      <c r="S7" s="21">
        <v>19</v>
      </c>
      <c r="T7" s="84">
        <v>20</v>
      </c>
      <c r="U7" s="84">
        <v>21</v>
      </c>
      <c r="V7" s="84">
        <v>22</v>
      </c>
      <c r="W7" s="39">
        <v>23</v>
      </c>
      <c r="X7" s="39">
        <v>24</v>
      </c>
    </row>
    <row r="8" ht="19.5" customHeight="1" spans="1:24">
      <c r="A8" s="31"/>
      <c r="B8" s="85"/>
      <c r="C8" s="85"/>
      <c r="D8" s="85"/>
      <c r="E8" s="85"/>
      <c r="F8" s="85"/>
      <c r="G8" s="85"/>
      <c r="H8" s="85"/>
      <c r="I8" s="85"/>
      <c r="J8" s="85"/>
      <c r="K8" s="85"/>
      <c r="L8" s="85"/>
      <c r="M8" s="85"/>
      <c r="N8" s="85"/>
      <c r="O8" s="85"/>
      <c r="P8" s="85"/>
      <c r="Q8" s="85"/>
      <c r="R8" s="85"/>
      <c r="S8" s="85"/>
      <c r="T8" s="85"/>
      <c r="U8" s="85"/>
      <c r="V8" s="85"/>
      <c r="W8" s="85"/>
      <c r="X8" s="85"/>
    </row>
    <row r="9" ht="19.5" customHeight="1" spans="1:24">
      <c r="A9" s="73"/>
      <c r="B9" s="85"/>
      <c r="C9" s="85"/>
      <c r="D9" s="85"/>
      <c r="E9" s="85"/>
      <c r="F9" s="85"/>
      <c r="G9" s="85"/>
      <c r="H9" s="85"/>
      <c r="I9" s="85"/>
      <c r="J9" s="85"/>
      <c r="K9" s="85"/>
      <c r="L9" s="85"/>
      <c r="M9" s="85"/>
      <c r="N9" s="85"/>
      <c r="O9" s="85"/>
      <c r="P9" s="85"/>
      <c r="Q9" s="85"/>
      <c r="R9" s="85"/>
      <c r="S9" s="85"/>
      <c r="T9" s="85"/>
      <c r="U9" s="85"/>
      <c r="V9" s="85"/>
      <c r="W9" s="85"/>
      <c r="X9" s="85"/>
    </row>
    <row r="10" customHeight="1" spans="1:5">
      <c r="A10" s="86" t="s">
        <v>1017</v>
      </c>
      <c r="B10" s="86"/>
      <c r="C10" s="86"/>
      <c r="D10" s="86"/>
      <c r="E10" s="86"/>
    </row>
  </sheetData>
  <mergeCells count="6">
    <mergeCell ref="A3:X3"/>
    <mergeCell ref="A4:I4"/>
    <mergeCell ref="B5:D5"/>
    <mergeCell ref="E5:X5"/>
    <mergeCell ref="A10:E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3" sqref="A1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1018</v>
      </c>
    </row>
    <row r="3" ht="41.25" customHeight="1" spans="1:10">
      <c r="A3" s="69" t="str">
        <f>"2025"&amp;"年区对下转移支付绩效目标表"</f>
        <v>2025年区对下转移支付绩效目标表</v>
      </c>
      <c r="B3" s="5"/>
      <c r="C3" s="5"/>
      <c r="D3" s="5"/>
      <c r="E3" s="5"/>
      <c r="F3" s="70"/>
      <c r="G3" s="5"/>
      <c r="H3" s="70"/>
      <c r="I3" s="70"/>
      <c r="J3" s="5"/>
    </row>
    <row r="4" ht="17.25" customHeight="1" spans="1:1">
      <c r="A4" s="6" t="s">
        <v>1</v>
      </c>
    </row>
    <row r="5" ht="44.25" customHeight="1" spans="1:10">
      <c r="A5" s="71" t="s">
        <v>995</v>
      </c>
      <c r="B5" s="71" t="s">
        <v>460</v>
      </c>
      <c r="C5" s="71" t="s">
        <v>461</v>
      </c>
      <c r="D5" s="71" t="s">
        <v>462</v>
      </c>
      <c r="E5" s="71" t="s">
        <v>463</v>
      </c>
      <c r="F5" s="72" t="s">
        <v>464</v>
      </c>
      <c r="G5" s="71" t="s">
        <v>465</v>
      </c>
      <c r="H5" s="72" t="s">
        <v>466</v>
      </c>
      <c r="I5" s="72" t="s">
        <v>467</v>
      </c>
      <c r="J5" s="71" t="s">
        <v>468</v>
      </c>
    </row>
    <row r="6" ht="14.25" customHeight="1" spans="1:10">
      <c r="A6" s="71">
        <v>1</v>
      </c>
      <c r="B6" s="71">
        <v>2</v>
      </c>
      <c r="C6" s="71">
        <v>3</v>
      </c>
      <c r="D6" s="71">
        <v>4</v>
      </c>
      <c r="E6" s="71">
        <v>5</v>
      </c>
      <c r="F6" s="72">
        <v>6</v>
      </c>
      <c r="G6" s="71">
        <v>7</v>
      </c>
      <c r="H6" s="72">
        <v>8</v>
      </c>
      <c r="I6" s="72">
        <v>9</v>
      </c>
      <c r="J6" s="71">
        <v>10</v>
      </c>
    </row>
    <row r="7" ht="42" customHeight="1" spans="1:10">
      <c r="A7" s="31"/>
      <c r="B7" s="73"/>
      <c r="C7" s="73"/>
      <c r="D7" s="73"/>
      <c r="E7" s="74"/>
      <c r="F7" s="75"/>
      <c r="G7" s="74"/>
      <c r="H7" s="75"/>
      <c r="I7" s="75"/>
      <c r="J7" s="74"/>
    </row>
    <row r="8" ht="42" customHeight="1" spans="1:10">
      <c r="A8" s="31"/>
      <c r="B8" s="22"/>
      <c r="C8" s="22"/>
      <c r="D8" s="22"/>
      <c r="E8" s="31"/>
      <c r="F8" s="22"/>
      <c r="G8" s="31"/>
      <c r="H8" s="22"/>
      <c r="I8" s="22"/>
      <c r="J8" s="31"/>
    </row>
    <row r="9" customHeight="1" spans="1:3">
      <c r="A9" s="76" t="s">
        <v>1019</v>
      </c>
      <c r="B9" s="76"/>
      <c r="C9" s="76"/>
    </row>
  </sheetData>
  <mergeCells count="3">
    <mergeCell ref="A3:J3"/>
    <mergeCell ref="A4:H4"/>
    <mergeCell ref="A9:C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4" sqref="A1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41" t="s">
        <v>1020</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
        <v>1</v>
      </c>
      <c r="B4" s="48"/>
      <c r="C4" s="48"/>
      <c r="D4" s="49"/>
      <c r="F4" s="46"/>
      <c r="G4" s="45"/>
      <c r="H4" s="45"/>
      <c r="I4" s="68" t="s">
        <v>2</v>
      </c>
    </row>
    <row r="5" ht="28.5" customHeight="1" spans="1:9">
      <c r="A5" s="50" t="s">
        <v>217</v>
      </c>
      <c r="B5" s="51" t="s">
        <v>218</v>
      </c>
      <c r="C5" s="52" t="s">
        <v>1021</v>
      </c>
      <c r="D5" s="50" t="s">
        <v>1022</v>
      </c>
      <c r="E5" s="50" t="s">
        <v>1023</v>
      </c>
      <c r="F5" s="50" t="s">
        <v>1024</v>
      </c>
      <c r="G5" s="51" t="s">
        <v>1025</v>
      </c>
      <c r="H5" s="39"/>
      <c r="I5" s="50"/>
    </row>
    <row r="6" ht="21" customHeight="1" spans="1:9">
      <c r="A6" s="52"/>
      <c r="B6" s="53"/>
      <c r="C6" s="53"/>
      <c r="D6" s="54"/>
      <c r="E6" s="53"/>
      <c r="F6" s="53"/>
      <c r="G6" s="51" t="s">
        <v>962</v>
      </c>
      <c r="H6" s="51" t="s">
        <v>1026</v>
      </c>
      <c r="I6" s="51" t="s">
        <v>1027</v>
      </c>
    </row>
    <row r="7" ht="17.25" customHeight="1" spans="1:9">
      <c r="A7" s="55" t="s">
        <v>90</v>
      </c>
      <c r="B7" s="56"/>
      <c r="C7" s="57" t="s">
        <v>91</v>
      </c>
      <c r="D7" s="55" t="s">
        <v>92</v>
      </c>
      <c r="E7" s="58" t="s">
        <v>93</v>
      </c>
      <c r="F7" s="55" t="s">
        <v>94</v>
      </c>
      <c r="G7" s="57" t="s">
        <v>95</v>
      </c>
      <c r="H7" s="59" t="s">
        <v>96</v>
      </c>
      <c r="I7" s="58" t="s">
        <v>97</v>
      </c>
    </row>
    <row r="8" ht="19.5" customHeight="1" spans="1:9">
      <c r="A8" s="60"/>
      <c r="B8" s="33"/>
      <c r="C8" s="33"/>
      <c r="D8" s="31"/>
      <c r="E8" s="22"/>
      <c r="F8" s="59"/>
      <c r="G8" s="61"/>
      <c r="H8" s="62"/>
      <c r="I8" s="62"/>
    </row>
    <row r="9" ht="19.5" customHeight="1" spans="1:9">
      <c r="A9" s="63" t="s">
        <v>56</v>
      </c>
      <c r="B9" s="64"/>
      <c r="C9" s="64"/>
      <c r="D9" s="65"/>
      <c r="E9" s="66"/>
      <c r="F9" s="66"/>
      <c r="G9" s="61"/>
      <c r="H9" s="62"/>
      <c r="I9" s="62"/>
    </row>
    <row r="10" customHeight="1" spans="1:3">
      <c r="A10" s="67" t="s">
        <v>1028</v>
      </c>
      <c r="B10" s="67"/>
      <c r="C10" s="67"/>
    </row>
  </sheetData>
  <mergeCells count="12">
    <mergeCell ref="A2:I2"/>
    <mergeCell ref="A3:I3"/>
    <mergeCell ref="A4:C4"/>
    <mergeCell ref="G5:I5"/>
    <mergeCell ref="A9:F9"/>
    <mergeCell ref="A10:C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4" sqref="A1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1029</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351</v>
      </c>
      <c r="B5" s="10" t="s">
        <v>220</v>
      </c>
      <c r="C5" s="10" t="s">
        <v>352</v>
      </c>
      <c r="D5" s="11" t="s">
        <v>221</v>
      </c>
      <c r="E5" s="11" t="s">
        <v>222</v>
      </c>
      <c r="F5" s="11" t="s">
        <v>353</v>
      </c>
      <c r="G5" s="11" t="s">
        <v>354</v>
      </c>
      <c r="H5" s="29" t="s">
        <v>56</v>
      </c>
      <c r="I5" s="12" t="s">
        <v>1030</v>
      </c>
      <c r="J5" s="13"/>
      <c r="K5" s="14"/>
    </row>
    <row r="6" ht="21.75" customHeight="1" spans="1:11">
      <c r="A6" s="15"/>
      <c r="B6" s="15"/>
      <c r="C6" s="15"/>
      <c r="D6" s="16"/>
      <c r="E6" s="16"/>
      <c r="F6" s="16"/>
      <c r="G6" s="16"/>
      <c r="H6" s="30"/>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9">
        <v>10</v>
      </c>
      <c r="K8" s="39">
        <v>11</v>
      </c>
    </row>
    <row r="9" ht="18.75" customHeight="1" spans="1:11">
      <c r="A9" s="31"/>
      <c r="B9" s="22"/>
      <c r="C9" s="31"/>
      <c r="D9" s="31"/>
      <c r="E9" s="31"/>
      <c r="F9" s="31"/>
      <c r="G9" s="31"/>
      <c r="H9" s="32"/>
      <c r="I9" s="40"/>
      <c r="J9" s="40"/>
      <c r="K9" s="32"/>
    </row>
    <row r="10" ht="18.75" customHeight="1" spans="1:11">
      <c r="A10" s="33"/>
      <c r="B10" s="22"/>
      <c r="C10" s="22"/>
      <c r="D10" s="22"/>
      <c r="E10" s="22"/>
      <c r="F10" s="22"/>
      <c r="G10" s="22"/>
      <c r="H10" s="34"/>
      <c r="I10" s="34"/>
      <c r="J10" s="34"/>
      <c r="K10" s="32"/>
    </row>
    <row r="11" ht="18.75" customHeight="1" spans="1:11">
      <c r="A11" s="35" t="s">
        <v>208</v>
      </c>
      <c r="B11" s="36"/>
      <c r="C11" s="36"/>
      <c r="D11" s="36"/>
      <c r="E11" s="36"/>
      <c r="F11" s="36"/>
      <c r="G11" s="37"/>
      <c r="H11" s="34"/>
      <c r="I11" s="34"/>
      <c r="J11" s="34"/>
      <c r="K11" s="32"/>
    </row>
    <row r="12" customHeight="1" spans="1:1">
      <c r="A12" s="38" t="s">
        <v>1031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6"/>
  <sheetViews>
    <sheetView showZeros="0" workbookViewId="0">
      <pane ySplit="1" topLeftCell="A2" activePane="bottomLeft" state="frozen"/>
      <selection/>
      <selection pane="bottomLeft" activeCell="C48" sqref="C48"/>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2"/>
      <c r="B1" s="2"/>
      <c r="C1" s="2"/>
      <c r="D1" s="2"/>
      <c r="E1" s="2"/>
      <c r="F1" s="2"/>
      <c r="G1" s="2"/>
    </row>
    <row r="2" ht="13.5" customHeight="1" spans="4:7">
      <c r="D2" s="3"/>
      <c r="G2" s="4" t="s">
        <v>1032</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352</v>
      </c>
      <c r="B5" s="10" t="s">
        <v>351</v>
      </c>
      <c r="C5" s="10" t="s">
        <v>220</v>
      </c>
      <c r="D5" s="11" t="s">
        <v>1033</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s="1" customFormat="1" ht="17.25" customHeight="1" spans="1:7">
      <c r="A9" s="22" t="s">
        <v>71</v>
      </c>
      <c r="B9" s="23"/>
      <c r="C9" s="23"/>
      <c r="D9" s="22"/>
      <c r="E9" s="24">
        <v>2378600</v>
      </c>
      <c r="F9" s="24"/>
      <c r="G9" s="24"/>
    </row>
    <row r="10" s="1" customFormat="1" ht="18.75" customHeight="1" spans="1:7">
      <c r="A10" s="22"/>
      <c r="B10" s="22" t="s">
        <v>1034</v>
      </c>
      <c r="C10" s="22" t="s">
        <v>359</v>
      </c>
      <c r="D10" s="22" t="s">
        <v>1035</v>
      </c>
      <c r="E10" s="24">
        <v>68300</v>
      </c>
      <c r="F10" s="24"/>
      <c r="G10" s="24"/>
    </row>
    <row r="11" s="1" customFormat="1" ht="18.75" customHeight="1" spans="1:7">
      <c r="A11" s="25"/>
      <c r="B11" s="22" t="s">
        <v>1034</v>
      </c>
      <c r="C11" s="22" t="s">
        <v>362</v>
      </c>
      <c r="D11" s="22" t="s">
        <v>1035</v>
      </c>
      <c r="E11" s="24">
        <v>700000</v>
      </c>
      <c r="F11" s="24"/>
      <c r="G11" s="24"/>
    </row>
    <row r="12" s="1" customFormat="1" ht="18.75" customHeight="1" spans="1:7">
      <c r="A12" s="25"/>
      <c r="B12" s="22" t="s">
        <v>1036</v>
      </c>
      <c r="C12" s="22" t="s">
        <v>365</v>
      </c>
      <c r="D12" s="22" t="s">
        <v>1035</v>
      </c>
      <c r="E12" s="24">
        <v>50000</v>
      </c>
      <c r="F12" s="24"/>
      <c r="G12" s="24"/>
    </row>
    <row r="13" s="1" customFormat="1" ht="18.75" customHeight="1" spans="1:7">
      <c r="A13" s="25"/>
      <c r="B13" s="22" t="s">
        <v>1036</v>
      </c>
      <c r="C13" s="22" t="s">
        <v>367</v>
      </c>
      <c r="D13" s="22" t="s">
        <v>1035</v>
      </c>
      <c r="E13" s="24">
        <v>4000</v>
      </c>
      <c r="F13" s="24"/>
      <c r="G13" s="24"/>
    </row>
    <row r="14" s="1" customFormat="1" ht="18.75" customHeight="1" spans="1:7">
      <c r="A14" s="25"/>
      <c r="B14" s="22" t="s">
        <v>1036</v>
      </c>
      <c r="C14" s="22" t="s">
        <v>369</v>
      </c>
      <c r="D14" s="22" t="s">
        <v>1035</v>
      </c>
      <c r="E14" s="24">
        <v>100000</v>
      </c>
      <c r="F14" s="24"/>
      <c r="G14" s="24"/>
    </row>
    <row r="15" s="1" customFormat="1" ht="18.75" customHeight="1" spans="1:7">
      <c r="A15" s="25"/>
      <c r="B15" s="22" t="s">
        <v>1036</v>
      </c>
      <c r="C15" s="22" t="s">
        <v>371</v>
      </c>
      <c r="D15" s="22" t="s">
        <v>1035</v>
      </c>
      <c r="E15" s="24">
        <v>96300</v>
      </c>
      <c r="F15" s="24"/>
      <c r="G15" s="24"/>
    </row>
    <row r="16" s="1" customFormat="1" ht="18.75" customHeight="1" spans="1:7">
      <c r="A16" s="25"/>
      <c r="B16" s="22" t="s">
        <v>1036</v>
      </c>
      <c r="C16" s="22" t="s">
        <v>374</v>
      </c>
      <c r="D16" s="22" t="s">
        <v>1035</v>
      </c>
      <c r="E16" s="24">
        <v>1000000</v>
      </c>
      <c r="F16" s="24"/>
      <c r="G16" s="24"/>
    </row>
    <row r="17" s="1" customFormat="1" ht="18.75" customHeight="1" spans="1:7">
      <c r="A17" s="25"/>
      <c r="B17" s="22" t="s">
        <v>1036</v>
      </c>
      <c r="C17" s="22" t="s">
        <v>377</v>
      </c>
      <c r="D17" s="22" t="s">
        <v>1035</v>
      </c>
      <c r="E17" s="24">
        <v>30000</v>
      </c>
      <c r="F17" s="24"/>
      <c r="G17" s="24"/>
    </row>
    <row r="18" s="1" customFormat="1" ht="18.75" customHeight="1" spans="1:7">
      <c r="A18" s="25"/>
      <c r="B18" s="22" t="s">
        <v>1036</v>
      </c>
      <c r="C18" s="22" t="s">
        <v>379</v>
      </c>
      <c r="D18" s="22" t="s">
        <v>1035</v>
      </c>
      <c r="E18" s="24">
        <v>10000</v>
      </c>
      <c r="F18" s="24"/>
      <c r="G18" s="24"/>
    </row>
    <row r="19" s="1" customFormat="1" ht="18.75" customHeight="1" spans="1:7">
      <c r="A19" s="25"/>
      <c r="B19" s="22" t="s">
        <v>1036</v>
      </c>
      <c r="C19" s="22" t="s">
        <v>381</v>
      </c>
      <c r="D19" s="22" t="s">
        <v>1035</v>
      </c>
      <c r="E19" s="24">
        <v>30000</v>
      </c>
      <c r="F19" s="24"/>
      <c r="G19" s="24"/>
    </row>
    <row r="20" s="1" customFormat="1" ht="18.75" customHeight="1" spans="1:7">
      <c r="A20" s="25"/>
      <c r="B20" s="22" t="s">
        <v>1036</v>
      </c>
      <c r="C20" s="22" t="s">
        <v>383</v>
      </c>
      <c r="D20" s="22" t="s">
        <v>1035</v>
      </c>
      <c r="E20" s="24">
        <v>120000</v>
      </c>
      <c r="F20" s="24"/>
      <c r="G20" s="24"/>
    </row>
    <row r="21" s="1" customFormat="1" ht="18.75" customHeight="1" spans="1:7">
      <c r="A21" s="25"/>
      <c r="B21" s="22" t="s">
        <v>1036</v>
      </c>
      <c r="C21" s="22" t="s">
        <v>385</v>
      </c>
      <c r="D21" s="22" t="s">
        <v>1035</v>
      </c>
      <c r="E21" s="24">
        <v>100000</v>
      </c>
      <c r="F21" s="24"/>
      <c r="G21" s="24"/>
    </row>
    <row r="22" s="1" customFormat="1" ht="18.75" customHeight="1" spans="1:7">
      <c r="A22" s="25"/>
      <c r="B22" s="22" t="s">
        <v>1036</v>
      </c>
      <c r="C22" s="22" t="s">
        <v>387</v>
      </c>
      <c r="D22" s="22" t="s">
        <v>1035</v>
      </c>
      <c r="E22" s="24">
        <v>20000</v>
      </c>
      <c r="F22" s="24"/>
      <c r="G22" s="24"/>
    </row>
    <row r="23" s="1" customFormat="1" ht="18.75" customHeight="1" spans="1:7">
      <c r="A23" s="25"/>
      <c r="B23" s="22" t="s">
        <v>1036</v>
      </c>
      <c r="C23" s="22" t="s">
        <v>389</v>
      </c>
      <c r="D23" s="22" t="s">
        <v>1035</v>
      </c>
      <c r="E23" s="24">
        <v>50000</v>
      </c>
      <c r="F23" s="24"/>
      <c r="G23" s="24"/>
    </row>
    <row r="24" s="1" customFormat="1" ht="18.75" customHeight="1" spans="1:7">
      <c r="A24" s="22" t="s">
        <v>74</v>
      </c>
      <c r="B24" s="25"/>
      <c r="C24" s="25"/>
      <c r="D24" s="25"/>
      <c r="E24" s="24">
        <v>98929117.81</v>
      </c>
      <c r="F24" s="24">
        <v>80950000</v>
      </c>
      <c r="G24" s="24">
        <v>93000000</v>
      </c>
    </row>
    <row r="25" s="1" customFormat="1" ht="18.75" customHeight="1" spans="1:7">
      <c r="A25" s="25"/>
      <c r="B25" s="22" t="s">
        <v>1034</v>
      </c>
      <c r="C25" s="22" t="s">
        <v>392</v>
      </c>
      <c r="D25" s="22" t="s">
        <v>1035</v>
      </c>
      <c r="E25" s="24">
        <v>20000</v>
      </c>
      <c r="F25" s="24"/>
      <c r="G25" s="24"/>
    </row>
    <row r="26" s="1" customFormat="1" ht="18.75" customHeight="1" spans="1:7">
      <c r="A26" s="25"/>
      <c r="B26" s="22" t="s">
        <v>1034</v>
      </c>
      <c r="C26" s="22" t="s">
        <v>397</v>
      </c>
      <c r="D26" s="22" t="s">
        <v>1035</v>
      </c>
      <c r="E26" s="24">
        <v>772462</v>
      </c>
      <c r="F26" s="24">
        <v>800000</v>
      </c>
      <c r="G26" s="24">
        <v>800000</v>
      </c>
    </row>
    <row r="27" s="1" customFormat="1" ht="18.75" customHeight="1" spans="1:7">
      <c r="A27" s="25"/>
      <c r="B27" s="22" t="s">
        <v>1034</v>
      </c>
      <c r="C27" s="22" t="s">
        <v>400</v>
      </c>
      <c r="D27" s="22" t="s">
        <v>1035</v>
      </c>
      <c r="E27" s="24">
        <v>889655.81</v>
      </c>
      <c r="F27" s="24">
        <v>2000000</v>
      </c>
      <c r="G27" s="24">
        <v>5000000</v>
      </c>
    </row>
    <row r="28" s="1" customFormat="1" ht="18.75" customHeight="1" spans="1:7">
      <c r="A28" s="25"/>
      <c r="B28" s="22" t="s">
        <v>1034</v>
      </c>
      <c r="C28" s="22" t="s">
        <v>402</v>
      </c>
      <c r="D28" s="22" t="s">
        <v>1035</v>
      </c>
      <c r="E28" s="24">
        <v>55500000</v>
      </c>
      <c r="F28" s="24">
        <v>61000000</v>
      </c>
      <c r="G28" s="24">
        <v>68000000</v>
      </c>
    </row>
    <row r="29" s="1" customFormat="1" ht="18.75" customHeight="1" spans="1:7">
      <c r="A29" s="25"/>
      <c r="B29" s="22" t="s">
        <v>1034</v>
      </c>
      <c r="C29" s="22" t="s">
        <v>408</v>
      </c>
      <c r="D29" s="22" t="s">
        <v>1035</v>
      </c>
      <c r="E29" s="24">
        <v>130000</v>
      </c>
      <c r="F29" s="24"/>
      <c r="G29" s="24"/>
    </row>
    <row r="30" s="1" customFormat="1" ht="18.75" customHeight="1" spans="1:7">
      <c r="A30" s="25"/>
      <c r="B30" s="22" t="s">
        <v>1037</v>
      </c>
      <c r="C30" s="22" t="s">
        <v>413</v>
      </c>
      <c r="D30" s="22" t="s">
        <v>1035</v>
      </c>
      <c r="E30" s="24">
        <v>1550000</v>
      </c>
      <c r="F30" s="24">
        <v>1650000</v>
      </c>
      <c r="G30" s="24">
        <v>1700000</v>
      </c>
    </row>
    <row r="31" s="1" customFormat="1" ht="18.75" customHeight="1" spans="1:7">
      <c r="A31" s="25"/>
      <c r="B31" s="22" t="s">
        <v>1037</v>
      </c>
      <c r="C31" s="22" t="s">
        <v>416</v>
      </c>
      <c r="D31" s="22" t="s">
        <v>1035</v>
      </c>
      <c r="E31" s="24">
        <v>27500000</v>
      </c>
      <c r="F31" s="24"/>
      <c r="G31" s="24"/>
    </row>
    <row r="32" s="1" customFormat="1" ht="18.75" customHeight="1" spans="1:7">
      <c r="A32" s="25"/>
      <c r="B32" s="22" t="s">
        <v>1037</v>
      </c>
      <c r="C32" s="22" t="s">
        <v>418</v>
      </c>
      <c r="D32" s="22" t="s">
        <v>1035</v>
      </c>
      <c r="E32" s="24">
        <v>12500000</v>
      </c>
      <c r="F32" s="24">
        <v>15500000</v>
      </c>
      <c r="G32" s="24">
        <v>17500000</v>
      </c>
    </row>
    <row r="33" s="1" customFormat="1" ht="18.75" customHeight="1" spans="1:7">
      <c r="A33" s="25"/>
      <c r="B33" s="22" t="s">
        <v>1036</v>
      </c>
      <c r="C33" s="22" t="s">
        <v>367</v>
      </c>
      <c r="D33" s="22" t="s">
        <v>1035</v>
      </c>
      <c r="E33" s="24">
        <v>2000</v>
      </c>
      <c r="F33" s="24"/>
      <c r="G33" s="24"/>
    </row>
    <row r="34" s="1" customFormat="1" ht="18.75" customHeight="1" spans="1:7">
      <c r="A34" s="25"/>
      <c r="B34" s="22" t="s">
        <v>1036</v>
      </c>
      <c r="C34" s="22" t="s">
        <v>425</v>
      </c>
      <c r="D34" s="22" t="s">
        <v>1035</v>
      </c>
      <c r="E34" s="24">
        <v>15000</v>
      </c>
      <c r="F34" s="24"/>
      <c r="G34" s="24"/>
    </row>
    <row r="35" s="1" customFormat="1" ht="18.75" customHeight="1" spans="1:7">
      <c r="A35" s="25"/>
      <c r="B35" s="22" t="s">
        <v>1036</v>
      </c>
      <c r="C35" s="22" t="s">
        <v>429</v>
      </c>
      <c r="D35" s="22" t="s">
        <v>1035</v>
      </c>
      <c r="E35" s="24">
        <v>50000</v>
      </c>
      <c r="F35" s="24"/>
      <c r="G35" s="24"/>
    </row>
    <row r="36" s="1" customFormat="1" ht="18.75" customHeight="1" spans="1:7">
      <c r="A36" s="22" t="s">
        <v>76</v>
      </c>
      <c r="B36" s="25"/>
      <c r="C36" s="25"/>
      <c r="D36" s="25"/>
      <c r="E36" s="24">
        <v>2386285</v>
      </c>
      <c r="F36" s="24"/>
      <c r="G36" s="24"/>
    </row>
    <row r="37" s="1" customFormat="1" ht="18.75" customHeight="1" spans="1:7">
      <c r="A37" s="25"/>
      <c r="B37" s="22" t="s">
        <v>1034</v>
      </c>
      <c r="C37" s="22" t="s">
        <v>431</v>
      </c>
      <c r="D37" s="22" t="s">
        <v>1035</v>
      </c>
      <c r="E37" s="24">
        <v>115185</v>
      </c>
      <c r="F37" s="24"/>
      <c r="G37" s="24"/>
    </row>
    <row r="38" s="1" customFormat="1" ht="18.75" customHeight="1" spans="1:7">
      <c r="A38" s="25"/>
      <c r="B38" s="22" t="s">
        <v>1034</v>
      </c>
      <c r="C38" s="22" t="s">
        <v>436</v>
      </c>
      <c r="D38" s="22" t="s">
        <v>1035</v>
      </c>
      <c r="E38" s="24">
        <v>930000</v>
      </c>
      <c r="F38" s="24"/>
      <c r="G38" s="24"/>
    </row>
    <row r="39" s="1" customFormat="1" ht="18.75" customHeight="1" spans="1:7">
      <c r="A39" s="25"/>
      <c r="B39" s="22" t="s">
        <v>1034</v>
      </c>
      <c r="C39" s="22" t="s">
        <v>438</v>
      </c>
      <c r="D39" s="22" t="s">
        <v>1035</v>
      </c>
      <c r="E39" s="24">
        <v>351000</v>
      </c>
      <c r="F39" s="24"/>
      <c r="G39" s="24"/>
    </row>
    <row r="40" s="1" customFormat="1" ht="18.75" customHeight="1" spans="1:7">
      <c r="A40" s="25"/>
      <c r="B40" s="22" t="s">
        <v>1036</v>
      </c>
      <c r="C40" s="22" t="s">
        <v>443</v>
      </c>
      <c r="D40" s="22" t="s">
        <v>1035</v>
      </c>
      <c r="E40" s="24">
        <v>50000</v>
      </c>
      <c r="F40" s="24"/>
      <c r="G40" s="24"/>
    </row>
    <row r="41" s="1" customFormat="1" ht="18.75" customHeight="1" spans="1:7">
      <c r="A41" s="25"/>
      <c r="B41" s="22" t="s">
        <v>1036</v>
      </c>
      <c r="C41" s="22" t="s">
        <v>446</v>
      </c>
      <c r="D41" s="22" t="s">
        <v>1035</v>
      </c>
      <c r="E41" s="24">
        <v>1700</v>
      </c>
      <c r="F41" s="24"/>
      <c r="G41" s="24"/>
    </row>
    <row r="42" s="1" customFormat="1" ht="18.75" customHeight="1" spans="1:7">
      <c r="A42" s="25"/>
      <c r="B42" s="22" t="s">
        <v>1036</v>
      </c>
      <c r="C42" s="22" t="s">
        <v>448</v>
      </c>
      <c r="D42" s="22" t="s">
        <v>1035</v>
      </c>
      <c r="E42" s="24">
        <v>938400</v>
      </c>
      <c r="F42" s="24"/>
      <c r="G42" s="24"/>
    </row>
    <row r="43" s="1" customFormat="1" ht="18.75" customHeight="1" spans="1:7">
      <c r="A43" s="22" t="s">
        <v>78</v>
      </c>
      <c r="B43" s="25"/>
      <c r="C43" s="25"/>
      <c r="D43" s="25"/>
      <c r="E43" s="24">
        <v>56000</v>
      </c>
      <c r="F43" s="24"/>
      <c r="G43" s="24"/>
    </row>
    <row r="44" s="1" customFormat="1" ht="18.75" customHeight="1" spans="1:7">
      <c r="A44" s="25"/>
      <c r="B44" s="22" t="s">
        <v>1036</v>
      </c>
      <c r="C44" s="22" t="s">
        <v>450</v>
      </c>
      <c r="D44" s="22" t="s">
        <v>1035</v>
      </c>
      <c r="E44" s="24">
        <v>50000</v>
      </c>
      <c r="F44" s="24"/>
      <c r="G44" s="24"/>
    </row>
    <row r="45" s="1" customFormat="1" ht="18.75" customHeight="1" spans="1:7">
      <c r="A45" s="25"/>
      <c r="B45" s="22" t="s">
        <v>1036</v>
      </c>
      <c r="C45" s="22" t="s">
        <v>458</v>
      </c>
      <c r="D45" s="22" t="s">
        <v>1035</v>
      </c>
      <c r="E45" s="24">
        <v>6000</v>
      </c>
      <c r="F45" s="24"/>
      <c r="G45" s="24"/>
    </row>
    <row r="46" ht="18.75" customHeight="1" spans="1:7">
      <c r="A46" s="26" t="s">
        <v>56</v>
      </c>
      <c r="B46" s="27" t="s">
        <v>1038</v>
      </c>
      <c r="C46" s="27"/>
      <c r="D46" s="28"/>
      <c r="E46" s="24">
        <v>103750002.81</v>
      </c>
      <c r="F46" s="24">
        <v>80950000</v>
      </c>
      <c r="G46" s="24">
        <v>93000000</v>
      </c>
    </row>
  </sheetData>
  <mergeCells count="11">
    <mergeCell ref="A3:G3"/>
    <mergeCell ref="A4:D4"/>
    <mergeCell ref="E5:G5"/>
    <mergeCell ref="A46:D4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GridLines="0" showZeros="0" workbookViewId="0">
      <pane ySplit="1" topLeftCell="A2" activePane="bottomLeft" state="frozen"/>
      <selection/>
      <selection pane="bottomLeft" activeCell="C17" sqref="C17"/>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8" t="s">
        <v>53</v>
      </c>
    </row>
    <row r="3" ht="41.25" customHeight="1" spans="1:1">
      <c r="A3" s="44" t="str">
        <f>"2025"&amp;"年部门收入预算表"</f>
        <v>2025年部门收入预算表</v>
      </c>
    </row>
    <row r="4" ht="17.25" customHeight="1" spans="1:19">
      <c r="A4" s="47" t="s">
        <v>1</v>
      </c>
      <c r="S4" s="49" t="s">
        <v>2</v>
      </c>
    </row>
    <row r="5" ht="21.75" customHeight="1" spans="1:19">
      <c r="A5" s="222" t="s">
        <v>54</v>
      </c>
      <c r="B5" s="223" t="s">
        <v>55</v>
      </c>
      <c r="C5" s="223" t="s">
        <v>56</v>
      </c>
      <c r="D5" s="224" t="s">
        <v>57</v>
      </c>
      <c r="E5" s="224"/>
      <c r="F5" s="224"/>
      <c r="G5" s="224"/>
      <c r="H5" s="224"/>
      <c r="I5" s="138"/>
      <c r="J5" s="224"/>
      <c r="K5" s="224"/>
      <c r="L5" s="224"/>
      <c r="M5" s="224"/>
      <c r="N5" s="231"/>
      <c r="O5" s="224" t="s">
        <v>46</v>
      </c>
      <c r="P5" s="224"/>
      <c r="Q5" s="224"/>
      <c r="R5" s="224"/>
      <c r="S5" s="231"/>
    </row>
    <row r="6" ht="27" customHeight="1" spans="1:19">
      <c r="A6" s="225"/>
      <c r="B6" s="226"/>
      <c r="C6" s="226"/>
      <c r="D6" s="226" t="s">
        <v>58</v>
      </c>
      <c r="E6" s="226" t="s">
        <v>59</v>
      </c>
      <c r="F6" s="226" t="s">
        <v>60</v>
      </c>
      <c r="G6" s="226" t="s">
        <v>61</v>
      </c>
      <c r="H6" s="226" t="s">
        <v>62</v>
      </c>
      <c r="I6" s="232" t="s">
        <v>63</v>
      </c>
      <c r="J6" s="233"/>
      <c r="K6" s="233"/>
      <c r="L6" s="233"/>
      <c r="M6" s="233"/>
      <c r="N6" s="234"/>
      <c r="O6" s="226" t="s">
        <v>58</v>
      </c>
      <c r="P6" s="226" t="s">
        <v>59</v>
      </c>
      <c r="Q6" s="226" t="s">
        <v>60</v>
      </c>
      <c r="R6" s="226" t="s">
        <v>61</v>
      </c>
      <c r="S6" s="226" t="s">
        <v>64</v>
      </c>
    </row>
    <row r="7" ht="30" customHeight="1" spans="1:19">
      <c r="A7" s="227"/>
      <c r="B7" s="113"/>
      <c r="C7" s="122"/>
      <c r="D7" s="122"/>
      <c r="E7" s="122"/>
      <c r="F7" s="122"/>
      <c r="G7" s="122"/>
      <c r="H7" s="122"/>
      <c r="I7" s="75" t="s">
        <v>58</v>
      </c>
      <c r="J7" s="234" t="s">
        <v>65</v>
      </c>
      <c r="K7" s="234" t="s">
        <v>66</v>
      </c>
      <c r="L7" s="234" t="s">
        <v>67</v>
      </c>
      <c r="M7" s="234" t="s">
        <v>68</v>
      </c>
      <c r="N7" s="234" t="s">
        <v>69</v>
      </c>
      <c r="O7" s="235"/>
      <c r="P7" s="235"/>
      <c r="Q7" s="235"/>
      <c r="R7" s="235"/>
      <c r="S7" s="122"/>
    </row>
    <row r="8" ht="15" customHeight="1" spans="1:19">
      <c r="A8" s="228">
        <v>1</v>
      </c>
      <c r="B8" s="228">
        <v>2</v>
      </c>
      <c r="C8" s="228">
        <v>3</v>
      </c>
      <c r="D8" s="228">
        <v>4</v>
      </c>
      <c r="E8" s="228">
        <v>5</v>
      </c>
      <c r="F8" s="228">
        <v>6</v>
      </c>
      <c r="G8" s="228">
        <v>7</v>
      </c>
      <c r="H8" s="228">
        <v>8</v>
      </c>
      <c r="I8" s="75">
        <v>9</v>
      </c>
      <c r="J8" s="228">
        <v>10</v>
      </c>
      <c r="K8" s="228">
        <v>11</v>
      </c>
      <c r="L8" s="228">
        <v>12</v>
      </c>
      <c r="M8" s="228">
        <v>13</v>
      </c>
      <c r="N8" s="228">
        <v>14</v>
      </c>
      <c r="O8" s="228">
        <v>15</v>
      </c>
      <c r="P8" s="228">
        <v>16</v>
      </c>
      <c r="Q8" s="228">
        <v>17</v>
      </c>
      <c r="R8" s="228">
        <v>18</v>
      </c>
      <c r="S8" s="228">
        <v>19</v>
      </c>
    </row>
    <row r="9" ht="15" customHeight="1" spans="1:19">
      <c r="A9" s="22" t="s">
        <v>70</v>
      </c>
      <c r="B9" s="22" t="s">
        <v>71</v>
      </c>
      <c r="C9" s="112">
        <v>131231098.12</v>
      </c>
      <c r="D9" s="112">
        <v>131231098.12</v>
      </c>
      <c r="E9" s="112">
        <v>131184438.36</v>
      </c>
      <c r="F9" s="112"/>
      <c r="G9" s="112"/>
      <c r="H9" s="112"/>
      <c r="I9" s="112">
        <v>46659.76</v>
      </c>
      <c r="J9" s="112"/>
      <c r="K9" s="112"/>
      <c r="L9" s="112"/>
      <c r="M9" s="112"/>
      <c r="N9" s="112">
        <v>46659.76</v>
      </c>
      <c r="O9" s="112"/>
      <c r="P9" s="112"/>
      <c r="Q9" s="112"/>
      <c r="R9" s="112"/>
      <c r="S9" s="112"/>
    </row>
    <row r="10" ht="15" customHeight="1" spans="1:19">
      <c r="A10" s="229" t="s">
        <v>72</v>
      </c>
      <c r="B10" s="229" t="s">
        <v>71</v>
      </c>
      <c r="C10" s="112">
        <v>11441431.62</v>
      </c>
      <c r="D10" s="112">
        <v>11441431.62</v>
      </c>
      <c r="E10" s="112">
        <v>11441431.62</v>
      </c>
      <c r="F10" s="112"/>
      <c r="G10" s="112"/>
      <c r="H10" s="112"/>
      <c r="I10" s="112"/>
      <c r="J10" s="112"/>
      <c r="K10" s="112"/>
      <c r="L10" s="112"/>
      <c r="M10" s="112"/>
      <c r="N10" s="112"/>
      <c r="O10" s="112"/>
      <c r="P10" s="112"/>
      <c r="Q10" s="112"/>
      <c r="R10" s="112"/>
      <c r="S10" s="112"/>
    </row>
    <row r="11" ht="15" customHeight="1" spans="1:19">
      <c r="A11" s="229" t="s">
        <v>73</v>
      </c>
      <c r="B11" s="229" t="s">
        <v>74</v>
      </c>
      <c r="C11" s="112">
        <v>107712373.81</v>
      </c>
      <c r="D11" s="112">
        <v>107712373.81</v>
      </c>
      <c r="E11" s="112">
        <v>107712373.81</v>
      </c>
      <c r="F11" s="112"/>
      <c r="G11" s="112"/>
      <c r="H11" s="112"/>
      <c r="I11" s="112"/>
      <c r="J11" s="112"/>
      <c r="K11" s="112"/>
      <c r="L11" s="112"/>
      <c r="M11" s="112"/>
      <c r="N11" s="112"/>
      <c r="O11" s="112"/>
      <c r="P11" s="112"/>
      <c r="Q11" s="112"/>
      <c r="R11" s="112"/>
      <c r="S11" s="112"/>
    </row>
    <row r="12" ht="15" customHeight="1" spans="1:19">
      <c r="A12" s="229" t="s">
        <v>75</v>
      </c>
      <c r="B12" s="229" t="s">
        <v>76</v>
      </c>
      <c r="C12" s="112">
        <v>8545995.14</v>
      </c>
      <c r="D12" s="112">
        <v>8545995.14</v>
      </c>
      <c r="E12" s="112">
        <v>8545995.14</v>
      </c>
      <c r="F12" s="112"/>
      <c r="G12" s="112"/>
      <c r="H12" s="112"/>
      <c r="I12" s="112"/>
      <c r="J12" s="112"/>
      <c r="K12" s="112"/>
      <c r="L12" s="112"/>
      <c r="M12" s="112"/>
      <c r="N12" s="112"/>
      <c r="O12" s="112"/>
      <c r="P12" s="112"/>
      <c r="Q12" s="112"/>
      <c r="R12" s="112"/>
      <c r="S12" s="112"/>
    </row>
    <row r="13" ht="15" customHeight="1" spans="1:19">
      <c r="A13" s="229" t="s">
        <v>77</v>
      </c>
      <c r="B13" s="229" t="s">
        <v>78</v>
      </c>
      <c r="C13" s="112">
        <v>3531297.55</v>
      </c>
      <c r="D13" s="112">
        <v>3531297.55</v>
      </c>
      <c r="E13" s="112">
        <v>3484637.79</v>
      </c>
      <c r="F13" s="112"/>
      <c r="G13" s="112"/>
      <c r="H13" s="112"/>
      <c r="I13" s="112">
        <v>46659.76</v>
      </c>
      <c r="J13" s="112"/>
      <c r="K13" s="112"/>
      <c r="L13" s="112"/>
      <c r="M13" s="112"/>
      <c r="N13" s="112">
        <v>46659.76</v>
      </c>
      <c r="O13" s="112"/>
      <c r="P13" s="112"/>
      <c r="Q13" s="112"/>
      <c r="R13" s="112"/>
      <c r="S13" s="112"/>
    </row>
    <row r="14" ht="18" customHeight="1" spans="1:19">
      <c r="A14" s="52" t="s">
        <v>56</v>
      </c>
      <c r="B14" s="230"/>
      <c r="C14" s="112">
        <v>131231098.12</v>
      </c>
      <c r="D14" s="112">
        <v>131231098.12</v>
      </c>
      <c r="E14" s="112">
        <v>131184438.36</v>
      </c>
      <c r="F14" s="112"/>
      <c r="G14" s="112"/>
      <c r="H14" s="112"/>
      <c r="I14" s="112">
        <v>46659.76</v>
      </c>
      <c r="J14" s="112"/>
      <c r="K14" s="112"/>
      <c r="L14" s="112"/>
      <c r="M14" s="112"/>
      <c r="N14" s="112">
        <v>46659.76</v>
      </c>
      <c r="O14" s="112"/>
      <c r="P14" s="112"/>
      <c r="Q14" s="112"/>
      <c r="R14" s="112"/>
      <c r="S14" s="112"/>
    </row>
  </sheetData>
  <mergeCells count="20">
    <mergeCell ref="A2:S2"/>
    <mergeCell ref="A3:S3"/>
    <mergeCell ref="A4:B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GridLines="0" showZeros="0" workbookViewId="0">
      <pane ySplit="1" topLeftCell="A2" activePane="bottomLeft" state="frozen"/>
      <selection/>
      <selection pane="bottomLeft" activeCell="C49" sqref="C49"/>
    </sheetView>
  </sheetViews>
  <sheetFormatPr defaultColWidth="8.575" defaultRowHeight="12.75" customHeight="1"/>
  <cols>
    <col min="1" max="1" width="14.2833333333333" style="200" customWidth="1"/>
    <col min="2" max="2" width="37.575" style="200" customWidth="1"/>
    <col min="3" max="8" width="24.575" style="200" customWidth="1"/>
    <col min="9" max="9" width="26.7083333333333" style="200" customWidth="1"/>
    <col min="10" max="11" width="24.425" style="200" customWidth="1"/>
    <col min="12" max="15" width="24.575" style="200" customWidth="1"/>
    <col min="16" max="16384" width="8.575" style="200"/>
  </cols>
  <sheetData>
    <row r="1" customHeight="1" spans="1:15">
      <c r="A1" s="201"/>
      <c r="B1" s="201"/>
      <c r="C1" s="201"/>
      <c r="D1" s="201"/>
      <c r="E1" s="201"/>
      <c r="F1" s="201"/>
      <c r="G1" s="201"/>
      <c r="H1" s="201"/>
      <c r="I1" s="201"/>
      <c r="J1" s="201"/>
      <c r="K1" s="201"/>
      <c r="L1" s="201"/>
      <c r="M1" s="201"/>
      <c r="N1" s="201"/>
      <c r="O1" s="201"/>
    </row>
    <row r="2" ht="17.25" customHeight="1" spans="1:1">
      <c r="A2" s="202" t="s">
        <v>79</v>
      </c>
    </row>
    <row r="3" ht="41.25" customHeight="1" spans="1:1">
      <c r="A3" s="203" t="str">
        <f>"2025"&amp;"年部门支出预算表"</f>
        <v>2025年部门支出预算表</v>
      </c>
    </row>
    <row r="4" ht="17.25" customHeight="1" spans="1:15">
      <c r="A4" s="204" t="s">
        <v>1</v>
      </c>
      <c r="O4" s="202" t="s">
        <v>2</v>
      </c>
    </row>
    <row r="5" ht="27" customHeight="1" spans="1:15">
      <c r="A5" s="205" t="s">
        <v>80</v>
      </c>
      <c r="B5" s="205" t="s">
        <v>81</v>
      </c>
      <c r="C5" s="205" t="s">
        <v>56</v>
      </c>
      <c r="D5" s="206" t="s">
        <v>59</v>
      </c>
      <c r="E5" s="207"/>
      <c r="F5" s="208"/>
      <c r="G5" s="209" t="s">
        <v>60</v>
      </c>
      <c r="H5" s="209" t="s">
        <v>61</v>
      </c>
      <c r="I5" s="209" t="s">
        <v>82</v>
      </c>
      <c r="J5" s="206" t="s">
        <v>63</v>
      </c>
      <c r="K5" s="207"/>
      <c r="L5" s="207"/>
      <c r="M5" s="207"/>
      <c r="N5" s="218"/>
      <c r="O5" s="219"/>
    </row>
    <row r="6" ht="42" customHeight="1" spans="1:15">
      <c r="A6" s="210"/>
      <c r="B6" s="210"/>
      <c r="C6" s="211"/>
      <c r="D6" s="212" t="s">
        <v>58</v>
      </c>
      <c r="E6" s="212" t="s">
        <v>83</v>
      </c>
      <c r="F6" s="212" t="s">
        <v>84</v>
      </c>
      <c r="G6" s="211"/>
      <c r="H6" s="211"/>
      <c r="I6" s="220"/>
      <c r="J6" s="212" t="s">
        <v>58</v>
      </c>
      <c r="K6" s="221" t="s">
        <v>85</v>
      </c>
      <c r="L6" s="221" t="s">
        <v>86</v>
      </c>
      <c r="M6" s="221" t="s">
        <v>87</v>
      </c>
      <c r="N6" s="221" t="s">
        <v>88</v>
      </c>
      <c r="O6" s="221" t="s">
        <v>89</v>
      </c>
    </row>
    <row r="7" ht="18" customHeight="1" spans="1:15">
      <c r="A7" s="213" t="s">
        <v>90</v>
      </c>
      <c r="B7" s="213" t="s">
        <v>91</v>
      </c>
      <c r="C7" s="213" t="s">
        <v>92</v>
      </c>
      <c r="D7" s="214" t="s">
        <v>93</v>
      </c>
      <c r="E7" s="214" t="s">
        <v>94</v>
      </c>
      <c r="F7" s="214" t="s">
        <v>95</v>
      </c>
      <c r="G7" s="214" t="s">
        <v>96</v>
      </c>
      <c r="H7" s="214" t="s">
        <v>97</v>
      </c>
      <c r="I7" s="214" t="s">
        <v>98</v>
      </c>
      <c r="J7" s="214" t="s">
        <v>99</v>
      </c>
      <c r="K7" s="214" t="s">
        <v>100</v>
      </c>
      <c r="L7" s="214" t="s">
        <v>101</v>
      </c>
      <c r="M7" s="214" t="s">
        <v>102</v>
      </c>
      <c r="N7" s="213" t="s">
        <v>103</v>
      </c>
      <c r="O7" s="214" t="s">
        <v>104</v>
      </c>
    </row>
    <row r="8" s="200" customFormat="1" ht="18" customHeight="1" spans="1:15">
      <c r="A8" s="215" t="s">
        <v>105</v>
      </c>
      <c r="B8" s="215" t="s">
        <v>106</v>
      </c>
      <c r="C8" s="112">
        <v>126344810.04</v>
      </c>
      <c r="D8" s="112">
        <v>126298150.28</v>
      </c>
      <c r="E8" s="112">
        <v>22899147.47</v>
      </c>
      <c r="F8" s="112">
        <v>103399002.81</v>
      </c>
      <c r="G8" s="112"/>
      <c r="H8" s="112"/>
      <c r="I8" s="112"/>
      <c r="J8" s="112">
        <v>46659.76</v>
      </c>
      <c r="K8" s="112"/>
      <c r="L8" s="112"/>
      <c r="M8" s="112"/>
      <c r="N8" s="112"/>
      <c r="O8" s="112">
        <v>46659.76</v>
      </c>
    </row>
    <row r="9" s="200" customFormat="1" ht="18" customHeight="1" spans="1:15">
      <c r="A9" s="215" t="s">
        <v>107</v>
      </c>
      <c r="B9" s="215" t="s">
        <v>108</v>
      </c>
      <c r="C9" s="112">
        <v>22744663.87</v>
      </c>
      <c r="D9" s="112">
        <v>22698004.11</v>
      </c>
      <c r="E9" s="112">
        <v>18126304.11</v>
      </c>
      <c r="F9" s="112">
        <v>4571700</v>
      </c>
      <c r="G9" s="112"/>
      <c r="H9" s="112"/>
      <c r="I9" s="112"/>
      <c r="J9" s="112">
        <v>46659.76</v>
      </c>
      <c r="K9" s="112"/>
      <c r="L9" s="112"/>
      <c r="M9" s="112"/>
      <c r="N9" s="112"/>
      <c r="O9" s="112">
        <v>46659.76</v>
      </c>
    </row>
    <row r="10" ht="18" customHeight="1" spans="1:15">
      <c r="A10" s="215">
        <v>2080101</v>
      </c>
      <c r="B10" s="215" t="s">
        <v>109</v>
      </c>
      <c r="C10" s="112">
        <v>17149193.99</v>
      </c>
      <c r="D10" s="112">
        <v>17149193.99</v>
      </c>
      <c r="E10" s="112">
        <v>17129193.99</v>
      </c>
      <c r="F10" s="112">
        <v>20000</v>
      </c>
      <c r="G10" s="112"/>
      <c r="H10" s="112"/>
      <c r="I10" s="112"/>
      <c r="J10" s="112"/>
      <c r="K10" s="112"/>
      <c r="L10" s="112"/>
      <c r="M10" s="112"/>
      <c r="N10" s="112"/>
      <c r="O10" s="112"/>
    </row>
    <row r="11" ht="18" customHeight="1" spans="1:15">
      <c r="A11" s="215" t="s">
        <v>110</v>
      </c>
      <c r="B11" s="215" t="s">
        <v>111</v>
      </c>
      <c r="C11" s="112">
        <v>1212300</v>
      </c>
      <c r="D11" s="112">
        <v>1212300</v>
      </c>
      <c r="E11" s="112"/>
      <c r="F11" s="112">
        <v>1212300</v>
      </c>
      <c r="G11" s="112"/>
      <c r="H11" s="112"/>
      <c r="I11" s="112"/>
      <c r="J11" s="112"/>
      <c r="K11" s="112"/>
      <c r="L11" s="112"/>
      <c r="M11" s="112"/>
      <c r="N11" s="112"/>
      <c r="O11" s="112"/>
    </row>
    <row r="12" ht="18" customHeight="1" spans="1:15">
      <c r="A12" s="215" t="s">
        <v>112</v>
      </c>
      <c r="B12" s="215" t="s">
        <v>113</v>
      </c>
      <c r="C12" s="112">
        <v>997110.12</v>
      </c>
      <c r="D12" s="112">
        <v>997110.12</v>
      </c>
      <c r="E12" s="112">
        <v>997110.12</v>
      </c>
      <c r="F12" s="112"/>
      <c r="G12" s="112"/>
      <c r="H12" s="112"/>
      <c r="I12" s="112"/>
      <c r="J12" s="112"/>
      <c r="K12" s="112"/>
      <c r="L12" s="112"/>
      <c r="M12" s="112"/>
      <c r="N12" s="112"/>
      <c r="O12" s="112"/>
    </row>
    <row r="13" ht="18" customHeight="1" spans="1:15">
      <c r="A13" s="215" t="s">
        <v>114</v>
      </c>
      <c r="B13" s="215" t="s">
        <v>115</v>
      </c>
      <c r="C13" s="112">
        <v>1000000</v>
      </c>
      <c r="D13" s="112">
        <v>1000000</v>
      </c>
      <c r="E13" s="112"/>
      <c r="F13" s="112">
        <v>1000000</v>
      </c>
      <c r="G13" s="112"/>
      <c r="H13" s="112"/>
      <c r="I13" s="112"/>
      <c r="J13" s="112"/>
      <c r="K13" s="112"/>
      <c r="L13" s="112"/>
      <c r="M13" s="112"/>
      <c r="N13" s="112"/>
      <c r="O13" s="112"/>
    </row>
    <row r="14" ht="18" customHeight="1" spans="1:15">
      <c r="A14" s="215" t="s">
        <v>116</v>
      </c>
      <c r="B14" s="215" t="s">
        <v>117</v>
      </c>
      <c r="C14" s="112">
        <v>51700</v>
      </c>
      <c r="D14" s="112">
        <v>51700</v>
      </c>
      <c r="E14" s="112"/>
      <c r="F14" s="112">
        <v>51700</v>
      </c>
      <c r="G14" s="112"/>
      <c r="H14" s="112"/>
      <c r="I14" s="112"/>
      <c r="J14" s="112"/>
      <c r="K14" s="112"/>
      <c r="L14" s="112"/>
      <c r="M14" s="112"/>
      <c r="N14" s="112"/>
      <c r="O14" s="112"/>
    </row>
    <row r="15" ht="18" customHeight="1" spans="1:15">
      <c r="A15" s="215" t="s">
        <v>118</v>
      </c>
      <c r="B15" s="215" t="s">
        <v>119</v>
      </c>
      <c r="C15" s="112">
        <v>217000</v>
      </c>
      <c r="D15" s="112">
        <v>217000</v>
      </c>
      <c r="E15" s="112"/>
      <c r="F15" s="112">
        <v>217000</v>
      </c>
      <c r="G15" s="112"/>
      <c r="H15" s="112"/>
      <c r="I15" s="112"/>
      <c r="J15" s="112"/>
      <c r="K15" s="112"/>
      <c r="L15" s="112"/>
      <c r="M15" s="112"/>
      <c r="N15" s="112"/>
      <c r="O15" s="112"/>
    </row>
    <row r="16" ht="18" customHeight="1" spans="1:15">
      <c r="A16" s="215">
        <v>2080109</v>
      </c>
      <c r="B16" s="215" t="s">
        <v>120</v>
      </c>
      <c r="C16" s="112">
        <v>50000</v>
      </c>
      <c r="D16" s="112">
        <v>50000</v>
      </c>
      <c r="E16" s="112"/>
      <c r="F16" s="112">
        <v>50000</v>
      </c>
      <c r="G16" s="112"/>
      <c r="H16" s="112"/>
      <c r="I16" s="112"/>
      <c r="J16" s="112"/>
      <c r="K16" s="112"/>
      <c r="L16" s="112"/>
      <c r="M16" s="112"/>
      <c r="N16" s="112"/>
      <c r="O16" s="112"/>
    </row>
    <row r="17" ht="18" customHeight="1" spans="1:15">
      <c r="A17" s="215" t="s">
        <v>121</v>
      </c>
      <c r="B17" s="215" t="s">
        <v>122</v>
      </c>
      <c r="C17" s="112">
        <v>96300</v>
      </c>
      <c r="D17" s="112">
        <v>96300</v>
      </c>
      <c r="E17" s="112"/>
      <c r="F17" s="112">
        <v>96300</v>
      </c>
      <c r="G17" s="112"/>
      <c r="H17" s="112"/>
      <c r="I17" s="112"/>
      <c r="J17" s="112"/>
      <c r="K17" s="112"/>
      <c r="L17" s="112"/>
      <c r="M17" s="112"/>
      <c r="N17" s="112"/>
      <c r="O17" s="112"/>
    </row>
    <row r="18" ht="18" customHeight="1" spans="1:15">
      <c r="A18" s="215" t="s">
        <v>123</v>
      </c>
      <c r="B18" s="215" t="s">
        <v>124</v>
      </c>
      <c r="C18" s="112">
        <v>1971059.76</v>
      </c>
      <c r="D18" s="112">
        <v>1924400</v>
      </c>
      <c r="E18" s="112"/>
      <c r="F18" s="112">
        <v>1924400</v>
      </c>
      <c r="G18" s="112"/>
      <c r="H18" s="112"/>
      <c r="I18" s="112"/>
      <c r="J18" s="112">
        <v>46659.76</v>
      </c>
      <c r="K18" s="112"/>
      <c r="L18" s="112"/>
      <c r="M18" s="112"/>
      <c r="N18" s="112"/>
      <c r="O18" s="112">
        <v>46659.76</v>
      </c>
    </row>
    <row r="19" s="200" customFormat="1" ht="18" customHeight="1" spans="1:15">
      <c r="A19" s="215" t="s">
        <v>125</v>
      </c>
      <c r="B19" s="215" t="s">
        <v>126</v>
      </c>
      <c r="C19" s="112">
        <v>61822843.36</v>
      </c>
      <c r="D19" s="112">
        <v>61822843.36</v>
      </c>
      <c r="E19" s="112">
        <v>4772843.36</v>
      </c>
      <c r="F19" s="112">
        <v>57050000</v>
      </c>
      <c r="G19" s="112"/>
      <c r="H19" s="112"/>
      <c r="I19" s="112"/>
      <c r="J19" s="112"/>
      <c r="K19" s="112"/>
      <c r="L19" s="112"/>
      <c r="M19" s="112"/>
      <c r="N19" s="112"/>
      <c r="O19" s="112"/>
    </row>
    <row r="20" ht="18" customHeight="1" spans="1:15">
      <c r="A20" s="215" t="s">
        <v>127</v>
      </c>
      <c r="B20" s="215" t="s">
        <v>128</v>
      </c>
      <c r="C20" s="112">
        <v>19076700</v>
      </c>
      <c r="D20" s="112">
        <v>19076700</v>
      </c>
      <c r="E20" s="112">
        <v>1576700</v>
      </c>
      <c r="F20" s="112">
        <v>17500000</v>
      </c>
      <c r="G20" s="112"/>
      <c r="H20" s="112"/>
      <c r="I20" s="112"/>
      <c r="J20" s="112"/>
      <c r="K20" s="112"/>
      <c r="L20" s="112"/>
      <c r="M20" s="112"/>
      <c r="N20" s="112"/>
      <c r="O20" s="112"/>
    </row>
    <row r="21" ht="18" customHeight="1" spans="1:15">
      <c r="A21" s="215" t="s">
        <v>129</v>
      </c>
      <c r="B21" s="215" t="s">
        <v>130</v>
      </c>
      <c r="C21" s="112">
        <v>38052700</v>
      </c>
      <c r="D21" s="112">
        <v>38052700</v>
      </c>
      <c r="E21" s="112">
        <v>52700</v>
      </c>
      <c r="F21" s="112">
        <v>38000000</v>
      </c>
      <c r="G21" s="112"/>
      <c r="H21" s="112"/>
      <c r="I21" s="112"/>
      <c r="J21" s="112"/>
      <c r="K21" s="112"/>
      <c r="L21" s="112"/>
      <c r="M21" s="112"/>
      <c r="N21" s="112"/>
      <c r="O21" s="112"/>
    </row>
    <row r="22" ht="18" customHeight="1" spans="1:15">
      <c r="A22" s="215" t="s">
        <v>131</v>
      </c>
      <c r="B22" s="215" t="s">
        <v>132</v>
      </c>
      <c r="C22" s="112">
        <v>2280110.78</v>
      </c>
      <c r="D22" s="112">
        <v>2280110.78</v>
      </c>
      <c r="E22" s="112">
        <v>2280110.78</v>
      </c>
      <c r="F22" s="112"/>
      <c r="G22" s="112"/>
      <c r="H22" s="112"/>
      <c r="I22" s="112"/>
      <c r="J22" s="112"/>
      <c r="K22" s="112"/>
      <c r="L22" s="112"/>
      <c r="M22" s="112"/>
      <c r="N22" s="112"/>
      <c r="O22" s="112"/>
    </row>
    <row r="23" ht="18" customHeight="1" spans="1:15">
      <c r="A23" s="215">
        <v>2080506</v>
      </c>
      <c r="B23" s="215" t="s">
        <v>133</v>
      </c>
      <c r="C23" s="112">
        <v>863332.58</v>
      </c>
      <c r="D23" s="112">
        <v>863332.58</v>
      </c>
      <c r="E23" s="112">
        <v>863332.58</v>
      </c>
      <c r="F23" s="112"/>
      <c r="G23" s="112"/>
      <c r="H23" s="112"/>
      <c r="I23" s="112"/>
      <c r="J23" s="112"/>
      <c r="K23" s="112"/>
      <c r="L23" s="112"/>
      <c r="M23" s="112"/>
      <c r="N23" s="112"/>
      <c r="O23" s="112"/>
    </row>
    <row r="24" ht="18" customHeight="1" spans="1:15">
      <c r="A24" s="215" t="s">
        <v>134</v>
      </c>
      <c r="B24" s="215" t="s">
        <v>135</v>
      </c>
      <c r="C24" s="112">
        <v>1550000</v>
      </c>
      <c r="D24" s="112">
        <v>1550000</v>
      </c>
      <c r="E24" s="112"/>
      <c r="F24" s="112">
        <v>1550000</v>
      </c>
      <c r="G24" s="112"/>
      <c r="H24" s="112"/>
      <c r="I24" s="112"/>
      <c r="J24" s="112"/>
      <c r="K24" s="112"/>
      <c r="L24" s="112"/>
      <c r="M24" s="112"/>
      <c r="N24" s="112"/>
      <c r="O24" s="112"/>
    </row>
    <row r="25" s="200" customFormat="1" ht="18" customHeight="1" spans="1:15">
      <c r="A25" s="215" t="s">
        <v>136</v>
      </c>
      <c r="B25" s="215" t="s">
        <v>137</v>
      </c>
      <c r="C25" s="112">
        <v>115185</v>
      </c>
      <c r="D25" s="112">
        <v>115185</v>
      </c>
      <c r="E25" s="112"/>
      <c r="F25" s="112">
        <v>115185</v>
      </c>
      <c r="G25" s="112"/>
      <c r="H25" s="112"/>
      <c r="I25" s="112"/>
      <c r="J25" s="112"/>
      <c r="K25" s="112"/>
      <c r="L25" s="112"/>
      <c r="M25" s="112"/>
      <c r="N25" s="112"/>
      <c r="O25" s="112"/>
    </row>
    <row r="26" ht="18" customHeight="1" spans="1:15">
      <c r="A26" s="215" t="s">
        <v>138</v>
      </c>
      <c r="B26" s="215" t="s">
        <v>139</v>
      </c>
      <c r="C26" s="112">
        <v>115185</v>
      </c>
      <c r="D26" s="112">
        <v>115185</v>
      </c>
      <c r="E26" s="112"/>
      <c r="F26" s="112">
        <v>115185</v>
      </c>
      <c r="G26" s="112"/>
      <c r="H26" s="112"/>
      <c r="I26" s="112"/>
      <c r="J26" s="112"/>
      <c r="K26" s="112"/>
      <c r="L26" s="112"/>
      <c r="M26" s="112"/>
      <c r="N26" s="112"/>
      <c r="O26" s="112"/>
    </row>
    <row r="27" s="200" customFormat="1" ht="18" customHeight="1" spans="1:15">
      <c r="A27" s="215" t="s">
        <v>140</v>
      </c>
      <c r="B27" s="215" t="s">
        <v>141</v>
      </c>
      <c r="C27" s="112">
        <v>12500000</v>
      </c>
      <c r="D27" s="112">
        <v>12500000</v>
      </c>
      <c r="E27" s="112"/>
      <c r="F27" s="112">
        <v>12500000</v>
      </c>
      <c r="G27" s="112"/>
      <c r="H27" s="112"/>
      <c r="I27" s="112"/>
      <c r="J27" s="112"/>
      <c r="K27" s="112"/>
      <c r="L27" s="112"/>
      <c r="M27" s="112"/>
      <c r="N27" s="112"/>
      <c r="O27" s="112"/>
    </row>
    <row r="28" ht="18" customHeight="1" spans="1:15">
      <c r="A28" s="215" t="s">
        <v>142</v>
      </c>
      <c r="B28" s="215" t="s">
        <v>143</v>
      </c>
      <c r="C28" s="112">
        <v>12500000</v>
      </c>
      <c r="D28" s="112">
        <v>12500000</v>
      </c>
      <c r="E28" s="112"/>
      <c r="F28" s="112">
        <v>12500000</v>
      </c>
      <c r="G28" s="112"/>
      <c r="H28" s="112"/>
      <c r="I28" s="112"/>
      <c r="J28" s="112"/>
      <c r="K28" s="112"/>
      <c r="L28" s="112"/>
      <c r="M28" s="112"/>
      <c r="N28" s="112"/>
      <c r="O28" s="112"/>
    </row>
    <row r="29" s="200" customFormat="1" ht="18" customHeight="1" spans="1:15">
      <c r="A29" s="215" t="s">
        <v>144</v>
      </c>
      <c r="B29" s="215" t="s">
        <v>145</v>
      </c>
      <c r="C29" s="112">
        <v>29162117.81</v>
      </c>
      <c r="D29" s="112">
        <v>29162117.81</v>
      </c>
      <c r="E29" s="112"/>
      <c r="F29" s="112">
        <v>29162117.81</v>
      </c>
      <c r="G29" s="112"/>
      <c r="H29" s="112"/>
      <c r="I29" s="112"/>
      <c r="J29" s="112"/>
      <c r="K29" s="112"/>
      <c r="L29" s="112"/>
      <c r="M29" s="112"/>
      <c r="N29" s="112"/>
      <c r="O29" s="112"/>
    </row>
    <row r="30" ht="18" customHeight="1" spans="1:15">
      <c r="A30" s="215" t="s">
        <v>146</v>
      </c>
      <c r="B30" s="215" t="s">
        <v>147</v>
      </c>
      <c r="C30" s="112">
        <v>29162117.81</v>
      </c>
      <c r="D30" s="112">
        <v>29162117.81</v>
      </c>
      <c r="E30" s="112"/>
      <c r="F30" s="112">
        <v>29162117.81</v>
      </c>
      <c r="G30" s="112"/>
      <c r="H30" s="112"/>
      <c r="I30" s="112"/>
      <c r="J30" s="112"/>
      <c r="K30" s="112"/>
      <c r="L30" s="112"/>
      <c r="M30" s="112"/>
      <c r="N30" s="112"/>
      <c r="O30" s="112"/>
    </row>
    <row r="31" s="200" customFormat="1" ht="18" customHeight="1" spans="1:15">
      <c r="A31" s="215" t="s">
        <v>148</v>
      </c>
      <c r="B31" s="215" t="s">
        <v>149</v>
      </c>
      <c r="C31" s="112">
        <v>2333230.48</v>
      </c>
      <c r="D31" s="112">
        <v>2333230.48</v>
      </c>
      <c r="E31" s="112">
        <v>2333230.48</v>
      </c>
      <c r="F31" s="112"/>
      <c r="G31" s="112"/>
      <c r="H31" s="112"/>
      <c r="I31" s="112"/>
      <c r="J31" s="112"/>
      <c r="K31" s="112"/>
      <c r="L31" s="112"/>
      <c r="M31" s="112"/>
      <c r="N31" s="112"/>
      <c r="O31" s="112"/>
    </row>
    <row r="32" ht="18" customHeight="1" spans="1:15">
      <c r="A32" s="215" t="s">
        <v>150</v>
      </c>
      <c r="B32" s="215" t="s">
        <v>151</v>
      </c>
      <c r="C32" s="112">
        <v>2333230.48</v>
      </c>
      <c r="D32" s="112">
        <v>2333230.48</v>
      </c>
      <c r="E32" s="112">
        <v>2333230.48</v>
      </c>
      <c r="F32" s="112"/>
      <c r="G32" s="112"/>
      <c r="H32" s="112"/>
      <c r="I32" s="112"/>
      <c r="J32" s="112"/>
      <c r="K32" s="112"/>
      <c r="L32" s="112"/>
      <c r="M32" s="112"/>
      <c r="N32" s="112"/>
      <c r="O32" s="112"/>
    </row>
    <row r="33" ht="18" customHeight="1" spans="1:15">
      <c r="A33" s="215" t="s">
        <v>152</v>
      </c>
      <c r="B33" s="215" t="s">
        <v>153</v>
      </c>
      <c r="C33" s="112">
        <v>617287.82</v>
      </c>
      <c r="D33" s="112">
        <v>617287.82</v>
      </c>
      <c r="E33" s="112">
        <v>617287.82</v>
      </c>
      <c r="F33" s="112"/>
      <c r="G33" s="112"/>
      <c r="H33" s="112"/>
      <c r="I33" s="112"/>
      <c r="J33" s="112"/>
      <c r="K33" s="112"/>
      <c r="L33" s="112"/>
      <c r="M33" s="112"/>
      <c r="N33" s="112"/>
      <c r="O33" s="112"/>
    </row>
    <row r="34" ht="18" customHeight="1" spans="1:15">
      <c r="A34" s="215" t="s">
        <v>154</v>
      </c>
      <c r="B34" s="215" t="s">
        <v>155</v>
      </c>
      <c r="C34" s="112">
        <v>529003.94</v>
      </c>
      <c r="D34" s="112">
        <v>529003.94</v>
      </c>
      <c r="E34" s="112">
        <v>529003.94</v>
      </c>
      <c r="F34" s="112"/>
      <c r="G34" s="112"/>
      <c r="H34" s="112"/>
      <c r="I34" s="112"/>
      <c r="J34" s="112"/>
      <c r="K34" s="112"/>
      <c r="L34" s="112"/>
      <c r="M34" s="112"/>
      <c r="N34" s="112"/>
      <c r="O34" s="112"/>
    </row>
    <row r="35" ht="18" customHeight="1" spans="1:15">
      <c r="A35" s="215" t="s">
        <v>156</v>
      </c>
      <c r="B35" s="215" t="s">
        <v>157</v>
      </c>
      <c r="C35" s="112">
        <v>929610.32</v>
      </c>
      <c r="D35" s="112">
        <v>929610.32</v>
      </c>
      <c r="E35" s="112">
        <v>929610.32</v>
      </c>
      <c r="F35" s="112"/>
      <c r="G35" s="112"/>
      <c r="H35" s="112"/>
      <c r="I35" s="112"/>
      <c r="J35" s="112"/>
      <c r="K35" s="112"/>
      <c r="L35" s="112"/>
      <c r="M35" s="112"/>
      <c r="N35" s="112"/>
      <c r="O35" s="112"/>
    </row>
    <row r="36" ht="18" customHeight="1" spans="1:15">
      <c r="A36" s="215" t="s">
        <v>158</v>
      </c>
      <c r="B36" s="215" t="s">
        <v>159</v>
      </c>
      <c r="C36" s="112">
        <v>257328.4</v>
      </c>
      <c r="D36" s="112">
        <v>257328.4</v>
      </c>
      <c r="E36" s="112">
        <v>257328.4</v>
      </c>
      <c r="F36" s="112"/>
      <c r="G36" s="112"/>
      <c r="H36" s="112"/>
      <c r="I36" s="112"/>
      <c r="J36" s="112"/>
      <c r="K36" s="112"/>
      <c r="L36" s="112"/>
      <c r="M36" s="112"/>
      <c r="N36" s="112"/>
      <c r="O36" s="112"/>
    </row>
    <row r="37" s="200" customFormat="1" ht="18" customHeight="1" spans="1:15">
      <c r="A37" s="215" t="s">
        <v>160</v>
      </c>
      <c r="B37" s="215" t="s">
        <v>161</v>
      </c>
      <c r="C37" s="112">
        <v>351000</v>
      </c>
      <c r="D37" s="112">
        <v>351000</v>
      </c>
      <c r="E37" s="112"/>
      <c r="F37" s="112">
        <v>351000</v>
      </c>
      <c r="G37" s="112"/>
      <c r="H37" s="112"/>
      <c r="I37" s="112"/>
      <c r="J37" s="112"/>
      <c r="K37" s="112"/>
      <c r="L37" s="112"/>
      <c r="M37" s="112"/>
      <c r="N37" s="112"/>
      <c r="O37" s="112"/>
    </row>
    <row r="38" ht="18" customHeight="1" spans="1:15">
      <c r="A38" s="215">
        <v>21308</v>
      </c>
      <c r="B38" s="215" t="s">
        <v>162</v>
      </c>
      <c r="C38" s="112">
        <v>351000</v>
      </c>
      <c r="D38" s="112">
        <v>351000</v>
      </c>
      <c r="E38" s="112"/>
      <c r="F38" s="112">
        <v>351000</v>
      </c>
      <c r="G38" s="112"/>
      <c r="H38" s="112"/>
      <c r="I38" s="112"/>
      <c r="J38" s="112"/>
      <c r="K38" s="112"/>
      <c r="L38" s="112"/>
      <c r="M38" s="112"/>
      <c r="N38" s="112"/>
      <c r="O38" s="112"/>
    </row>
    <row r="39" ht="18" customHeight="1" spans="1:15">
      <c r="A39" s="215">
        <v>2130804</v>
      </c>
      <c r="B39" s="215" t="s">
        <v>163</v>
      </c>
      <c r="C39" s="112">
        <v>351000</v>
      </c>
      <c r="D39" s="112">
        <v>351000</v>
      </c>
      <c r="E39" s="112"/>
      <c r="F39" s="112">
        <v>351000</v>
      </c>
      <c r="G39" s="112"/>
      <c r="H39" s="112"/>
      <c r="I39" s="112"/>
      <c r="J39" s="112"/>
      <c r="K39" s="112"/>
      <c r="L39" s="112"/>
      <c r="M39" s="112"/>
      <c r="N39" s="112"/>
      <c r="O39" s="112"/>
    </row>
    <row r="40" s="200" customFormat="1" ht="18" customHeight="1" spans="1:15">
      <c r="A40" s="215" t="s">
        <v>164</v>
      </c>
      <c r="B40" s="215" t="s">
        <v>165</v>
      </c>
      <c r="C40" s="112">
        <v>2202057.6</v>
      </c>
      <c r="D40" s="112">
        <v>2202057.6</v>
      </c>
      <c r="E40" s="112">
        <v>2202057.6</v>
      </c>
      <c r="F40" s="112"/>
      <c r="G40" s="112"/>
      <c r="H40" s="112"/>
      <c r="I40" s="112"/>
      <c r="J40" s="112"/>
      <c r="K40" s="112"/>
      <c r="L40" s="112"/>
      <c r="M40" s="112"/>
      <c r="N40" s="112"/>
      <c r="O40" s="112"/>
    </row>
    <row r="41" ht="18" customHeight="1" spans="1:15">
      <c r="A41" s="215" t="s">
        <v>166</v>
      </c>
      <c r="B41" s="215" t="s">
        <v>167</v>
      </c>
      <c r="C41" s="112">
        <v>2202057.6</v>
      </c>
      <c r="D41" s="112">
        <v>2202057.6</v>
      </c>
      <c r="E41" s="112">
        <v>2202057.6</v>
      </c>
      <c r="F41" s="112"/>
      <c r="G41" s="112"/>
      <c r="H41" s="112"/>
      <c r="I41" s="112"/>
      <c r="J41" s="112"/>
      <c r="K41" s="112"/>
      <c r="L41" s="112"/>
      <c r="M41" s="112"/>
      <c r="N41" s="112"/>
      <c r="O41" s="112"/>
    </row>
    <row r="42" ht="18" customHeight="1" spans="1:15">
      <c r="A42" s="215" t="s">
        <v>168</v>
      </c>
      <c r="B42" s="215" t="s">
        <v>169</v>
      </c>
      <c r="C42" s="112">
        <v>2202057.6</v>
      </c>
      <c r="D42" s="112">
        <v>2202057.6</v>
      </c>
      <c r="E42" s="112">
        <v>2202057.6</v>
      </c>
      <c r="F42" s="112"/>
      <c r="G42" s="112"/>
      <c r="H42" s="112"/>
      <c r="I42" s="112"/>
      <c r="J42" s="112"/>
      <c r="K42" s="112"/>
      <c r="L42" s="112"/>
      <c r="M42" s="112"/>
      <c r="N42" s="112"/>
      <c r="O42" s="112"/>
    </row>
    <row r="43" ht="21" customHeight="1" spans="1:15">
      <c r="A43" s="216" t="s">
        <v>56</v>
      </c>
      <c r="B43" s="217"/>
      <c r="C43" s="112">
        <v>131231098.12</v>
      </c>
      <c r="D43" s="112">
        <v>131184438.36</v>
      </c>
      <c r="E43" s="112">
        <v>27434435.55</v>
      </c>
      <c r="F43" s="112">
        <v>103750002.81</v>
      </c>
      <c r="G43" s="112"/>
      <c r="H43" s="112"/>
      <c r="I43" s="112"/>
      <c r="J43" s="112">
        <v>46659.76</v>
      </c>
      <c r="K43" s="112"/>
      <c r="L43" s="112"/>
      <c r="M43" s="112"/>
      <c r="N43" s="112"/>
      <c r="O43" s="112">
        <v>46659.76</v>
      </c>
    </row>
  </sheetData>
  <mergeCells count="12">
    <mergeCell ref="A2:O2"/>
    <mergeCell ref="A3:O3"/>
    <mergeCell ref="A4:B4"/>
    <mergeCell ref="D5:F5"/>
    <mergeCell ref="J5:O5"/>
    <mergeCell ref="A43:B4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8" sqref="D38"/>
    </sheetView>
  </sheetViews>
  <sheetFormatPr defaultColWidth="8.575" defaultRowHeight="12.75" customHeight="1" outlineLevelCol="3"/>
  <cols>
    <col min="1" max="4" width="35.575" customWidth="1"/>
  </cols>
  <sheetData>
    <row r="1" customHeight="1" spans="1:4">
      <c r="A1" s="2"/>
      <c r="B1" s="2"/>
      <c r="C1" s="2"/>
      <c r="D1" s="2"/>
    </row>
    <row r="2" ht="15" customHeight="1" spans="1:4">
      <c r="A2" s="45"/>
      <c r="B2" s="49"/>
      <c r="C2" s="49"/>
      <c r="D2" s="49" t="s">
        <v>170</v>
      </c>
    </row>
    <row r="3" ht="41.25" customHeight="1" spans="1:1">
      <c r="A3" s="44" t="str">
        <f>"2025"&amp;"年部门财政拨款收支预算总表"</f>
        <v>2025年部门财政拨款收支预算总表</v>
      </c>
    </row>
    <row r="4" ht="17.25" customHeight="1" spans="1:4">
      <c r="A4" s="47" t="s">
        <v>1</v>
      </c>
      <c r="B4" s="192"/>
      <c r="D4" s="49" t="s">
        <v>2</v>
      </c>
    </row>
    <row r="5" ht="17.25" customHeight="1" spans="1:4">
      <c r="A5" s="193" t="s">
        <v>3</v>
      </c>
      <c r="B5" s="194"/>
      <c r="C5" s="193" t="s">
        <v>4</v>
      </c>
      <c r="D5" s="194"/>
    </row>
    <row r="6" ht="18.75" customHeight="1" spans="1:4">
      <c r="A6" s="193" t="s">
        <v>5</v>
      </c>
      <c r="B6" s="193" t="s">
        <v>6</v>
      </c>
      <c r="C6" s="193" t="s">
        <v>7</v>
      </c>
      <c r="D6" s="193" t="s">
        <v>6</v>
      </c>
    </row>
    <row r="7" ht="16.5" customHeight="1" spans="1:4">
      <c r="A7" s="195" t="s">
        <v>171</v>
      </c>
      <c r="B7" s="112">
        <v>131184438.36</v>
      </c>
      <c r="C7" s="195" t="s">
        <v>172</v>
      </c>
      <c r="D7" s="112">
        <v>131184438.36</v>
      </c>
    </row>
    <row r="8" ht="16.5" customHeight="1" spans="1:4">
      <c r="A8" s="195" t="s">
        <v>173</v>
      </c>
      <c r="B8" s="112">
        <v>131184438.36</v>
      </c>
      <c r="C8" s="195" t="s">
        <v>174</v>
      </c>
      <c r="D8" s="112"/>
    </row>
    <row r="9" ht="16.5" customHeight="1" spans="1:4">
      <c r="A9" s="195" t="s">
        <v>175</v>
      </c>
      <c r="B9" s="112"/>
      <c r="C9" s="195" t="s">
        <v>176</v>
      </c>
      <c r="D9" s="112"/>
    </row>
    <row r="10" ht="16.5" customHeight="1" spans="1:4">
      <c r="A10" s="195" t="s">
        <v>177</v>
      </c>
      <c r="B10" s="112"/>
      <c r="C10" s="195" t="s">
        <v>178</v>
      </c>
      <c r="D10" s="112"/>
    </row>
    <row r="11" ht="16.5" customHeight="1" spans="1:4">
      <c r="A11" s="195" t="s">
        <v>179</v>
      </c>
      <c r="B11" s="112"/>
      <c r="C11" s="195" t="s">
        <v>180</v>
      </c>
      <c r="D11" s="112"/>
    </row>
    <row r="12" ht="16.5" customHeight="1" spans="1:4">
      <c r="A12" s="195" t="s">
        <v>173</v>
      </c>
      <c r="B12" s="112"/>
      <c r="C12" s="195" t="s">
        <v>181</v>
      </c>
      <c r="D12" s="112"/>
    </row>
    <row r="13" ht="16.5" customHeight="1" spans="1:4">
      <c r="A13" s="196" t="s">
        <v>175</v>
      </c>
      <c r="B13" s="112"/>
      <c r="C13" s="73" t="s">
        <v>182</v>
      </c>
      <c r="D13" s="112"/>
    </row>
    <row r="14" ht="16.5" customHeight="1" spans="1:4">
      <c r="A14" s="196" t="s">
        <v>177</v>
      </c>
      <c r="B14" s="112"/>
      <c r="C14" s="73" t="s">
        <v>183</v>
      </c>
      <c r="D14" s="112"/>
    </row>
    <row r="15" ht="16.5" customHeight="1" spans="1:4">
      <c r="A15" s="197"/>
      <c r="B15" s="112"/>
      <c r="C15" s="73" t="s">
        <v>184</v>
      </c>
      <c r="D15" s="112">
        <v>126298150.28</v>
      </c>
    </row>
    <row r="16" ht="16.5" customHeight="1" spans="1:4">
      <c r="A16" s="197"/>
      <c r="B16" s="112"/>
      <c r="C16" s="73" t="s">
        <v>185</v>
      </c>
      <c r="D16" s="112">
        <v>2333230.48</v>
      </c>
    </row>
    <row r="17" ht="16.5" customHeight="1" spans="1:4">
      <c r="A17" s="197"/>
      <c r="B17" s="112"/>
      <c r="C17" s="73" t="s">
        <v>186</v>
      </c>
      <c r="D17" s="112"/>
    </row>
    <row r="18" ht="16.5" customHeight="1" spans="1:4">
      <c r="A18" s="197"/>
      <c r="B18" s="112"/>
      <c r="C18" s="73" t="s">
        <v>187</v>
      </c>
      <c r="D18" s="112"/>
    </row>
    <row r="19" ht="16.5" customHeight="1" spans="1:4">
      <c r="A19" s="197"/>
      <c r="B19" s="112"/>
      <c r="C19" s="73" t="s">
        <v>188</v>
      </c>
      <c r="D19" s="112">
        <v>351000</v>
      </c>
    </row>
    <row r="20" ht="16.5" customHeight="1" spans="1:4">
      <c r="A20" s="197"/>
      <c r="B20" s="112"/>
      <c r="C20" s="73" t="s">
        <v>189</v>
      </c>
      <c r="D20" s="112"/>
    </row>
    <row r="21" ht="16.5" customHeight="1" spans="1:4">
      <c r="A21" s="197"/>
      <c r="B21" s="112"/>
      <c r="C21" s="73" t="s">
        <v>190</v>
      </c>
      <c r="D21" s="112"/>
    </row>
    <row r="22" ht="16.5" customHeight="1" spans="1:4">
      <c r="A22" s="197"/>
      <c r="B22" s="112"/>
      <c r="C22" s="73" t="s">
        <v>191</v>
      </c>
      <c r="D22" s="112"/>
    </row>
    <row r="23" ht="16.5" customHeight="1" spans="1:4">
      <c r="A23" s="197"/>
      <c r="B23" s="112"/>
      <c r="C23" s="73" t="s">
        <v>192</v>
      </c>
      <c r="D23" s="112"/>
    </row>
    <row r="24" ht="16.5" customHeight="1" spans="1:4">
      <c r="A24" s="197"/>
      <c r="B24" s="112"/>
      <c r="C24" s="73" t="s">
        <v>193</v>
      </c>
      <c r="D24" s="112"/>
    </row>
    <row r="25" ht="16.5" customHeight="1" spans="1:4">
      <c r="A25" s="197"/>
      <c r="B25" s="112"/>
      <c r="C25" s="73" t="s">
        <v>194</v>
      </c>
      <c r="D25" s="112"/>
    </row>
    <row r="26" ht="16.5" customHeight="1" spans="1:4">
      <c r="A26" s="197"/>
      <c r="B26" s="112"/>
      <c r="C26" s="73" t="s">
        <v>195</v>
      </c>
      <c r="D26" s="112">
        <v>2202057.6</v>
      </c>
    </row>
    <row r="27" ht="16.5" customHeight="1" spans="1:4">
      <c r="A27" s="197"/>
      <c r="B27" s="112"/>
      <c r="C27" s="73" t="s">
        <v>196</v>
      </c>
      <c r="D27" s="112"/>
    </row>
    <row r="28" ht="16.5" customHeight="1" spans="1:4">
      <c r="A28" s="197"/>
      <c r="B28" s="112"/>
      <c r="C28" s="73" t="s">
        <v>197</v>
      </c>
      <c r="D28" s="112"/>
    </row>
    <row r="29" ht="16.5" customHeight="1" spans="1:4">
      <c r="A29" s="197"/>
      <c r="B29" s="112"/>
      <c r="C29" s="73" t="s">
        <v>198</v>
      </c>
      <c r="D29" s="112"/>
    </row>
    <row r="30" ht="16.5" customHeight="1" spans="1:4">
      <c r="A30" s="197"/>
      <c r="B30" s="112"/>
      <c r="C30" s="73" t="s">
        <v>199</v>
      </c>
      <c r="D30" s="112"/>
    </row>
    <row r="31" ht="16.5" customHeight="1" spans="1:4">
      <c r="A31" s="197"/>
      <c r="B31" s="112"/>
      <c r="C31" s="73" t="s">
        <v>200</v>
      </c>
      <c r="D31" s="112"/>
    </row>
    <row r="32" ht="16.5" customHeight="1" spans="1:4">
      <c r="A32" s="197"/>
      <c r="B32" s="112"/>
      <c r="C32" s="196" t="s">
        <v>201</v>
      </c>
      <c r="D32" s="112"/>
    </row>
    <row r="33" ht="16.5" customHeight="1" spans="1:4">
      <c r="A33" s="197"/>
      <c r="B33" s="112"/>
      <c r="C33" s="196" t="s">
        <v>202</v>
      </c>
      <c r="D33" s="112"/>
    </row>
    <row r="34" ht="16.5" customHeight="1" spans="1:4">
      <c r="A34" s="197"/>
      <c r="B34" s="112"/>
      <c r="C34" s="31" t="s">
        <v>203</v>
      </c>
      <c r="D34" s="112"/>
    </row>
    <row r="35" ht="15" customHeight="1" spans="1:4">
      <c r="A35" s="198" t="s">
        <v>51</v>
      </c>
      <c r="B35" s="199">
        <v>131184438.36</v>
      </c>
      <c r="C35" s="198" t="s">
        <v>52</v>
      </c>
      <c r="D35" s="199">
        <v>131184438.36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3"/>
  <sheetViews>
    <sheetView showZeros="0" workbookViewId="0">
      <pane ySplit="1" topLeftCell="A2" activePane="bottomLeft" state="frozen"/>
      <selection/>
      <selection pane="bottomLeft" activeCell="A4" sqref="A4"/>
    </sheetView>
  </sheetViews>
  <sheetFormatPr defaultColWidth="9.14166666666667" defaultRowHeight="14.25" customHeight="1" outlineLevelCol="6"/>
  <cols>
    <col min="1" max="1" width="20.1416666666667" customWidth="1"/>
    <col min="2" max="2" width="44" customWidth="1"/>
    <col min="3" max="5" width="24.1416666666667" style="177" customWidth="1"/>
    <col min="6" max="7" width="24.1416666666667" customWidth="1"/>
  </cols>
  <sheetData>
    <row r="1" customHeight="1" spans="1:7">
      <c r="A1" s="2"/>
      <c r="B1" s="2"/>
      <c r="C1" s="178"/>
      <c r="D1" s="178"/>
      <c r="E1" s="178"/>
      <c r="F1" s="2"/>
      <c r="G1" s="2"/>
    </row>
    <row r="2" customHeight="1" spans="4:7">
      <c r="D2" s="179"/>
      <c r="F2" s="77"/>
      <c r="G2" s="161" t="s">
        <v>204</v>
      </c>
    </row>
    <row r="3" ht="41.25" customHeight="1" spans="1:7">
      <c r="A3" s="131" t="str">
        <f>"2025"&amp;"年一般公共预算支出预算表（按功能科目分类）"</f>
        <v>2025年一般公共预算支出预算表（按功能科目分类）</v>
      </c>
      <c r="B3" s="131"/>
      <c r="C3" s="180"/>
      <c r="D3" s="180"/>
      <c r="E3" s="180"/>
      <c r="F3" s="131"/>
      <c r="G3" s="131"/>
    </row>
    <row r="4" ht="18" customHeight="1" spans="1:7">
      <c r="A4" s="6" t="s">
        <v>1</v>
      </c>
      <c r="F4" s="128"/>
      <c r="G4" s="161" t="s">
        <v>2</v>
      </c>
    </row>
    <row r="5" ht="20.25" customHeight="1" spans="1:7">
      <c r="A5" s="181" t="s">
        <v>205</v>
      </c>
      <c r="B5" s="182"/>
      <c r="C5" s="183" t="s">
        <v>56</v>
      </c>
      <c r="D5" s="184" t="s">
        <v>83</v>
      </c>
      <c r="E5" s="185"/>
      <c r="F5" s="14"/>
      <c r="G5" s="158" t="s">
        <v>84</v>
      </c>
    </row>
    <row r="6" ht="20.25" customHeight="1" spans="1:7">
      <c r="A6" s="186" t="s">
        <v>80</v>
      </c>
      <c r="B6" s="186" t="s">
        <v>81</v>
      </c>
      <c r="C6" s="187"/>
      <c r="D6" s="188" t="s">
        <v>58</v>
      </c>
      <c r="E6" s="188" t="s">
        <v>206</v>
      </c>
      <c r="F6" s="137" t="s">
        <v>207</v>
      </c>
      <c r="G6" s="160"/>
    </row>
    <row r="7" ht="15" customHeight="1" spans="1:7">
      <c r="A7" s="63" t="s">
        <v>90</v>
      </c>
      <c r="B7" s="63" t="s">
        <v>91</v>
      </c>
      <c r="C7" s="189" t="s">
        <v>92</v>
      </c>
      <c r="D7" s="189" t="s">
        <v>93</v>
      </c>
      <c r="E7" s="189" t="s">
        <v>94</v>
      </c>
      <c r="F7" s="63" t="s">
        <v>95</v>
      </c>
      <c r="G7" s="63" t="s">
        <v>96</v>
      </c>
    </row>
    <row r="8" ht="15" customHeight="1" spans="1:7">
      <c r="A8" s="190" t="s">
        <v>105</v>
      </c>
      <c r="B8" s="190" t="s">
        <v>106</v>
      </c>
      <c r="C8" s="112">
        <v>126298150.28</v>
      </c>
      <c r="D8" s="112">
        <v>22899147.47</v>
      </c>
      <c r="E8" s="112">
        <v>20753937.47</v>
      </c>
      <c r="F8" s="112">
        <v>2145210</v>
      </c>
      <c r="G8" s="112">
        <v>103399002.81</v>
      </c>
    </row>
    <row r="9" ht="15" customHeight="1" spans="1:7">
      <c r="A9" s="190" t="s">
        <v>107</v>
      </c>
      <c r="B9" s="190" t="s">
        <v>108</v>
      </c>
      <c r="C9" s="112">
        <v>22698004.11</v>
      </c>
      <c r="D9" s="112">
        <v>18126304.11</v>
      </c>
      <c r="E9" s="112">
        <v>16160794.11</v>
      </c>
      <c r="F9" s="112">
        <v>1965510</v>
      </c>
      <c r="G9" s="112">
        <v>4571700</v>
      </c>
    </row>
    <row r="10" ht="15" customHeight="1" spans="1:7">
      <c r="A10" s="190">
        <v>2080101</v>
      </c>
      <c r="B10" s="190" t="s">
        <v>109</v>
      </c>
      <c r="C10" s="112">
        <v>17149193.99</v>
      </c>
      <c r="D10" s="112">
        <v>17129193.99</v>
      </c>
      <c r="E10" s="112">
        <v>15163683.99</v>
      </c>
      <c r="F10" s="112">
        <v>1965510</v>
      </c>
      <c r="G10" s="112">
        <v>20000</v>
      </c>
    </row>
    <row r="11" ht="15" customHeight="1" spans="1:7">
      <c r="A11" s="190" t="s">
        <v>110</v>
      </c>
      <c r="B11" s="190" t="s">
        <v>111</v>
      </c>
      <c r="C11" s="112">
        <v>1212300</v>
      </c>
      <c r="D11" s="112"/>
      <c r="E11" s="112"/>
      <c r="F11" s="112"/>
      <c r="G11" s="112">
        <v>1212300</v>
      </c>
    </row>
    <row r="12" ht="15" customHeight="1" spans="1:7">
      <c r="A12" s="190" t="s">
        <v>112</v>
      </c>
      <c r="B12" s="190" t="s">
        <v>113</v>
      </c>
      <c r="C12" s="112">
        <v>997110.12</v>
      </c>
      <c r="D12" s="112">
        <v>997110.12</v>
      </c>
      <c r="E12" s="112">
        <v>997110.12</v>
      </c>
      <c r="F12" s="112"/>
      <c r="G12" s="112"/>
    </row>
    <row r="13" ht="15" customHeight="1" spans="1:7">
      <c r="A13" s="190" t="s">
        <v>114</v>
      </c>
      <c r="B13" s="190" t="s">
        <v>115</v>
      </c>
      <c r="C13" s="112">
        <v>1000000</v>
      </c>
      <c r="D13" s="112"/>
      <c r="E13" s="112"/>
      <c r="F13" s="112"/>
      <c r="G13" s="112">
        <v>1000000</v>
      </c>
    </row>
    <row r="14" ht="15" customHeight="1" spans="1:7">
      <c r="A14" s="190" t="s">
        <v>116</v>
      </c>
      <c r="B14" s="190" t="s">
        <v>117</v>
      </c>
      <c r="C14" s="112">
        <v>51700</v>
      </c>
      <c r="D14" s="112"/>
      <c r="E14" s="112"/>
      <c r="F14" s="112"/>
      <c r="G14" s="112">
        <v>51700</v>
      </c>
    </row>
    <row r="15" ht="15" customHeight="1" spans="1:7">
      <c r="A15" s="190" t="s">
        <v>118</v>
      </c>
      <c r="B15" s="190" t="s">
        <v>119</v>
      </c>
      <c r="C15" s="112">
        <v>217000</v>
      </c>
      <c r="D15" s="112"/>
      <c r="E15" s="112"/>
      <c r="F15" s="112"/>
      <c r="G15" s="112">
        <v>217000</v>
      </c>
    </row>
    <row r="16" ht="15" customHeight="1" spans="1:7">
      <c r="A16" s="190">
        <v>2080109</v>
      </c>
      <c r="B16" s="190" t="s">
        <v>120</v>
      </c>
      <c r="C16" s="112">
        <v>50000</v>
      </c>
      <c r="D16" s="112"/>
      <c r="E16" s="112"/>
      <c r="F16" s="112"/>
      <c r="G16" s="112">
        <v>50000</v>
      </c>
    </row>
    <row r="17" ht="15" customHeight="1" spans="1:7">
      <c r="A17" s="190" t="s">
        <v>121</v>
      </c>
      <c r="B17" s="190" t="s">
        <v>122</v>
      </c>
      <c r="C17" s="112">
        <v>96300</v>
      </c>
      <c r="D17" s="112"/>
      <c r="E17" s="112"/>
      <c r="F17" s="112"/>
      <c r="G17" s="112">
        <v>96300</v>
      </c>
    </row>
    <row r="18" ht="15" customHeight="1" spans="1:7">
      <c r="A18" s="190" t="s">
        <v>123</v>
      </c>
      <c r="B18" s="190" t="s">
        <v>124</v>
      </c>
      <c r="C18" s="112">
        <v>1924400</v>
      </c>
      <c r="D18" s="112"/>
      <c r="E18" s="112"/>
      <c r="F18" s="112"/>
      <c r="G18" s="112">
        <v>1924400</v>
      </c>
    </row>
    <row r="19" ht="15" customHeight="1" spans="1:7">
      <c r="A19" s="190" t="s">
        <v>125</v>
      </c>
      <c r="B19" s="190" t="s">
        <v>126</v>
      </c>
      <c r="C19" s="112">
        <v>61822843.36</v>
      </c>
      <c r="D19" s="112">
        <v>4772843.36</v>
      </c>
      <c r="E19" s="112">
        <v>4593143.36</v>
      </c>
      <c r="F19" s="112">
        <v>179700</v>
      </c>
      <c r="G19" s="112">
        <v>57050000</v>
      </c>
    </row>
    <row r="20" ht="15" customHeight="1" spans="1:7">
      <c r="A20" s="190" t="s">
        <v>127</v>
      </c>
      <c r="B20" s="190" t="s">
        <v>128</v>
      </c>
      <c r="C20" s="112">
        <v>19076700</v>
      </c>
      <c r="D20" s="112">
        <v>1576700</v>
      </c>
      <c r="E20" s="112">
        <v>1400400</v>
      </c>
      <c r="F20" s="112">
        <v>176300</v>
      </c>
      <c r="G20" s="112">
        <v>17500000</v>
      </c>
    </row>
    <row r="21" ht="15" customHeight="1" spans="1:7">
      <c r="A21" s="190" t="s">
        <v>129</v>
      </c>
      <c r="B21" s="190" t="s">
        <v>130</v>
      </c>
      <c r="C21" s="112">
        <v>38052700</v>
      </c>
      <c r="D21" s="112">
        <v>52700</v>
      </c>
      <c r="E21" s="112">
        <v>49300</v>
      </c>
      <c r="F21" s="112">
        <v>3400</v>
      </c>
      <c r="G21" s="112">
        <v>38000000</v>
      </c>
    </row>
    <row r="22" ht="15" customHeight="1" spans="1:7">
      <c r="A22" s="190" t="s">
        <v>131</v>
      </c>
      <c r="B22" s="190" t="s">
        <v>132</v>
      </c>
      <c r="C22" s="112">
        <v>2280110.78</v>
      </c>
      <c r="D22" s="112">
        <v>2280110.78</v>
      </c>
      <c r="E22" s="112">
        <v>2280110.78</v>
      </c>
      <c r="F22" s="112"/>
      <c r="G22" s="112"/>
    </row>
    <row r="23" ht="15" customHeight="1" spans="1:7">
      <c r="A23" s="190">
        <v>2080506</v>
      </c>
      <c r="B23" s="190" t="s">
        <v>133</v>
      </c>
      <c r="C23" s="112">
        <v>863332.58</v>
      </c>
      <c r="D23" s="112">
        <v>863332.58</v>
      </c>
      <c r="E23" s="112">
        <v>863332.58</v>
      </c>
      <c r="F23" s="112"/>
      <c r="G23" s="112"/>
    </row>
    <row r="24" ht="15" customHeight="1" spans="1:7">
      <c r="A24" s="190" t="s">
        <v>134</v>
      </c>
      <c r="B24" s="190" t="s">
        <v>135</v>
      </c>
      <c r="C24" s="112">
        <v>1550000</v>
      </c>
      <c r="D24" s="112"/>
      <c r="E24" s="112"/>
      <c r="F24" s="112"/>
      <c r="G24" s="112">
        <v>1550000</v>
      </c>
    </row>
    <row r="25" ht="15" customHeight="1" spans="1:7">
      <c r="A25" s="190" t="s">
        <v>136</v>
      </c>
      <c r="B25" s="190" t="s">
        <v>137</v>
      </c>
      <c r="C25" s="112">
        <v>115185</v>
      </c>
      <c r="D25" s="112"/>
      <c r="E25" s="112"/>
      <c r="F25" s="112"/>
      <c r="G25" s="112">
        <v>115185</v>
      </c>
    </row>
    <row r="26" ht="15" customHeight="1" spans="1:7">
      <c r="A26" s="190" t="s">
        <v>138</v>
      </c>
      <c r="B26" s="190" t="s">
        <v>139</v>
      </c>
      <c r="C26" s="112">
        <v>115185</v>
      </c>
      <c r="D26" s="112"/>
      <c r="E26" s="112"/>
      <c r="F26" s="112"/>
      <c r="G26" s="112">
        <v>115185</v>
      </c>
    </row>
    <row r="27" ht="15" customHeight="1" spans="1:7">
      <c r="A27" s="190" t="s">
        <v>140</v>
      </c>
      <c r="B27" s="190" t="s">
        <v>141</v>
      </c>
      <c r="C27" s="112">
        <v>12500000</v>
      </c>
      <c r="D27" s="112"/>
      <c r="E27" s="112"/>
      <c r="F27" s="112"/>
      <c r="G27" s="112">
        <v>12500000</v>
      </c>
    </row>
    <row r="28" ht="15" customHeight="1" spans="1:7">
      <c r="A28" s="190" t="s">
        <v>142</v>
      </c>
      <c r="B28" s="190" t="s">
        <v>143</v>
      </c>
      <c r="C28" s="112">
        <v>12500000</v>
      </c>
      <c r="D28" s="112"/>
      <c r="E28" s="112"/>
      <c r="F28" s="112"/>
      <c r="G28" s="112">
        <v>12500000</v>
      </c>
    </row>
    <row r="29" ht="15" customHeight="1" spans="1:7">
      <c r="A29" s="190" t="s">
        <v>144</v>
      </c>
      <c r="B29" s="190" t="s">
        <v>145</v>
      </c>
      <c r="C29" s="112">
        <v>29162117.81</v>
      </c>
      <c r="D29" s="112"/>
      <c r="E29" s="112"/>
      <c r="F29" s="112"/>
      <c r="G29" s="112">
        <v>29162117.81</v>
      </c>
    </row>
    <row r="30" ht="15" customHeight="1" spans="1:7">
      <c r="A30" s="190" t="s">
        <v>146</v>
      </c>
      <c r="B30" s="190" t="s">
        <v>147</v>
      </c>
      <c r="C30" s="112">
        <v>29162117.81</v>
      </c>
      <c r="D30" s="112"/>
      <c r="E30" s="112"/>
      <c r="F30" s="112"/>
      <c r="G30" s="112">
        <v>29162117.81</v>
      </c>
    </row>
    <row r="31" ht="15" customHeight="1" spans="1:7">
      <c r="A31" s="190" t="s">
        <v>148</v>
      </c>
      <c r="B31" s="190" t="s">
        <v>149</v>
      </c>
      <c r="C31" s="112">
        <v>2333230.48</v>
      </c>
      <c r="D31" s="112">
        <v>2333230.48</v>
      </c>
      <c r="E31" s="112">
        <v>2333230.48</v>
      </c>
      <c r="F31" s="112"/>
      <c r="G31" s="112"/>
    </row>
    <row r="32" ht="15" customHeight="1" spans="1:7">
      <c r="A32" s="190" t="s">
        <v>150</v>
      </c>
      <c r="B32" s="190" t="s">
        <v>151</v>
      </c>
      <c r="C32" s="112">
        <v>2333230.48</v>
      </c>
      <c r="D32" s="112">
        <v>2333230.48</v>
      </c>
      <c r="E32" s="112">
        <v>2333230.48</v>
      </c>
      <c r="F32" s="112"/>
      <c r="G32" s="112"/>
    </row>
    <row r="33" ht="15" customHeight="1" spans="1:7">
      <c r="A33" s="190" t="s">
        <v>152</v>
      </c>
      <c r="B33" s="190" t="s">
        <v>153</v>
      </c>
      <c r="C33" s="112">
        <v>617287.82</v>
      </c>
      <c r="D33" s="112">
        <v>617287.82</v>
      </c>
      <c r="E33" s="112">
        <v>617287.82</v>
      </c>
      <c r="F33" s="112"/>
      <c r="G33" s="112"/>
    </row>
    <row r="34" ht="15" customHeight="1" spans="1:7">
      <c r="A34" s="190" t="s">
        <v>154</v>
      </c>
      <c r="B34" s="190" t="s">
        <v>155</v>
      </c>
      <c r="C34" s="112">
        <v>529003.94</v>
      </c>
      <c r="D34" s="112">
        <v>529003.94</v>
      </c>
      <c r="E34" s="112">
        <v>529003.94</v>
      </c>
      <c r="F34" s="112"/>
      <c r="G34" s="112"/>
    </row>
    <row r="35" ht="15" customHeight="1" spans="1:7">
      <c r="A35" s="190" t="s">
        <v>156</v>
      </c>
      <c r="B35" s="190" t="s">
        <v>157</v>
      </c>
      <c r="C35" s="112">
        <v>929610.32</v>
      </c>
      <c r="D35" s="112">
        <v>929610.32</v>
      </c>
      <c r="E35" s="112">
        <v>929610.32</v>
      </c>
      <c r="F35" s="112"/>
      <c r="G35" s="112"/>
    </row>
    <row r="36" ht="15" customHeight="1" spans="1:7">
      <c r="A36" s="190" t="s">
        <v>158</v>
      </c>
      <c r="B36" s="190" t="s">
        <v>159</v>
      </c>
      <c r="C36" s="112">
        <v>257328.4</v>
      </c>
      <c r="D36" s="112">
        <v>257328.4</v>
      </c>
      <c r="E36" s="112">
        <v>257328.4</v>
      </c>
      <c r="F36" s="112"/>
      <c r="G36" s="112"/>
    </row>
    <row r="37" ht="15" customHeight="1" spans="1:7">
      <c r="A37" s="190" t="s">
        <v>160</v>
      </c>
      <c r="B37" s="190" t="s">
        <v>161</v>
      </c>
      <c r="C37" s="112">
        <v>351000</v>
      </c>
      <c r="D37" s="112"/>
      <c r="E37" s="112"/>
      <c r="F37" s="112"/>
      <c r="G37" s="112">
        <v>351000</v>
      </c>
    </row>
    <row r="38" ht="15" customHeight="1" spans="1:7">
      <c r="A38" s="190">
        <v>21308</v>
      </c>
      <c r="B38" s="190" t="s">
        <v>162</v>
      </c>
      <c r="C38" s="112">
        <v>351000</v>
      </c>
      <c r="D38" s="112"/>
      <c r="E38" s="112"/>
      <c r="F38" s="112"/>
      <c r="G38" s="112">
        <v>351000</v>
      </c>
    </row>
    <row r="39" ht="15" customHeight="1" spans="1:7">
      <c r="A39" s="190">
        <v>2130804</v>
      </c>
      <c r="B39" s="190" t="s">
        <v>163</v>
      </c>
      <c r="C39" s="112">
        <v>351000</v>
      </c>
      <c r="D39" s="112"/>
      <c r="E39" s="112"/>
      <c r="F39" s="112"/>
      <c r="G39" s="112">
        <v>351000</v>
      </c>
    </row>
    <row r="40" ht="15" customHeight="1" spans="1:7">
      <c r="A40" s="190" t="s">
        <v>164</v>
      </c>
      <c r="B40" s="190" t="s">
        <v>165</v>
      </c>
      <c r="C40" s="112">
        <v>2202057.6</v>
      </c>
      <c r="D40" s="112">
        <v>2202057.6</v>
      </c>
      <c r="E40" s="112">
        <v>2202057.6</v>
      </c>
      <c r="F40" s="112"/>
      <c r="G40" s="112"/>
    </row>
    <row r="41" ht="15" customHeight="1" spans="1:7">
      <c r="A41" s="190" t="s">
        <v>166</v>
      </c>
      <c r="B41" s="190" t="s">
        <v>167</v>
      </c>
      <c r="C41" s="112">
        <v>2202057.6</v>
      </c>
      <c r="D41" s="112">
        <v>2202057.6</v>
      </c>
      <c r="E41" s="112">
        <v>2202057.6</v>
      </c>
      <c r="F41" s="112"/>
      <c r="G41" s="112"/>
    </row>
    <row r="42" ht="15" customHeight="1" spans="1:7">
      <c r="A42" s="190" t="s">
        <v>168</v>
      </c>
      <c r="B42" s="190" t="s">
        <v>169</v>
      </c>
      <c r="C42" s="112">
        <v>2202057.6</v>
      </c>
      <c r="D42" s="112">
        <v>2202057.6</v>
      </c>
      <c r="E42" s="112">
        <v>2202057.6</v>
      </c>
      <c r="F42" s="112"/>
      <c r="G42" s="112"/>
    </row>
    <row r="43" ht="18" customHeight="1" spans="1:7">
      <c r="A43" s="84" t="s">
        <v>208</v>
      </c>
      <c r="B43" s="191" t="s">
        <v>208</v>
      </c>
      <c r="C43" s="112">
        <v>131184438.36</v>
      </c>
      <c r="D43" s="112">
        <v>27434435.55</v>
      </c>
      <c r="E43" s="112">
        <v>25289225.55</v>
      </c>
      <c r="F43" s="112">
        <v>2145210</v>
      </c>
      <c r="G43" s="112">
        <v>103750002.81</v>
      </c>
    </row>
  </sheetData>
  <mergeCells count="6">
    <mergeCell ref="A3:G3"/>
    <mergeCell ref="A5:B5"/>
    <mergeCell ref="D5:F5"/>
    <mergeCell ref="A43:B4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7" activePane="bottomLeft" state="frozen"/>
      <selection/>
      <selection pane="bottomLeft" activeCell="E31" sqref="E31"/>
    </sheetView>
  </sheetViews>
  <sheetFormatPr defaultColWidth="10.425" defaultRowHeight="14.25" customHeight="1" outlineLevelRow="7" outlineLevelCol="5"/>
  <cols>
    <col min="1" max="6" width="28.1416666666667" customWidth="1"/>
  </cols>
  <sheetData>
    <row r="1" customHeight="1" spans="1:6">
      <c r="A1" s="2"/>
      <c r="B1" s="2"/>
      <c r="C1" s="2"/>
      <c r="D1" s="2"/>
      <c r="E1" s="2"/>
      <c r="F1" s="2"/>
    </row>
    <row r="2" customHeight="1" spans="1:6">
      <c r="A2" s="46"/>
      <c r="B2" s="46"/>
      <c r="C2" s="46"/>
      <c r="D2" s="46"/>
      <c r="E2" s="45"/>
      <c r="F2" s="173" t="s">
        <v>209</v>
      </c>
    </row>
    <row r="3" ht="41.25" customHeight="1" spans="1:6">
      <c r="A3" s="174" t="str">
        <f>"2025"&amp;"年一般公共预算“三公”经费支出预算表"</f>
        <v>2025年一般公共预算“三公”经费支出预算表</v>
      </c>
      <c r="B3" s="46"/>
      <c r="C3" s="46"/>
      <c r="D3" s="46"/>
      <c r="E3" s="45"/>
      <c r="F3" s="46"/>
    </row>
    <row r="4" customHeight="1" spans="1:6">
      <c r="A4" s="118" t="s">
        <v>1</v>
      </c>
      <c r="B4" s="175"/>
      <c r="D4" s="46"/>
      <c r="E4" s="45"/>
      <c r="F4" s="68" t="s">
        <v>2</v>
      </c>
    </row>
    <row r="5" ht="27" customHeight="1" spans="1:6">
      <c r="A5" s="50" t="s">
        <v>210</v>
      </c>
      <c r="B5" s="50" t="s">
        <v>211</v>
      </c>
      <c r="C5" s="52" t="s">
        <v>212</v>
      </c>
      <c r="D5" s="50"/>
      <c r="E5" s="51"/>
      <c r="F5" s="50" t="s">
        <v>213</v>
      </c>
    </row>
    <row r="6" ht="28.5" customHeight="1" spans="1:6">
      <c r="A6" s="176"/>
      <c r="B6" s="54"/>
      <c r="C6" s="51" t="s">
        <v>58</v>
      </c>
      <c r="D6" s="51" t="s">
        <v>214</v>
      </c>
      <c r="E6" s="51" t="s">
        <v>215</v>
      </c>
      <c r="F6" s="53"/>
    </row>
    <row r="7" ht="17.25" customHeight="1" spans="1:6">
      <c r="A7" s="59" t="s">
        <v>90</v>
      </c>
      <c r="B7" s="59" t="s">
        <v>91</v>
      </c>
      <c r="C7" s="59" t="s">
        <v>92</v>
      </c>
      <c r="D7" s="59" t="s">
        <v>93</v>
      </c>
      <c r="E7" s="59" t="s">
        <v>94</v>
      </c>
      <c r="F7" s="59" t="s">
        <v>95</v>
      </c>
    </row>
    <row r="8" ht="17.25" customHeight="1" spans="1:6">
      <c r="A8" s="85">
        <v>23090</v>
      </c>
      <c r="B8" s="85"/>
      <c r="C8" s="85"/>
      <c r="D8" s="85"/>
      <c r="E8" s="85">
        <v>15390</v>
      </c>
      <c r="F8" s="85">
        <v>7700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42"/>
  <sheetViews>
    <sheetView showZeros="0" workbookViewId="0">
      <pane ySplit="1" topLeftCell="A2" activePane="bottomLeft" state="frozen"/>
      <selection/>
      <selection pane="bottomLeft" activeCell="I147" sqref="I147"/>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56"/>
      <c r="C2" s="162"/>
      <c r="E2" s="163"/>
      <c r="F2" s="163"/>
      <c r="G2" s="163"/>
      <c r="H2" s="163"/>
      <c r="I2" s="90"/>
      <c r="J2" s="90"/>
      <c r="K2" s="90"/>
      <c r="L2" s="90"/>
      <c r="M2" s="90"/>
      <c r="N2" s="90"/>
      <c r="R2" s="90"/>
      <c r="V2" s="162"/>
      <c r="X2" s="4" t="s">
        <v>216</v>
      </c>
    </row>
    <row r="3" ht="45.75" customHeight="1" spans="1:24">
      <c r="A3" s="70" t="str">
        <f>"2025"&amp;"年部门基本支出预算表"</f>
        <v>2025年部门基本支出预算表</v>
      </c>
      <c r="B3" s="5"/>
      <c r="C3" s="70"/>
      <c r="D3" s="70"/>
      <c r="E3" s="70"/>
      <c r="F3" s="70"/>
      <c r="G3" s="70"/>
      <c r="H3" s="70"/>
      <c r="I3" s="70"/>
      <c r="J3" s="70"/>
      <c r="K3" s="70"/>
      <c r="L3" s="70"/>
      <c r="M3" s="70"/>
      <c r="N3" s="70"/>
      <c r="O3" s="5"/>
      <c r="P3" s="5"/>
      <c r="Q3" s="5"/>
      <c r="R3" s="70"/>
      <c r="S3" s="70"/>
      <c r="T3" s="70"/>
      <c r="U3" s="70"/>
      <c r="V3" s="70"/>
      <c r="W3" s="70"/>
      <c r="X3" s="70"/>
    </row>
    <row r="4" ht="18.75" customHeight="1" spans="1:24">
      <c r="A4" s="6" t="s">
        <v>1</v>
      </c>
      <c r="B4" s="7"/>
      <c r="C4" s="164"/>
      <c r="D4" s="164"/>
      <c r="E4" s="164"/>
      <c r="F4" s="164"/>
      <c r="G4" s="164"/>
      <c r="H4" s="164"/>
      <c r="I4" s="92"/>
      <c r="J4" s="92"/>
      <c r="K4" s="92"/>
      <c r="L4" s="92"/>
      <c r="M4" s="92"/>
      <c r="N4" s="92"/>
      <c r="O4" s="8"/>
      <c r="P4" s="8"/>
      <c r="Q4" s="8"/>
      <c r="R4" s="92"/>
      <c r="V4" s="162"/>
      <c r="X4" s="4" t="s">
        <v>2</v>
      </c>
    </row>
    <row r="5" ht="18" customHeight="1" spans="1:24">
      <c r="A5" s="10" t="s">
        <v>217</v>
      </c>
      <c r="B5" s="10" t="s">
        <v>218</v>
      </c>
      <c r="C5" s="10" t="s">
        <v>219</v>
      </c>
      <c r="D5" s="10" t="s">
        <v>220</v>
      </c>
      <c r="E5" s="10" t="s">
        <v>221</v>
      </c>
      <c r="F5" s="10" t="s">
        <v>222</v>
      </c>
      <c r="G5" s="10" t="s">
        <v>223</v>
      </c>
      <c r="H5" s="10" t="s">
        <v>224</v>
      </c>
      <c r="I5" s="167" t="s">
        <v>225</v>
      </c>
      <c r="J5" s="87" t="s">
        <v>225</v>
      </c>
      <c r="K5" s="87"/>
      <c r="L5" s="87"/>
      <c r="M5" s="87"/>
      <c r="N5" s="87"/>
      <c r="O5" s="13"/>
      <c r="P5" s="13"/>
      <c r="Q5" s="13"/>
      <c r="R5" s="108" t="s">
        <v>62</v>
      </c>
      <c r="S5" s="87" t="s">
        <v>63</v>
      </c>
      <c r="T5" s="87"/>
      <c r="U5" s="87"/>
      <c r="V5" s="87"/>
      <c r="W5" s="87"/>
      <c r="X5" s="88"/>
    </row>
    <row r="6" ht="18" customHeight="1" spans="1:24">
      <c r="A6" s="15"/>
      <c r="B6" s="30"/>
      <c r="C6" s="134"/>
      <c r="D6" s="15"/>
      <c r="E6" s="15"/>
      <c r="F6" s="15"/>
      <c r="G6" s="15"/>
      <c r="H6" s="15"/>
      <c r="I6" s="132" t="s">
        <v>226</v>
      </c>
      <c r="J6" s="167" t="s">
        <v>59</v>
      </c>
      <c r="K6" s="87"/>
      <c r="L6" s="87"/>
      <c r="M6" s="87"/>
      <c r="N6" s="88"/>
      <c r="O6" s="12" t="s">
        <v>227</v>
      </c>
      <c r="P6" s="13"/>
      <c r="Q6" s="14"/>
      <c r="R6" s="10" t="s">
        <v>62</v>
      </c>
      <c r="S6" s="167" t="s">
        <v>63</v>
      </c>
      <c r="T6" s="108" t="s">
        <v>65</v>
      </c>
      <c r="U6" s="87" t="s">
        <v>63</v>
      </c>
      <c r="V6" s="108" t="s">
        <v>67</v>
      </c>
      <c r="W6" s="108" t="s">
        <v>68</v>
      </c>
      <c r="X6" s="170" t="s">
        <v>69</v>
      </c>
    </row>
    <row r="7" ht="19.5" customHeight="1" spans="1:24">
      <c r="A7" s="30"/>
      <c r="B7" s="30"/>
      <c r="C7" s="30"/>
      <c r="D7" s="30"/>
      <c r="E7" s="30"/>
      <c r="F7" s="30"/>
      <c r="G7" s="30"/>
      <c r="H7" s="30"/>
      <c r="I7" s="30"/>
      <c r="J7" s="168" t="s">
        <v>228</v>
      </c>
      <c r="K7" s="10" t="s">
        <v>229</v>
      </c>
      <c r="L7" s="10" t="s">
        <v>230</v>
      </c>
      <c r="M7" s="10" t="s">
        <v>231</v>
      </c>
      <c r="N7" s="10" t="s">
        <v>232</v>
      </c>
      <c r="O7" s="10" t="s">
        <v>59</v>
      </c>
      <c r="P7" s="10" t="s">
        <v>60</v>
      </c>
      <c r="Q7" s="10" t="s">
        <v>61</v>
      </c>
      <c r="R7" s="30"/>
      <c r="S7" s="10" t="s">
        <v>58</v>
      </c>
      <c r="T7" s="10" t="s">
        <v>65</v>
      </c>
      <c r="U7" s="10" t="s">
        <v>233</v>
      </c>
      <c r="V7" s="10" t="s">
        <v>67</v>
      </c>
      <c r="W7" s="10" t="s">
        <v>68</v>
      </c>
      <c r="X7" s="10" t="s">
        <v>69</v>
      </c>
    </row>
    <row r="8" ht="37.5" customHeight="1" spans="1:24">
      <c r="A8" s="165"/>
      <c r="B8" s="20"/>
      <c r="C8" s="165"/>
      <c r="D8" s="165"/>
      <c r="E8" s="165"/>
      <c r="F8" s="165"/>
      <c r="G8" s="165"/>
      <c r="H8" s="165"/>
      <c r="I8" s="165"/>
      <c r="J8" s="169" t="s">
        <v>58</v>
      </c>
      <c r="K8" s="18" t="s">
        <v>234</v>
      </c>
      <c r="L8" s="18" t="s">
        <v>230</v>
      </c>
      <c r="M8" s="18" t="s">
        <v>231</v>
      </c>
      <c r="N8" s="18" t="s">
        <v>232</v>
      </c>
      <c r="O8" s="18" t="s">
        <v>230</v>
      </c>
      <c r="P8" s="18" t="s">
        <v>231</v>
      </c>
      <c r="Q8" s="18" t="s">
        <v>232</v>
      </c>
      <c r="R8" s="18" t="s">
        <v>62</v>
      </c>
      <c r="S8" s="18" t="s">
        <v>58</v>
      </c>
      <c r="T8" s="18" t="s">
        <v>65</v>
      </c>
      <c r="U8" s="18" t="s">
        <v>233</v>
      </c>
      <c r="V8" s="18" t="s">
        <v>67</v>
      </c>
      <c r="W8" s="18" t="s">
        <v>68</v>
      </c>
      <c r="X8" s="18" t="s">
        <v>69</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s="1" customFormat="1" ht="20.25" customHeight="1" spans="1:24">
      <c r="A10" s="166" t="s">
        <v>71</v>
      </c>
      <c r="B10" s="166" t="s">
        <v>71</v>
      </c>
      <c r="C10" s="166" t="s">
        <v>235</v>
      </c>
      <c r="D10" s="166" t="s">
        <v>236</v>
      </c>
      <c r="E10" s="166" t="s">
        <v>237</v>
      </c>
      <c r="F10" s="166" t="s">
        <v>238</v>
      </c>
      <c r="G10" s="166" t="s">
        <v>239</v>
      </c>
      <c r="H10" s="166" t="s">
        <v>240</v>
      </c>
      <c r="I10" s="112">
        <v>752952</v>
      </c>
      <c r="J10" s="112">
        <v>752952</v>
      </c>
      <c r="K10" s="112"/>
      <c r="L10" s="112"/>
      <c r="M10" s="112">
        <v>752952</v>
      </c>
      <c r="N10" s="112"/>
      <c r="O10" s="112"/>
      <c r="P10" s="112"/>
      <c r="Q10" s="112"/>
      <c r="R10" s="112"/>
      <c r="S10" s="112"/>
      <c r="T10" s="112"/>
      <c r="U10" s="112"/>
      <c r="V10" s="112"/>
      <c r="W10" s="112"/>
      <c r="X10" s="112"/>
    </row>
    <row r="11" s="1" customFormat="1" ht="20.25" customHeight="1" spans="1:24">
      <c r="A11" s="166" t="s">
        <v>71</v>
      </c>
      <c r="B11" s="166" t="s">
        <v>71</v>
      </c>
      <c r="C11" s="166" t="s">
        <v>235</v>
      </c>
      <c r="D11" s="166" t="s">
        <v>236</v>
      </c>
      <c r="E11" s="166" t="s">
        <v>237</v>
      </c>
      <c r="F11" s="166" t="s">
        <v>238</v>
      </c>
      <c r="G11" s="166" t="s">
        <v>241</v>
      </c>
      <c r="H11" s="166" t="s">
        <v>242</v>
      </c>
      <c r="I11" s="112">
        <v>1073160</v>
      </c>
      <c r="J11" s="112">
        <v>1073160</v>
      </c>
      <c r="K11" s="25"/>
      <c r="L11" s="25"/>
      <c r="M11" s="112">
        <v>1073160</v>
      </c>
      <c r="N11" s="25"/>
      <c r="O11" s="112"/>
      <c r="P11" s="112"/>
      <c r="Q11" s="112"/>
      <c r="R11" s="112"/>
      <c r="S11" s="112"/>
      <c r="T11" s="112"/>
      <c r="U11" s="112"/>
      <c r="V11" s="112"/>
      <c r="W11" s="112"/>
      <c r="X11" s="112"/>
    </row>
    <row r="12" s="1" customFormat="1" ht="20.25" customHeight="1" spans="1:24">
      <c r="A12" s="166" t="s">
        <v>71</v>
      </c>
      <c r="B12" s="166" t="s">
        <v>71</v>
      </c>
      <c r="C12" s="166" t="s">
        <v>235</v>
      </c>
      <c r="D12" s="166" t="s">
        <v>236</v>
      </c>
      <c r="E12" s="166" t="s">
        <v>237</v>
      </c>
      <c r="F12" s="166" t="s">
        <v>238</v>
      </c>
      <c r="G12" s="166" t="s">
        <v>243</v>
      </c>
      <c r="H12" s="166" t="s">
        <v>244</v>
      </c>
      <c r="I12" s="112">
        <v>62746</v>
      </c>
      <c r="J12" s="112">
        <v>62746</v>
      </c>
      <c r="K12" s="25"/>
      <c r="L12" s="25"/>
      <c r="M12" s="112">
        <v>62746</v>
      </c>
      <c r="N12" s="25"/>
      <c r="O12" s="112"/>
      <c r="P12" s="112"/>
      <c r="Q12" s="112"/>
      <c r="R12" s="112"/>
      <c r="S12" s="112"/>
      <c r="T12" s="112"/>
      <c r="U12" s="112"/>
      <c r="V12" s="112"/>
      <c r="W12" s="112"/>
      <c r="X12" s="112"/>
    </row>
    <row r="13" s="1" customFormat="1" ht="20.25" customHeight="1" spans="1:24">
      <c r="A13" s="166" t="s">
        <v>71</v>
      </c>
      <c r="B13" s="166" t="s">
        <v>71</v>
      </c>
      <c r="C13" s="166" t="s">
        <v>235</v>
      </c>
      <c r="D13" s="166" t="s">
        <v>236</v>
      </c>
      <c r="E13" s="166" t="s">
        <v>237</v>
      </c>
      <c r="F13" s="166" t="s">
        <v>238</v>
      </c>
      <c r="G13" s="166" t="s">
        <v>243</v>
      </c>
      <c r="H13" s="166" t="s">
        <v>244</v>
      </c>
      <c r="I13" s="112">
        <v>9000</v>
      </c>
      <c r="J13" s="112">
        <v>9000</v>
      </c>
      <c r="K13" s="25"/>
      <c r="L13" s="25"/>
      <c r="M13" s="112">
        <v>9000</v>
      </c>
      <c r="N13" s="25"/>
      <c r="O13" s="112"/>
      <c r="P13" s="112"/>
      <c r="Q13" s="112"/>
      <c r="R13" s="112"/>
      <c r="S13" s="112"/>
      <c r="T13" s="112"/>
      <c r="U13" s="112"/>
      <c r="V13" s="112"/>
      <c r="W13" s="112"/>
      <c r="X13" s="112"/>
    </row>
    <row r="14" s="1" customFormat="1" ht="20.25" customHeight="1" spans="1:24">
      <c r="A14" s="166" t="s">
        <v>71</v>
      </c>
      <c r="B14" s="166" t="s">
        <v>71</v>
      </c>
      <c r="C14" s="166" t="s">
        <v>245</v>
      </c>
      <c r="D14" s="166" t="s">
        <v>246</v>
      </c>
      <c r="E14" s="166" t="s">
        <v>237</v>
      </c>
      <c r="F14" s="166" t="s">
        <v>238</v>
      </c>
      <c r="G14" s="166" t="s">
        <v>239</v>
      </c>
      <c r="H14" s="166" t="s">
        <v>240</v>
      </c>
      <c r="I14" s="112">
        <v>361176</v>
      </c>
      <c r="J14" s="112">
        <v>361176</v>
      </c>
      <c r="K14" s="25"/>
      <c r="L14" s="25"/>
      <c r="M14" s="112">
        <v>361176</v>
      </c>
      <c r="N14" s="25"/>
      <c r="O14" s="112"/>
      <c r="P14" s="112"/>
      <c r="Q14" s="112"/>
      <c r="R14" s="112"/>
      <c r="S14" s="112"/>
      <c r="T14" s="112"/>
      <c r="U14" s="112"/>
      <c r="V14" s="112"/>
      <c r="W14" s="112"/>
      <c r="X14" s="112"/>
    </row>
    <row r="15" s="1" customFormat="1" ht="20.25" customHeight="1" spans="1:24">
      <c r="A15" s="166" t="s">
        <v>71</v>
      </c>
      <c r="B15" s="166" t="s">
        <v>71</v>
      </c>
      <c r="C15" s="166" t="s">
        <v>245</v>
      </c>
      <c r="D15" s="166" t="s">
        <v>246</v>
      </c>
      <c r="E15" s="166" t="s">
        <v>237</v>
      </c>
      <c r="F15" s="166" t="s">
        <v>238</v>
      </c>
      <c r="G15" s="166" t="s">
        <v>243</v>
      </c>
      <c r="H15" s="166" t="s">
        <v>244</v>
      </c>
      <c r="I15" s="112">
        <v>30098</v>
      </c>
      <c r="J15" s="112">
        <v>30098</v>
      </c>
      <c r="K15" s="25"/>
      <c r="L15" s="25"/>
      <c r="M15" s="112">
        <v>30098</v>
      </c>
      <c r="N15" s="25"/>
      <c r="O15" s="112"/>
      <c r="P15" s="112"/>
      <c r="Q15" s="112"/>
      <c r="R15" s="112"/>
      <c r="S15" s="112"/>
      <c r="T15" s="112"/>
      <c r="U15" s="112"/>
      <c r="V15" s="112"/>
      <c r="W15" s="112"/>
      <c r="X15" s="112"/>
    </row>
    <row r="16" s="1" customFormat="1" ht="20.25" customHeight="1" spans="1:24">
      <c r="A16" s="166" t="s">
        <v>71</v>
      </c>
      <c r="B16" s="166" t="s">
        <v>71</v>
      </c>
      <c r="C16" s="166" t="s">
        <v>245</v>
      </c>
      <c r="D16" s="166" t="s">
        <v>246</v>
      </c>
      <c r="E16" s="166" t="s">
        <v>237</v>
      </c>
      <c r="F16" s="166" t="s">
        <v>238</v>
      </c>
      <c r="G16" s="166" t="s">
        <v>243</v>
      </c>
      <c r="H16" s="166" t="s">
        <v>244</v>
      </c>
      <c r="I16" s="112">
        <v>10500</v>
      </c>
      <c r="J16" s="112">
        <v>10500</v>
      </c>
      <c r="K16" s="25"/>
      <c r="L16" s="25"/>
      <c r="M16" s="112">
        <v>10500</v>
      </c>
      <c r="N16" s="25"/>
      <c r="O16" s="112"/>
      <c r="P16" s="112"/>
      <c r="Q16" s="112"/>
      <c r="R16" s="112"/>
      <c r="S16" s="112"/>
      <c r="T16" s="112"/>
      <c r="U16" s="112"/>
      <c r="V16" s="112"/>
      <c r="W16" s="112"/>
      <c r="X16" s="112"/>
    </row>
    <row r="17" s="1" customFormat="1" ht="20.25" customHeight="1" spans="1:24">
      <c r="A17" s="166" t="s">
        <v>71</v>
      </c>
      <c r="B17" s="166" t="s">
        <v>71</v>
      </c>
      <c r="C17" s="166" t="s">
        <v>245</v>
      </c>
      <c r="D17" s="166" t="s">
        <v>246</v>
      </c>
      <c r="E17" s="166" t="s">
        <v>237</v>
      </c>
      <c r="F17" s="166" t="s">
        <v>238</v>
      </c>
      <c r="G17" s="166" t="s">
        <v>247</v>
      </c>
      <c r="H17" s="166" t="s">
        <v>248</v>
      </c>
      <c r="I17" s="112">
        <v>365448</v>
      </c>
      <c r="J17" s="112">
        <v>365448</v>
      </c>
      <c r="K17" s="25"/>
      <c r="L17" s="25"/>
      <c r="M17" s="112">
        <v>365448</v>
      </c>
      <c r="N17" s="25"/>
      <c r="O17" s="112"/>
      <c r="P17" s="112"/>
      <c r="Q17" s="112"/>
      <c r="R17" s="112"/>
      <c r="S17" s="112"/>
      <c r="T17" s="112"/>
      <c r="U17" s="112"/>
      <c r="V17" s="112"/>
      <c r="W17" s="112"/>
      <c r="X17" s="112"/>
    </row>
    <row r="18" s="1" customFormat="1" ht="20.25" customHeight="1" spans="1:24">
      <c r="A18" s="166" t="s">
        <v>71</v>
      </c>
      <c r="B18" s="166" t="s">
        <v>71</v>
      </c>
      <c r="C18" s="166" t="s">
        <v>245</v>
      </c>
      <c r="D18" s="166" t="s">
        <v>246</v>
      </c>
      <c r="E18" s="166" t="s">
        <v>237</v>
      </c>
      <c r="F18" s="166" t="s">
        <v>238</v>
      </c>
      <c r="G18" s="166" t="s">
        <v>247</v>
      </c>
      <c r="H18" s="166" t="s">
        <v>248</v>
      </c>
      <c r="I18" s="112">
        <v>91800</v>
      </c>
      <c r="J18" s="112">
        <v>91800</v>
      </c>
      <c r="K18" s="25"/>
      <c r="L18" s="25"/>
      <c r="M18" s="112">
        <v>91800</v>
      </c>
      <c r="N18" s="25"/>
      <c r="O18" s="112"/>
      <c r="P18" s="112"/>
      <c r="Q18" s="112"/>
      <c r="R18" s="112"/>
      <c r="S18" s="112"/>
      <c r="T18" s="112"/>
      <c r="U18" s="112"/>
      <c r="V18" s="112"/>
      <c r="W18" s="112"/>
      <c r="X18" s="112"/>
    </row>
    <row r="19" s="1" customFormat="1" ht="20.25" customHeight="1" spans="1:24">
      <c r="A19" s="166" t="s">
        <v>71</v>
      </c>
      <c r="B19" s="166" t="s">
        <v>71</v>
      </c>
      <c r="C19" s="166" t="s">
        <v>249</v>
      </c>
      <c r="D19" s="166" t="s">
        <v>250</v>
      </c>
      <c r="E19" s="166" t="s">
        <v>131</v>
      </c>
      <c r="F19" s="166" t="s">
        <v>251</v>
      </c>
      <c r="G19" s="166" t="s">
        <v>252</v>
      </c>
      <c r="H19" s="166" t="s">
        <v>253</v>
      </c>
      <c r="I19" s="112">
        <v>742060</v>
      </c>
      <c r="J19" s="112">
        <v>742060</v>
      </c>
      <c r="K19" s="25"/>
      <c r="L19" s="25"/>
      <c r="M19" s="112">
        <v>742060</v>
      </c>
      <c r="N19" s="25"/>
      <c r="O19" s="112"/>
      <c r="P19" s="112"/>
      <c r="Q19" s="112"/>
      <c r="R19" s="112"/>
      <c r="S19" s="112"/>
      <c r="T19" s="112"/>
      <c r="U19" s="112"/>
      <c r="V19" s="112"/>
      <c r="W19" s="112"/>
      <c r="X19" s="112"/>
    </row>
    <row r="20" s="1" customFormat="1" ht="20.25" customHeight="1" spans="1:24">
      <c r="A20" s="166" t="s">
        <v>71</v>
      </c>
      <c r="B20" s="166" t="s">
        <v>71</v>
      </c>
      <c r="C20" s="166" t="s">
        <v>249</v>
      </c>
      <c r="D20" s="166" t="s">
        <v>250</v>
      </c>
      <c r="E20" s="166" t="s">
        <v>254</v>
      </c>
      <c r="F20" s="166" t="s">
        <v>255</v>
      </c>
      <c r="G20" s="166" t="s">
        <v>256</v>
      </c>
      <c r="H20" s="166" t="s">
        <v>257</v>
      </c>
      <c r="I20" s="112">
        <v>6537.58</v>
      </c>
      <c r="J20" s="112">
        <v>6537.58</v>
      </c>
      <c r="K20" s="25"/>
      <c r="L20" s="25"/>
      <c r="M20" s="112">
        <v>6537.58</v>
      </c>
      <c r="N20" s="25"/>
      <c r="O20" s="112"/>
      <c r="P20" s="112"/>
      <c r="Q20" s="112"/>
      <c r="R20" s="112"/>
      <c r="S20" s="112"/>
      <c r="T20" s="112"/>
      <c r="U20" s="112"/>
      <c r="V20" s="112"/>
      <c r="W20" s="112"/>
      <c r="X20" s="112"/>
    </row>
    <row r="21" s="1" customFormat="1" ht="20.25" customHeight="1" spans="1:24">
      <c r="A21" s="166" t="s">
        <v>71</v>
      </c>
      <c r="B21" s="166" t="s">
        <v>71</v>
      </c>
      <c r="C21" s="166" t="s">
        <v>249</v>
      </c>
      <c r="D21" s="166" t="s">
        <v>250</v>
      </c>
      <c r="E21" s="166" t="s">
        <v>254</v>
      </c>
      <c r="F21" s="166" t="s">
        <v>255</v>
      </c>
      <c r="G21" s="166" t="s">
        <v>256</v>
      </c>
      <c r="H21" s="166" t="s">
        <v>257</v>
      </c>
      <c r="I21" s="112">
        <v>223425</v>
      </c>
      <c r="J21" s="112">
        <v>223425</v>
      </c>
      <c r="K21" s="25"/>
      <c r="L21" s="25"/>
      <c r="M21" s="112">
        <v>223425</v>
      </c>
      <c r="N21" s="25"/>
      <c r="O21" s="112"/>
      <c r="P21" s="112"/>
      <c r="Q21" s="112"/>
      <c r="R21" s="112"/>
      <c r="S21" s="112"/>
      <c r="T21" s="112"/>
      <c r="U21" s="112"/>
      <c r="V21" s="112"/>
      <c r="W21" s="112"/>
      <c r="X21" s="112"/>
    </row>
    <row r="22" s="1" customFormat="1" ht="20.25" customHeight="1" spans="1:24">
      <c r="A22" s="166" t="s">
        <v>71</v>
      </c>
      <c r="B22" s="166" t="s">
        <v>71</v>
      </c>
      <c r="C22" s="166" t="s">
        <v>249</v>
      </c>
      <c r="D22" s="166" t="s">
        <v>250</v>
      </c>
      <c r="E22" s="166" t="s">
        <v>152</v>
      </c>
      <c r="F22" s="166" t="s">
        <v>258</v>
      </c>
      <c r="G22" s="166" t="s">
        <v>259</v>
      </c>
      <c r="H22" s="166" t="s">
        <v>260</v>
      </c>
      <c r="I22" s="112">
        <v>237287.82</v>
      </c>
      <c r="J22" s="112">
        <v>237287.82</v>
      </c>
      <c r="K22" s="25"/>
      <c r="L22" s="25"/>
      <c r="M22" s="112">
        <v>237287.82</v>
      </c>
      <c r="N22" s="25"/>
      <c r="O22" s="112"/>
      <c r="P22" s="112"/>
      <c r="Q22" s="112"/>
      <c r="R22" s="112"/>
      <c r="S22" s="112"/>
      <c r="T22" s="112"/>
      <c r="U22" s="112"/>
      <c r="V22" s="112"/>
      <c r="W22" s="112"/>
      <c r="X22" s="112"/>
    </row>
    <row r="23" s="1" customFormat="1" ht="20.25" customHeight="1" spans="1:24">
      <c r="A23" s="166" t="s">
        <v>71</v>
      </c>
      <c r="B23" s="166" t="s">
        <v>71</v>
      </c>
      <c r="C23" s="166" t="s">
        <v>249</v>
      </c>
      <c r="D23" s="166" t="s">
        <v>250</v>
      </c>
      <c r="E23" s="166" t="s">
        <v>154</v>
      </c>
      <c r="F23" s="166" t="s">
        <v>261</v>
      </c>
      <c r="G23" s="166" t="s">
        <v>259</v>
      </c>
      <c r="H23" s="166" t="s">
        <v>260</v>
      </c>
      <c r="I23" s="112">
        <v>104170</v>
      </c>
      <c r="J23" s="112">
        <v>104170</v>
      </c>
      <c r="K23" s="25"/>
      <c r="L23" s="25"/>
      <c r="M23" s="112">
        <v>104170</v>
      </c>
      <c r="N23" s="25"/>
      <c r="O23" s="112"/>
      <c r="P23" s="112"/>
      <c r="Q23" s="112"/>
      <c r="R23" s="112"/>
      <c r="S23" s="112"/>
      <c r="T23" s="112"/>
      <c r="U23" s="112"/>
      <c r="V23" s="112"/>
      <c r="W23" s="112"/>
      <c r="X23" s="112"/>
    </row>
    <row r="24" s="1" customFormat="1" ht="20.25" customHeight="1" spans="1:24">
      <c r="A24" s="166" t="s">
        <v>71</v>
      </c>
      <c r="B24" s="166" t="s">
        <v>71</v>
      </c>
      <c r="C24" s="166" t="s">
        <v>249</v>
      </c>
      <c r="D24" s="166" t="s">
        <v>250</v>
      </c>
      <c r="E24" s="166" t="s">
        <v>156</v>
      </c>
      <c r="F24" s="166" t="s">
        <v>262</v>
      </c>
      <c r="G24" s="166" t="s">
        <v>263</v>
      </c>
      <c r="H24" s="166" t="s">
        <v>264</v>
      </c>
      <c r="I24" s="112">
        <v>374286</v>
      </c>
      <c r="J24" s="112">
        <v>374286</v>
      </c>
      <c r="K24" s="25"/>
      <c r="L24" s="25"/>
      <c r="M24" s="112">
        <v>374286</v>
      </c>
      <c r="N24" s="25"/>
      <c r="O24" s="112"/>
      <c r="P24" s="112"/>
      <c r="Q24" s="112"/>
      <c r="R24" s="112"/>
      <c r="S24" s="112"/>
      <c r="T24" s="112"/>
      <c r="U24" s="112"/>
      <c r="V24" s="112"/>
      <c r="W24" s="112"/>
      <c r="X24" s="112"/>
    </row>
    <row r="25" s="1" customFormat="1" ht="20.25" customHeight="1" spans="1:24">
      <c r="A25" s="166" t="s">
        <v>71</v>
      </c>
      <c r="B25" s="166" t="s">
        <v>71</v>
      </c>
      <c r="C25" s="166" t="s">
        <v>249</v>
      </c>
      <c r="D25" s="166" t="s">
        <v>250</v>
      </c>
      <c r="E25" s="166" t="s">
        <v>158</v>
      </c>
      <c r="F25" s="166" t="s">
        <v>265</v>
      </c>
      <c r="G25" s="166" t="s">
        <v>266</v>
      </c>
      <c r="H25" s="166" t="s">
        <v>267</v>
      </c>
      <c r="I25" s="112">
        <v>60609.6</v>
      </c>
      <c r="J25" s="112">
        <v>60609.6</v>
      </c>
      <c r="K25" s="25"/>
      <c r="L25" s="25"/>
      <c r="M25" s="112">
        <v>60609.6</v>
      </c>
      <c r="N25" s="25"/>
      <c r="O25" s="112"/>
      <c r="P25" s="112"/>
      <c r="Q25" s="112"/>
      <c r="R25" s="112"/>
      <c r="S25" s="112"/>
      <c r="T25" s="112"/>
      <c r="U25" s="112"/>
      <c r="V25" s="112"/>
      <c r="W25" s="112"/>
      <c r="X25" s="112"/>
    </row>
    <row r="26" s="1" customFormat="1" ht="20.25" customHeight="1" spans="1:24">
      <c r="A26" s="166" t="s">
        <v>71</v>
      </c>
      <c r="B26" s="166" t="s">
        <v>71</v>
      </c>
      <c r="C26" s="166" t="s">
        <v>249</v>
      </c>
      <c r="D26" s="166" t="s">
        <v>250</v>
      </c>
      <c r="E26" s="166" t="s">
        <v>158</v>
      </c>
      <c r="F26" s="166" t="s">
        <v>265</v>
      </c>
      <c r="G26" s="166" t="s">
        <v>266</v>
      </c>
      <c r="H26" s="166" t="s">
        <v>267</v>
      </c>
      <c r="I26" s="112">
        <v>53000</v>
      </c>
      <c r="J26" s="112">
        <v>53000</v>
      </c>
      <c r="K26" s="25"/>
      <c r="L26" s="25"/>
      <c r="M26" s="112">
        <v>53000</v>
      </c>
      <c r="N26" s="25"/>
      <c r="O26" s="112"/>
      <c r="P26" s="112"/>
      <c r="Q26" s="112"/>
      <c r="R26" s="112"/>
      <c r="S26" s="112"/>
      <c r="T26" s="112"/>
      <c r="U26" s="112"/>
      <c r="V26" s="112"/>
      <c r="W26" s="112"/>
      <c r="X26" s="112"/>
    </row>
    <row r="27" s="1" customFormat="1" ht="20.25" customHeight="1" spans="1:24">
      <c r="A27" s="166" t="s">
        <v>71</v>
      </c>
      <c r="B27" s="166" t="s">
        <v>71</v>
      </c>
      <c r="C27" s="166" t="s">
        <v>268</v>
      </c>
      <c r="D27" s="166" t="s">
        <v>269</v>
      </c>
      <c r="E27" s="166" t="s">
        <v>168</v>
      </c>
      <c r="F27" s="166" t="s">
        <v>269</v>
      </c>
      <c r="G27" s="166" t="s">
        <v>270</v>
      </c>
      <c r="H27" s="166" t="s">
        <v>269</v>
      </c>
      <c r="I27" s="112">
        <v>749161.6</v>
      </c>
      <c r="J27" s="112">
        <v>749161.6</v>
      </c>
      <c r="K27" s="25"/>
      <c r="L27" s="25"/>
      <c r="M27" s="112">
        <v>749161.6</v>
      </c>
      <c r="N27" s="25"/>
      <c r="O27" s="112"/>
      <c r="P27" s="112"/>
      <c r="Q27" s="112"/>
      <c r="R27" s="112"/>
      <c r="S27" s="112"/>
      <c r="T27" s="112"/>
      <c r="U27" s="112"/>
      <c r="V27" s="112"/>
      <c r="W27" s="112"/>
      <c r="X27" s="112"/>
    </row>
    <row r="28" s="1" customFormat="1" ht="20.25" customHeight="1" spans="1:24">
      <c r="A28" s="166" t="s">
        <v>71</v>
      </c>
      <c r="B28" s="166" t="s">
        <v>71</v>
      </c>
      <c r="C28" s="166" t="s">
        <v>271</v>
      </c>
      <c r="D28" s="166" t="s">
        <v>272</v>
      </c>
      <c r="E28" s="166" t="s">
        <v>237</v>
      </c>
      <c r="F28" s="166" t="s">
        <v>238</v>
      </c>
      <c r="G28" s="166" t="s">
        <v>273</v>
      </c>
      <c r="H28" s="166" t="s">
        <v>274</v>
      </c>
      <c r="I28" s="112">
        <v>15390</v>
      </c>
      <c r="J28" s="112">
        <v>15390</v>
      </c>
      <c r="K28" s="25"/>
      <c r="L28" s="25"/>
      <c r="M28" s="112">
        <v>15390</v>
      </c>
      <c r="N28" s="25"/>
      <c r="O28" s="112"/>
      <c r="P28" s="112"/>
      <c r="Q28" s="112"/>
      <c r="R28" s="112"/>
      <c r="S28" s="112"/>
      <c r="T28" s="112"/>
      <c r="U28" s="112"/>
      <c r="V28" s="112"/>
      <c r="W28" s="112"/>
      <c r="X28" s="112"/>
    </row>
    <row r="29" s="1" customFormat="1" ht="20.25" customHeight="1" spans="1:24">
      <c r="A29" s="166" t="s">
        <v>71</v>
      </c>
      <c r="B29" s="166" t="s">
        <v>71</v>
      </c>
      <c r="C29" s="166" t="s">
        <v>275</v>
      </c>
      <c r="D29" s="166" t="s">
        <v>276</v>
      </c>
      <c r="E29" s="166" t="s">
        <v>237</v>
      </c>
      <c r="F29" s="166" t="s">
        <v>238</v>
      </c>
      <c r="G29" s="166" t="s">
        <v>277</v>
      </c>
      <c r="H29" s="166" t="s">
        <v>278</v>
      </c>
      <c r="I29" s="112">
        <v>156000</v>
      </c>
      <c r="J29" s="112">
        <v>156000</v>
      </c>
      <c r="K29" s="25"/>
      <c r="L29" s="25"/>
      <c r="M29" s="112">
        <v>156000</v>
      </c>
      <c r="N29" s="25"/>
      <c r="O29" s="112"/>
      <c r="P29" s="112"/>
      <c r="Q29" s="112"/>
      <c r="R29" s="112"/>
      <c r="S29" s="112"/>
      <c r="T29" s="112"/>
      <c r="U29" s="112"/>
      <c r="V29" s="112"/>
      <c r="W29" s="112"/>
      <c r="X29" s="112"/>
    </row>
    <row r="30" s="1" customFormat="1" ht="20.25" customHeight="1" spans="1:24">
      <c r="A30" s="166" t="s">
        <v>71</v>
      </c>
      <c r="B30" s="166" t="s">
        <v>71</v>
      </c>
      <c r="C30" s="166" t="s">
        <v>279</v>
      </c>
      <c r="D30" s="166" t="s">
        <v>280</v>
      </c>
      <c r="E30" s="166" t="s">
        <v>237</v>
      </c>
      <c r="F30" s="166" t="s">
        <v>238</v>
      </c>
      <c r="G30" s="166" t="s">
        <v>281</v>
      </c>
      <c r="H30" s="166" t="s">
        <v>280</v>
      </c>
      <c r="I30" s="112">
        <v>21060</v>
      </c>
      <c r="J30" s="112">
        <v>21060</v>
      </c>
      <c r="K30" s="25"/>
      <c r="L30" s="25"/>
      <c r="M30" s="112">
        <v>21060</v>
      </c>
      <c r="N30" s="25"/>
      <c r="O30" s="112"/>
      <c r="P30" s="112"/>
      <c r="Q30" s="112"/>
      <c r="R30" s="112"/>
      <c r="S30" s="112"/>
      <c r="T30" s="112"/>
      <c r="U30" s="112"/>
      <c r="V30" s="112"/>
      <c r="W30" s="112"/>
      <c r="X30" s="112"/>
    </row>
    <row r="31" s="1" customFormat="1" ht="20.25" customHeight="1" spans="1:24">
      <c r="A31" s="166" t="s">
        <v>71</v>
      </c>
      <c r="B31" s="166" t="s">
        <v>71</v>
      </c>
      <c r="C31" s="166" t="s">
        <v>282</v>
      </c>
      <c r="D31" s="166" t="s">
        <v>283</v>
      </c>
      <c r="E31" s="166" t="s">
        <v>237</v>
      </c>
      <c r="F31" s="166" t="s">
        <v>238</v>
      </c>
      <c r="G31" s="166" t="s">
        <v>284</v>
      </c>
      <c r="H31" s="166" t="s">
        <v>285</v>
      </c>
      <c r="I31" s="112">
        <v>34510</v>
      </c>
      <c r="J31" s="112">
        <v>34510</v>
      </c>
      <c r="K31" s="25"/>
      <c r="L31" s="25"/>
      <c r="M31" s="112">
        <v>34510</v>
      </c>
      <c r="N31" s="25"/>
      <c r="O31" s="112"/>
      <c r="P31" s="112"/>
      <c r="Q31" s="112"/>
      <c r="R31" s="112"/>
      <c r="S31" s="112"/>
      <c r="T31" s="112"/>
      <c r="U31" s="112"/>
      <c r="V31" s="112"/>
      <c r="W31" s="112"/>
      <c r="X31" s="112"/>
    </row>
    <row r="32" s="1" customFormat="1" ht="20.25" customHeight="1" spans="1:24">
      <c r="A32" s="166" t="s">
        <v>71</v>
      </c>
      <c r="B32" s="166" t="s">
        <v>71</v>
      </c>
      <c r="C32" s="166" t="s">
        <v>282</v>
      </c>
      <c r="D32" s="166" t="s">
        <v>283</v>
      </c>
      <c r="E32" s="166" t="s">
        <v>237</v>
      </c>
      <c r="F32" s="166" t="s">
        <v>238</v>
      </c>
      <c r="G32" s="166" t="s">
        <v>284</v>
      </c>
      <c r="H32" s="166" t="s">
        <v>285</v>
      </c>
      <c r="I32" s="112">
        <v>20300</v>
      </c>
      <c r="J32" s="112">
        <v>20300</v>
      </c>
      <c r="K32" s="25"/>
      <c r="L32" s="25"/>
      <c r="M32" s="112">
        <v>20300</v>
      </c>
      <c r="N32" s="25"/>
      <c r="O32" s="112"/>
      <c r="P32" s="112"/>
      <c r="Q32" s="112"/>
      <c r="R32" s="112"/>
      <c r="S32" s="112"/>
      <c r="T32" s="112"/>
      <c r="U32" s="112"/>
      <c r="V32" s="112"/>
      <c r="W32" s="112"/>
      <c r="X32" s="112"/>
    </row>
    <row r="33" s="1" customFormat="1" ht="20.25" customHeight="1" spans="1:24">
      <c r="A33" s="166" t="s">
        <v>71</v>
      </c>
      <c r="B33" s="166" t="s">
        <v>71</v>
      </c>
      <c r="C33" s="166" t="s">
        <v>282</v>
      </c>
      <c r="D33" s="166" t="s">
        <v>283</v>
      </c>
      <c r="E33" s="166" t="s">
        <v>237</v>
      </c>
      <c r="F33" s="166" t="s">
        <v>238</v>
      </c>
      <c r="G33" s="166" t="s">
        <v>286</v>
      </c>
      <c r="H33" s="166" t="s">
        <v>287</v>
      </c>
      <c r="I33" s="112">
        <v>3800</v>
      </c>
      <c r="J33" s="112">
        <v>3800</v>
      </c>
      <c r="K33" s="25"/>
      <c r="L33" s="25"/>
      <c r="M33" s="112">
        <v>3800</v>
      </c>
      <c r="N33" s="25"/>
      <c r="O33" s="112"/>
      <c r="P33" s="112"/>
      <c r="Q33" s="112"/>
      <c r="R33" s="112"/>
      <c r="S33" s="112"/>
      <c r="T33" s="112"/>
      <c r="U33" s="112"/>
      <c r="V33" s="112"/>
      <c r="W33" s="112"/>
      <c r="X33" s="112"/>
    </row>
    <row r="34" s="1" customFormat="1" ht="20.25" customHeight="1" spans="1:24">
      <c r="A34" s="166" t="s">
        <v>71</v>
      </c>
      <c r="B34" s="166" t="s">
        <v>71</v>
      </c>
      <c r="C34" s="166" t="s">
        <v>282</v>
      </c>
      <c r="D34" s="166" t="s">
        <v>283</v>
      </c>
      <c r="E34" s="166" t="s">
        <v>237</v>
      </c>
      <c r="F34" s="166" t="s">
        <v>238</v>
      </c>
      <c r="G34" s="166" t="s">
        <v>286</v>
      </c>
      <c r="H34" s="166" t="s">
        <v>287</v>
      </c>
      <c r="I34" s="112">
        <v>6460</v>
      </c>
      <c r="J34" s="112">
        <v>6460</v>
      </c>
      <c r="K34" s="25"/>
      <c r="L34" s="25"/>
      <c r="M34" s="112">
        <v>6460</v>
      </c>
      <c r="N34" s="25"/>
      <c r="O34" s="112"/>
      <c r="P34" s="112"/>
      <c r="Q34" s="112"/>
      <c r="R34" s="112"/>
      <c r="S34" s="112"/>
      <c r="T34" s="112"/>
      <c r="U34" s="112"/>
      <c r="V34" s="112"/>
      <c r="W34" s="112"/>
      <c r="X34" s="112"/>
    </row>
    <row r="35" s="1" customFormat="1" ht="20.25" customHeight="1" spans="1:24">
      <c r="A35" s="166" t="s">
        <v>71</v>
      </c>
      <c r="B35" s="166" t="s">
        <v>71</v>
      </c>
      <c r="C35" s="166" t="s">
        <v>282</v>
      </c>
      <c r="D35" s="166" t="s">
        <v>283</v>
      </c>
      <c r="E35" s="166" t="s">
        <v>237</v>
      </c>
      <c r="F35" s="166" t="s">
        <v>238</v>
      </c>
      <c r="G35" s="166" t="s">
        <v>288</v>
      </c>
      <c r="H35" s="166" t="s">
        <v>289</v>
      </c>
      <c r="I35" s="112">
        <v>9800</v>
      </c>
      <c r="J35" s="112">
        <v>9800</v>
      </c>
      <c r="K35" s="25"/>
      <c r="L35" s="25"/>
      <c r="M35" s="112">
        <v>9800</v>
      </c>
      <c r="N35" s="25"/>
      <c r="O35" s="112"/>
      <c r="P35" s="112"/>
      <c r="Q35" s="112"/>
      <c r="R35" s="112"/>
      <c r="S35" s="112"/>
      <c r="T35" s="112"/>
      <c r="U35" s="112"/>
      <c r="V35" s="112"/>
      <c r="W35" s="112"/>
      <c r="X35" s="112"/>
    </row>
    <row r="36" s="1" customFormat="1" ht="20.25" customHeight="1" spans="1:24">
      <c r="A36" s="166" t="s">
        <v>71</v>
      </c>
      <c r="B36" s="166" t="s">
        <v>71</v>
      </c>
      <c r="C36" s="166" t="s">
        <v>282</v>
      </c>
      <c r="D36" s="166" t="s">
        <v>283</v>
      </c>
      <c r="E36" s="166" t="s">
        <v>237</v>
      </c>
      <c r="F36" s="166" t="s">
        <v>238</v>
      </c>
      <c r="G36" s="166" t="s">
        <v>288</v>
      </c>
      <c r="H36" s="166" t="s">
        <v>289</v>
      </c>
      <c r="I36" s="112">
        <v>16660</v>
      </c>
      <c r="J36" s="112">
        <v>16660</v>
      </c>
      <c r="K36" s="25"/>
      <c r="L36" s="25"/>
      <c r="M36" s="112">
        <v>16660</v>
      </c>
      <c r="N36" s="25"/>
      <c r="O36" s="112"/>
      <c r="P36" s="112"/>
      <c r="Q36" s="112"/>
      <c r="R36" s="112"/>
      <c r="S36" s="112"/>
      <c r="T36" s="112"/>
      <c r="U36" s="112"/>
      <c r="V36" s="112"/>
      <c r="W36" s="112"/>
      <c r="X36" s="112"/>
    </row>
    <row r="37" s="1" customFormat="1" ht="20.25" customHeight="1" spans="1:24">
      <c r="A37" s="166" t="s">
        <v>71</v>
      </c>
      <c r="B37" s="166" t="s">
        <v>71</v>
      </c>
      <c r="C37" s="166" t="s">
        <v>282</v>
      </c>
      <c r="D37" s="166" t="s">
        <v>283</v>
      </c>
      <c r="E37" s="166" t="s">
        <v>237</v>
      </c>
      <c r="F37" s="166" t="s">
        <v>238</v>
      </c>
      <c r="G37" s="166" t="s">
        <v>290</v>
      </c>
      <c r="H37" s="166" t="s">
        <v>291</v>
      </c>
      <c r="I37" s="112">
        <v>22950</v>
      </c>
      <c r="J37" s="112">
        <v>22950</v>
      </c>
      <c r="K37" s="25"/>
      <c r="L37" s="25"/>
      <c r="M37" s="112">
        <v>22950</v>
      </c>
      <c r="N37" s="25"/>
      <c r="O37" s="112"/>
      <c r="P37" s="112"/>
      <c r="Q37" s="112"/>
      <c r="R37" s="112"/>
      <c r="S37" s="112"/>
      <c r="T37" s="112"/>
      <c r="U37" s="112"/>
      <c r="V37" s="112"/>
      <c r="W37" s="112"/>
      <c r="X37" s="112"/>
    </row>
    <row r="38" s="1" customFormat="1" ht="20.25" customHeight="1" spans="1:24">
      <c r="A38" s="166" t="s">
        <v>71</v>
      </c>
      <c r="B38" s="166" t="s">
        <v>71</v>
      </c>
      <c r="C38" s="166" t="s">
        <v>282</v>
      </c>
      <c r="D38" s="166" t="s">
        <v>283</v>
      </c>
      <c r="E38" s="166" t="s">
        <v>237</v>
      </c>
      <c r="F38" s="166" t="s">
        <v>238</v>
      </c>
      <c r="G38" s="166" t="s">
        <v>290</v>
      </c>
      <c r="H38" s="166" t="s">
        <v>291</v>
      </c>
      <c r="I38" s="112">
        <v>13500</v>
      </c>
      <c r="J38" s="112">
        <v>13500</v>
      </c>
      <c r="K38" s="25"/>
      <c r="L38" s="25"/>
      <c r="M38" s="112">
        <v>13500</v>
      </c>
      <c r="N38" s="25"/>
      <c r="O38" s="112"/>
      <c r="P38" s="112"/>
      <c r="Q38" s="112"/>
      <c r="R38" s="112"/>
      <c r="S38" s="112"/>
      <c r="T38" s="112"/>
      <c r="U38" s="112"/>
      <c r="V38" s="112"/>
      <c r="W38" s="112"/>
      <c r="X38" s="112"/>
    </row>
    <row r="39" s="1" customFormat="1" ht="20.25" customHeight="1" spans="1:24">
      <c r="A39" s="166" t="s">
        <v>71</v>
      </c>
      <c r="B39" s="166" t="s">
        <v>71</v>
      </c>
      <c r="C39" s="166" t="s">
        <v>282</v>
      </c>
      <c r="D39" s="166" t="s">
        <v>283</v>
      </c>
      <c r="E39" s="166" t="s">
        <v>237</v>
      </c>
      <c r="F39" s="166" t="s">
        <v>238</v>
      </c>
      <c r="G39" s="166" t="s">
        <v>292</v>
      </c>
      <c r="H39" s="166" t="s">
        <v>293</v>
      </c>
      <c r="I39" s="112">
        <v>38340</v>
      </c>
      <c r="J39" s="112">
        <v>38340</v>
      </c>
      <c r="K39" s="25"/>
      <c r="L39" s="25"/>
      <c r="M39" s="112">
        <v>38340</v>
      </c>
      <c r="N39" s="25"/>
      <c r="O39" s="112"/>
      <c r="P39" s="112"/>
      <c r="Q39" s="112"/>
      <c r="R39" s="112"/>
      <c r="S39" s="112"/>
      <c r="T39" s="112"/>
      <c r="U39" s="112"/>
      <c r="V39" s="112"/>
      <c r="W39" s="112"/>
      <c r="X39" s="112"/>
    </row>
    <row r="40" s="1" customFormat="1" ht="20.25" customHeight="1" spans="1:24">
      <c r="A40" s="166" t="s">
        <v>71</v>
      </c>
      <c r="B40" s="166" t="s">
        <v>71</v>
      </c>
      <c r="C40" s="166" t="s">
        <v>282</v>
      </c>
      <c r="D40" s="166" t="s">
        <v>283</v>
      </c>
      <c r="E40" s="166" t="s">
        <v>237</v>
      </c>
      <c r="F40" s="166" t="s">
        <v>238</v>
      </c>
      <c r="G40" s="166" t="s">
        <v>294</v>
      </c>
      <c r="H40" s="166" t="s">
        <v>295</v>
      </c>
      <c r="I40" s="112">
        <v>3800</v>
      </c>
      <c r="J40" s="112">
        <v>3800</v>
      </c>
      <c r="K40" s="25"/>
      <c r="L40" s="25"/>
      <c r="M40" s="112">
        <v>3800</v>
      </c>
      <c r="N40" s="25"/>
      <c r="O40" s="112"/>
      <c r="P40" s="112"/>
      <c r="Q40" s="112"/>
      <c r="R40" s="112"/>
      <c r="S40" s="112"/>
      <c r="T40" s="112"/>
      <c r="U40" s="112"/>
      <c r="V40" s="112"/>
      <c r="W40" s="112"/>
      <c r="X40" s="112"/>
    </row>
    <row r="41" s="1" customFormat="1" ht="20.25" customHeight="1" spans="1:24">
      <c r="A41" s="166" t="s">
        <v>71</v>
      </c>
      <c r="B41" s="166" t="s">
        <v>71</v>
      </c>
      <c r="C41" s="166" t="s">
        <v>282</v>
      </c>
      <c r="D41" s="166" t="s">
        <v>283</v>
      </c>
      <c r="E41" s="166" t="s">
        <v>237</v>
      </c>
      <c r="F41" s="166" t="s">
        <v>238</v>
      </c>
      <c r="G41" s="166" t="s">
        <v>294</v>
      </c>
      <c r="H41" s="166" t="s">
        <v>295</v>
      </c>
      <c r="I41" s="112">
        <v>6460</v>
      </c>
      <c r="J41" s="112">
        <v>6460</v>
      </c>
      <c r="K41" s="25"/>
      <c r="L41" s="25"/>
      <c r="M41" s="112">
        <v>6460</v>
      </c>
      <c r="N41" s="25"/>
      <c r="O41" s="112"/>
      <c r="P41" s="112"/>
      <c r="Q41" s="112"/>
      <c r="R41" s="112"/>
      <c r="S41" s="112"/>
      <c r="T41" s="112"/>
      <c r="U41" s="112"/>
      <c r="V41" s="112"/>
      <c r="W41" s="112"/>
      <c r="X41" s="112"/>
    </row>
    <row r="42" s="1" customFormat="1" ht="20.25" customHeight="1" spans="1:24">
      <c r="A42" s="166" t="s">
        <v>71</v>
      </c>
      <c r="B42" s="166" t="s">
        <v>71</v>
      </c>
      <c r="C42" s="166" t="s">
        <v>282</v>
      </c>
      <c r="D42" s="166" t="s">
        <v>283</v>
      </c>
      <c r="E42" s="166" t="s">
        <v>237</v>
      </c>
      <c r="F42" s="166" t="s">
        <v>238</v>
      </c>
      <c r="G42" s="166" t="s">
        <v>296</v>
      </c>
      <c r="H42" s="166" t="s">
        <v>297</v>
      </c>
      <c r="I42" s="112">
        <v>51000</v>
      </c>
      <c r="J42" s="112">
        <v>51000</v>
      </c>
      <c r="K42" s="25"/>
      <c r="L42" s="25"/>
      <c r="M42" s="112">
        <v>51000</v>
      </c>
      <c r="N42" s="25"/>
      <c r="O42" s="112"/>
      <c r="P42" s="112"/>
      <c r="Q42" s="112"/>
      <c r="R42" s="112"/>
      <c r="S42" s="112"/>
      <c r="T42" s="112"/>
      <c r="U42" s="112"/>
      <c r="V42" s="112"/>
      <c r="W42" s="112"/>
      <c r="X42" s="112"/>
    </row>
    <row r="43" s="1" customFormat="1" ht="20.25" customHeight="1" spans="1:24">
      <c r="A43" s="166" t="s">
        <v>71</v>
      </c>
      <c r="B43" s="166" t="s">
        <v>71</v>
      </c>
      <c r="C43" s="166" t="s">
        <v>282</v>
      </c>
      <c r="D43" s="166" t="s">
        <v>283</v>
      </c>
      <c r="E43" s="166" t="s">
        <v>237</v>
      </c>
      <c r="F43" s="166" t="s">
        <v>238</v>
      </c>
      <c r="G43" s="166" t="s">
        <v>296</v>
      </c>
      <c r="H43" s="166" t="s">
        <v>297</v>
      </c>
      <c r="I43" s="112">
        <v>30000</v>
      </c>
      <c r="J43" s="112">
        <v>30000</v>
      </c>
      <c r="K43" s="25"/>
      <c r="L43" s="25"/>
      <c r="M43" s="112">
        <v>30000</v>
      </c>
      <c r="N43" s="25"/>
      <c r="O43" s="112"/>
      <c r="P43" s="112"/>
      <c r="Q43" s="112"/>
      <c r="R43" s="112"/>
      <c r="S43" s="112"/>
      <c r="T43" s="112"/>
      <c r="U43" s="112"/>
      <c r="V43" s="112"/>
      <c r="W43" s="112"/>
      <c r="X43" s="112"/>
    </row>
    <row r="44" s="1" customFormat="1" ht="20.25" customHeight="1" spans="1:24">
      <c r="A44" s="166" t="s">
        <v>71</v>
      </c>
      <c r="B44" s="166" t="s">
        <v>71</v>
      </c>
      <c r="C44" s="166" t="s">
        <v>282</v>
      </c>
      <c r="D44" s="166" t="s">
        <v>283</v>
      </c>
      <c r="E44" s="166" t="s">
        <v>127</v>
      </c>
      <c r="F44" s="166" t="s">
        <v>298</v>
      </c>
      <c r="G44" s="166" t="s">
        <v>296</v>
      </c>
      <c r="H44" s="166" t="s">
        <v>297</v>
      </c>
      <c r="I44" s="112">
        <v>76800</v>
      </c>
      <c r="J44" s="112">
        <v>76800</v>
      </c>
      <c r="K44" s="25"/>
      <c r="L44" s="25"/>
      <c r="M44" s="112">
        <v>76800</v>
      </c>
      <c r="N44" s="25"/>
      <c r="O44" s="112"/>
      <c r="P44" s="112"/>
      <c r="Q44" s="112"/>
      <c r="R44" s="112"/>
      <c r="S44" s="112"/>
      <c r="T44" s="112"/>
      <c r="U44" s="112"/>
      <c r="V44" s="112"/>
      <c r="W44" s="112"/>
      <c r="X44" s="112"/>
    </row>
    <row r="45" s="1" customFormat="1" ht="20.25" customHeight="1" spans="1:24">
      <c r="A45" s="166" t="s">
        <v>71</v>
      </c>
      <c r="B45" s="166" t="s">
        <v>71</v>
      </c>
      <c r="C45" s="166" t="s">
        <v>282</v>
      </c>
      <c r="D45" s="166" t="s">
        <v>283</v>
      </c>
      <c r="E45" s="166" t="s">
        <v>127</v>
      </c>
      <c r="F45" s="166" t="s">
        <v>298</v>
      </c>
      <c r="G45" s="166" t="s">
        <v>296</v>
      </c>
      <c r="H45" s="166" t="s">
        <v>297</v>
      </c>
      <c r="I45" s="112">
        <v>2400</v>
      </c>
      <c r="J45" s="112">
        <v>2400</v>
      </c>
      <c r="K45" s="25"/>
      <c r="L45" s="25"/>
      <c r="M45" s="112">
        <v>2400</v>
      </c>
      <c r="N45" s="25"/>
      <c r="O45" s="112"/>
      <c r="P45" s="112"/>
      <c r="Q45" s="112"/>
      <c r="R45" s="112"/>
      <c r="S45" s="112"/>
      <c r="T45" s="112"/>
      <c r="U45" s="112"/>
      <c r="V45" s="112"/>
      <c r="W45" s="112"/>
      <c r="X45" s="112"/>
    </row>
    <row r="46" s="1" customFormat="1" ht="20.25" customHeight="1" spans="1:24">
      <c r="A46" s="166" t="s">
        <v>71</v>
      </c>
      <c r="B46" s="166" t="s">
        <v>71</v>
      </c>
      <c r="C46" s="166" t="s">
        <v>282</v>
      </c>
      <c r="D46" s="166" t="s">
        <v>283</v>
      </c>
      <c r="E46" s="166" t="s">
        <v>127</v>
      </c>
      <c r="F46" s="166" t="s">
        <v>298</v>
      </c>
      <c r="G46" s="166" t="s">
        <v>299</v>
      </c>
      <c r="H46" s="166" t="s">
        <v>300</v>
      </c>
      <c r="I46" s="112">
        <v>1000</v>
      </c>
      <c r="J46" s="112">
        <v>1000</v>
      </c>
      <c r="K46" s="25"/>
      <c r="L46" s="25"/>
      <c r="M46" s="112">
        <v>1000</v>
      </c>
      <c r="N46" s="25"/>
      <c r="O46" s="112"/>
      <c r="P46" s="112"/>
      <c r="Q46" s="112"/>
      <c r="R46" s="112"/>
      <c r="S46" s="112"/>
      <c r="T46" s="112"/>
      <c r="U46" s="112"/>
      <c r="V46" s="112"/>
      <c r="W46" s="112"/>
      <c r="X46" s="112"/>
    </row>
    <row r="47" s="1" customFormat="1" ht="20.25" customHeight="1" spans="1:24">
      <c r="A47" s="166" t="s">
        <v>71</v>
      </c>
      <c r="B47" s="166" t="s">
        <v>71</v>
      </c>
      <c r="C47" s="166" t="s">
        <v>282</v>
      </c>
      <c r="D47" s="166" t="s">
        <v>283</v>
      </c>
      <c r="E47" s="166" t="s">
        <v>127</v>
      </c>
      <c r="F47" s="166" t="s">
        <v>298</v>
      </c>
      <c r="G47" s="166" t="s">
        <v>299</v>
      </c>
      <c r="H47" s="166" t="s">
        <v>300</v>
      </c>
      <c r="I47" s="112">
        <v>19200</v>
      </c>
      <c r="J47" s="112">
        <v>19200</v>
      </c>
      <c r="K47" s="25"/>
      <c r="L47" s="25"/>
      <c r="M47" s="112">
        <v>19200</v>
      </c>
      <c r="N47" s="25"/>
      <c r="O47" s="112"/>
      <c r="P47" s="112"/>
      <c r="Q47" s="112"/>
      <c r="R47" s="112"/>
      <c r="S47" s="112"/>
      <c r="T47" s="112"/>
      <c r="U47" s="112"/>
      <c r="V47" s="112"/>
      <c r="W47" s="112"/>
      <c r="X47" s="112"/>
    </row>
    <row r="48" s="1" customFormat="1" ht="20.25" customHeight="1" spans="1:24">
      <c r="A48" s="166" t="s">
        <v>71</v>
      </c>
      <c r="B48" s="166" t="s">
        <v>71</v>
      </c>
      <c r="C48" s="166" t="s">
        <v>282</v>
      </c>
      <c r="D48" s="166" t="s">
        <v>283</v>
      </c>
      <c r="E48" s="166" t="s">
        <v>127</v>
      </c>
      <c r="F48" s="166" t="s">
        <v>298</v>
      </c>
      <c r="G48" s="166" t="s">
        <v>299</v>
      </c>
      <c r="H48" s="166" t="s">
        <v>300</v>
      </c>
      <c r="I48" s="112">
        <v>1700</v>
      </c>
      <c r="J48" s="112">
        <v>1700</v>
      </c>
      <c r="K48" s="25"/>
      <c r="L48" s="25"/>
      <c r="M48" s="112">
        <v>1700</v>
      </c>
      <c r="N48" s="25"/>
      <c r="O48" s="112"/>
      <c r="P48" s="112"/>
      <c r="Q48" s="112"/>
      <c r="R48" s="112"/>
      <c r="S48" s="112"/>
      <c r="T48" s="112"/>
      <c r="U48" s="112"/>
      <c r="V48" s="112"/>
      <c r="W48" s="112"/>
      <c r="X48" s="112"/>
    </row>
    <row r="49" s="1" customFormat="1" ht="20.25" customHeight="1" spans="1:24">
      <c r="A49" s="166" t="s">
        <v>71</v>
      </c>
      <c r="B49" s="166" t="s">
        <v>71</v>
      </c>
      <c r="C49" s="166" t="s">
        <v>301</v>
      </c>
      <c r="D49" s="166" t="s">
        <v>302</v>
      </c>
      <c r="E49" s="166" t="s">
        <v>237</v>
      </c>
      <c r="F49" s="166" t="s">
        <v>238</v>
      </c>
      <c r="G49" s="166" t="s">
        <v>243</v>
      </c>
      <c r="H49" s="166" t="s">
        <v>244</v>
      </c>
      <c r="I49" s="112">
        <v>430320</v>
      </c>
      <c r="J49" s="112">
        <v>430320</v>
      </c>
      <c r="K49" s="25"/>
      <c r="L49" s="25"/>
      <c r="M49" s="112">
        <v>430320</v>
      </c>
      <c r="N49" s="25"/>
      <c r="O49" s="112"/>
      <c r="P49" s="112"/>
      <c r="Q49" s="112"/>
      <c r="R49" s="112"/>
      <c r="S49" s="112"/>
      <c r="T49" s="112"/>
      <c r="U49" s="112"/>
      <c r="V49" s="112"/>
      <c r="W49" s="112"/>
      <c r="X49" s="112"/>
    </row>
    <row r="50" s="1" customFormat="1" ht="20.25" customHeight="1" spans="1:24">
      <c r="A50" s="166" t="s">
        <v>71</v>
      </c>
      <c r="B50" s="166" t="s">
        <v>71</v>
      </c>
      <c r="C50" s="166" t="s">
        <v>301</v>
      </c>
      <c r="D50" s="166" t="s">
        <v>302</v>
      </c>
      <c r="E50" s="166" t="s">
        <v>237</v>
      </c>
      <c r="F50" s="166" t="s">
        <v>238</v>
      </c>
      <c r="G50" s="166" t="s">
        <v>243</v>
      </c>
      <c r="H50" s="166" t="s">
        <v>244</v>
      </c>
      <c r="I50" s="112">
        <v>321396.9</v>
      </c>
      <c r="J50" s="112">
        <v>321396.9</v>
      </c>
      <c r="K50" s="25"/>
      <c r="L50" s="25"/>
      <c r="M50" s="112">
        <v>321396.9</v>
      </c>
      <c r="N50" s="25"/>
      <c r="O50" s="112"/>
      <c r="P50" s="112"/>
      <c r="Q50" s="112"/>
      <c r="R50" s="112"/>
      <c r="S50" s="112"/>
      <c r="T50" s="112"/>
      <c r="U50" s="112"/>
      <c r="V50" s="112"/>
      <c r="W50" s="112"/>
      <c r="X50" s="112"/>
    </row>
    <row r="51" s="1" customFormat="1" ht="20.25" customHeight="1" spans="1:24">
      <c r="A51" s="166" t="s">
        <v>71</v>
      </c>
      <c r="B51" s="166" t="s">
        <v>71</v>
      </c>
      <c r="C51" s="166" t="s">
        <v>303</v>
      </c>
      <c r="D51" s="166" t="s">
        <v>304</v>
      </c>
      <c r="E51" s="166" t="s">
        <v>237</v>
      </c>
      <c r="F51" s="166" t="s">
        <v>238</v>
      </c>
      <c r="G51" s="166" t="s">
        <v>243</v>
      </c>
      <c r="H51" s="166" t="s">
        <v>244</v>
      </c>
      <c r="I51" s="112">
        <v>347457</v>
      </c>
      <c r="J51" s="112">
        <v>347457</v>
      </c>
      <c r="K51" s="25"/>
      <c r="L51" s="25"/>
      <c r="M51" s="112">
        <v>347457</v>
      </c>
      <c r="N51" s="25"/>
      <c r="O51" s="112"/>
      <c r="P51" s="112"/>
      <c r="Q51" s="112"/>
      <c r="R51" s="112"/>
      <c r="S51" s="112"/>
      <c r="T51" s="112"/>
      <c r="U51" s="112"/>
      <c r="V51" s="112"/>
      <c r="W51" s="112"/>
      <c r="X51" s="112"/>
    </row>
    <row r="52" s="1" customFormat="1" ht="20.25" customHeight="1" spans="1:24">
      <c r="A52" s="166" t="s">
        <v>71</v>
      </c>
      <c r="B52" s="166" t="s">
        <v>71</v>
      </c>
      <c r="C52" s="166" t="s">
        <v>303</v>
      </c>
      <c r="D52" s="166" t="s">
        <v>304</v>
      </c>
      <c r="E52" s="166" t="s">
        <v>237</v>
      </c>
      <c r="F52" s="166" t="s">
        <v>238</v>
      </c>
      <c r="G52" s="166" t="s">
        <v>247</v>
      </c>
      <c r="H52" s="166" t="s">
        <v>248</v>
      </c>
      <c r="I52" s="112">
        <v>180000</v>
      </c>
      <c r="J52" s="112">
        <v>180000</v>
      </c>
      <c r="K52" s="25"/>
      <c r="L52" s="25"/>
      <c r="M52" s="112">
        <v>180000</v>
      </c>
      <c r="N52" s="25"/>
      <c r="O52" s="112"/>
      <c r="P52" s="112"/>
      <c r="Q52" s="112"/>
      <c r="R52" s="112"/>
      <c r="S52" s="112"/>
      <c r="T52" s="112"/>
      <c r="U52" s="112"/>
      <c r="V52" s="112"/>
      <c r="W52" s="112"/>
      <c r="X52" s="112"/>
    </row>
    <row r="53" s="1" customFormat="1" ht="20.25" customHeight="1" spans="1:24">
      <c r="A53" s="166" t="s">
        <v>71</v>
      </c>
      <c r="B53" s="166" t="s">
        <v>71</v>
      </c>
      <c r="C53" s="166" t="s">
        <v>305</v>
      </c>
      <c r="D53" s="166" t="s">
        <v>306</v>
      </c>
      <c r="E53" s="166" t="s">
        <v>127</v>
      </c>
      <c r="F53" s="166" t="s">
        <v>298</v>
      </c>
      <c r="G53" s="166" t="s">
        <v>307</v>
      </c>
      <c r="H53" s="166" t="s">
        <v>308</v>
      </c>
      <c r="I53" s="112">
        <v>39600</v>
      </c>
      <c r="J53" s="112">
        <v>39600</v>
      </c>
      <c r="K53" s="25"/>
      <c r="L53" s="25"/>
      <c r="M53" s="112">
        <v>39600</v>
      </c>
      <c r="N53" s="25"/>
      <c r="O53" s="112"/>
      <c r="P53" s="112"/>
      <c r="Q53" s="112"/>
      <c r="R53" s="112"/>
      <c r="S53" s="112"/>
      <c r="T53" s="112"/>
      <c r="U53" s="112"/>
      <c r="V53" s="112"/>
      <c r="W53" s="112"/>
      <c r="X53" s="112"/>
    </row>
    <row r="54" s="1" customFormat="1" ht="20.25" customHeight="1" spans="1:24">
      <c r="A54" s="166" t="s">
        <v>71</v>
      </c>
      <c r="B54" s="166" t="s">
        <v>71</v>
      </c>
      <c r="C54" s="166" t="s">
        <v>305</v>
      </c>
      <c r="D54" s="166" t="s">
        <v>306</v>
      </c>
      <c r="E54" s="166" t="s">
        <v>127</v>
      </c>
      <c r="F54" s="166" t="s">
        <v>298</v>
      </c>
      <c r="G54" s="166" t="s">
        <v>307</v>
      </c>
      <c r="H54" s="166" t="s">
        <v>308</v>
      </c>
      <c r="I54" s="112">
        <v>831600</v>
      </c>
      <c r="J54" s="112">
        <v>831600</v>
      </c>
      <c r="K54" s="25"/>
      <c r="L54" s="25"/>
      <c r="M54" s="112">
        <v>831600</v>
      </c>
      <c r="N54" s="25"/>
      <c r="O54" s="112"/>
      <c r="P54" s="112"/>
      <c r="Q54" s="112"/>
      <c r="R54" s="112"/>
      <c r="S54" s="112"/>
      <c r="T54" s="112"/>
      <c r="U54" s="112"/>
      <c r="V54" s="112"/>
      <c r="W54" s="112"/>
      <c r="X54" s="112"/>
    </row>
    <row r="55" s="1" customFormat="1" ht="20.25" customHeight="1" spans="1:24">
      <c r="A55" s="166" t="s">
        <v>71</v>
      </c>
      <c r="B55" s="166" t="s">
        <v>71</v>
      </c>
      <c r="C55" s="166" t="s">
        <v>309</v>
      </c>
      <c r="D55" s="166" t="s">
        <v>310</v>
      </c>
      <c r="E55" s="166" t="s">
        <v>127</v>
      </c>
      <c r="F55" s="166" t="s">
        <v>298</v>
      </c>
      <c r="G55" s="166" t="s">
        <v>296</v>
      </c>
      <c r="H55" s="166" t="s">
        <v>297</v>
      </c>
      <c r="I55" s="112">
        <v>8800</v>
      </c>
      <c r="J55" s="112">
        <v>8800</v>
      </c>
      <c r="K55" s="25"/>
      <c r="L55" s="25"/>
      <c r="M55" s="112">
        <v>8800</v>
      </c>
      <c r="N55" s="25"/>
      <c r="O55" s="112"/>
      <c r="P55" s="112"/>
      <c r="Q55" s="112"/>
      <c r="R55" s="112"/>
      <c r="S55" s="112"/>
      <c r="T55" s="112"/>
      <c r="U55" s="112"/>
      <c r="V55" s="112"/>
      <c r="W55" s="112"/>
      <c r="X55" s="112"/>
    </row>
    <row r="56" s="1" customFormat="1" ht="20.25" customHeight="1" spans="1:24">
      <c r="A56" s="166" t="s">
        <v>71</v>
      </c>
      <c r="B56" s="166" t="s">
        <v>71</v>
      </c>
      <c r="C56" s="166" t="s">
        <v>311</v>
      </c>
      <c r="D56" s="166" t="s">
        <v>312</v>
      </c>
      <c r="E56" s="166" t="s">
        <v>112</v>
      </c>
      <c r="F56" s="166" t="s">
        <v>313</v>
      </c>
      <c r="G56" s="166" t="s">
        <v>314</v>
      </c>
      <c r="H56" s="166" t="s">
        <v>315</v>
      </c>
      <c r="I56" s="112">
        <v>339470.28</v>
      </c>
      <c r="J56" s="112">
        <v>339470.28</v>
      </c>
      <c r="K56" s="25"/>
      <c r="L56" s="25"/>
      <c r="M56" s="112">
        <v>339470.28</v>
      </c>
      <c r="N56" s="25"/>
      <c r="O56" s="112"/>
      <c r="P56" s="112"/>
      <c r="Q56" s="112"/>
      <c r="R56" s="112"/>
      <c r="S56" s="112"/>
      <c r="T56" s="112"/>
      <c r="U56" s="112"/>
      <c r="V56" s="112"/>
      <c r="W56" s="112"/>
      <c r="X56" s="112"/>
    </row>
    <row r="57" s="1" customFormat="1" ht="20.25" customHeight="1" spans="1:24">
      <c r="A57" s="166" t="s">
        <v>71</v>
      </c>
      <c r="B57" s="166" t="s">
        <v>71</v>
      </c>
      <c r="C57" s="166" t="s">
        <v>311</v>
      </c>
      <c r="D57" s="166" t="s">
        <v>312</v>
      </c>
      <c r="E57" s="166" t="s">
        <v>112</v>
      </c>
      <c r="F57" s="166" t="s">
        <v>313</v>
      </c>
      <c r="G57" s="166" t="s">
        <v>314</v>
      </c>
      <c r="H57" s="166" t="s">
        <v>315</v>
      </c>
      <c r="I57" s="112">
        <v>657639.84</v>
      </c>
      <c r="J57" s="112">
        <v>657639.84</v>
      </c>
      <c r="K57" s="25"/>
      <c r="L57" s="25"/>
      <c r="M57" s="112">
        <v>657639.84</v>
      </c>
      <c r="N57" s="25"/>
      <c r="O57" s="112"/>
      <c r="P57" s="112"/>
      <c r="Q57" s="112"/>
      <c r="R57" s="112"/>
      <c r="S57" s="112"/>
      <c r="T57" s="112"/>
      <c r="U57" s="112"/>
      <c r="V57" s="112"/>
      <c r="W57" s="112"/>
      <c r="X57" s="112"/>
    </row>
    <row r="58" s="1" customFormat="1" ht="20.25" customHeight="1" spans="1:24">
      <c r="A58" s="166" t="s">
        <v>71</v>
      </c>
      <c r="B58" s="166" t="s">
        <v>71</v>
      </c>
      <c r="C58" s="166" t="s">
        <v>316</v>
      </c>
      <c r="D58" s="166" t="s">
        <v>317</v>
      </c>
      <c r="E58" s="166" t="s">
        <v>237</v>
      </c>
      <c r="F58" s="166" t="s">
        <v>238</v>
      </c>
      <c r="G58" s="166" t="s">
        <v>277</v>
      </c>
      <c r="H58" s="166" t="s">
        <v>278</v>
      </c>
      <c r="I58" s="112">
        <v>15600</v>
      </c>
      <c r="J58" s="112">
        <v>15600</v>
      </c>
      <c r="K58" s="25"/>
      <c r="L58" s="25"/>
      <c r="M58" s="112">
        <v>15600</v>
      </c>
      <c r="N58" s="25"/>
      <c r="O58" s="112"/>
      <c r="P58" s="112"/>
      <c r="Q58" s="112"/>
      <c r="R58" s="112"/>
      <c r="S58" s="112"/>
      <c r="T58" s="112"/>
      <c r="U58" s="112"/>
      <c r="V58" s="112"/>
      <c r="W58" s="112"/>
      <c r="X58" s="112"/>
    </row>
    <row r="59" s="1" customFormat="1" ht="20.25" customHeight="1" spans="1:24">
      <c r="A59" s="166" t="s">
        <v>71</v>
      </c>
      <c r="B59" s="166" t="s">
        <v>71</v>
      </c>
      <c r="C59" s="166" t="s">
        <v>318</v>
      </c>
      <c r="D59" s="166" t="s">
        <v>319</v>
      </c>
      <c r="E59" s="166" t="s">
        <v>237</v>
      </c>
      <c r="F59" s="166" t="s">
        <v>238</v>
      </c>
      <c r="G59" s="166" t="s">
        <v>277</v>
      </c>
      <c r="H59" s="166" t="s">
        <v>278</v>
      </c>
      <c r="I59" s="112">
        <v>32400</v>
      </c>
      <c r="J59" s="112">
        <v>32400</v>
      </c>
      <c r="K59" s="25"/>
      <c r="L59" s="25"/>
      <c r="M59" s="112">
        <v>32400</v>
      </c>
      <c r="N59" s="25"/>
      <c r="O59" s="112"/>
      <c r="P59" s="112"/>
      <c r="Q59" s="112"/>
      <c r="R59" s="112"/>
      <c r="S59" s="112"/>
      <c r="T59" s="112"/>
      <c r="U59" s="112"/>
      <c r="V59" s="112"/>
      <c r="W59" s="112"/>
      <c r="X59" s="112"/>
    </row>
    <row r="60" s="1" customFormat="1" ht="20.25" customHeight="1" spans="1:24">
      <c r="A60" s="166" t="s">
        <v>71</v>
      </c>
      <c r="B60" s="166" t="s">
        <v>74</v>
      </c>
      <c r="C60" s="166" t="s">
        <v>320</v>
      </c>
      <c r="D60" s="166" t="s">
        <v>236</v>
      </c>
      <c r="E60" s="166" t="s">
        <v>237</v>
      </c>
      <c r="F60" s="166" t="s">
        <v>238</v>
      </c>
      <c r="G60" s="166" t="s">
        <v>239</v>
      </c>
      <c r="H60" s="166" t="s">
        <v>240</v>
      </c>
      <c r="I60" s="112">
        <v>1451340</v>
      </c>
      <c r="J60" s="112">
        <v>1451340</v>
      </c>
      <c r="K60" s="25"/>
      <c r="L60" s="25"/>
      <c r="M60" s="112">
        <v>1451340</v>
      </c>
      <c r="N60" s="25"/>
      <c r="O60" s="112"/>
      <c r="P60" s="112"/>
      <c r="Q60" s="112"/>
      <c r="R60" s="112"/>
      <c r="S60" s="112"/>
      <c r="T60" s="112"/>
      <c r="U60" s="112"/>
      <c r="V60" s="112"/>
      <c r="W60" s="112"/>
      <c r="X60" s="112"/>
    </row>
    <row r="61" s="1" customFormat="1" ht="20.25" customHeight="1" spans="1:24">
      <c r="A61" s="166" t="s">
        <v>71</v>
      </c>
      <c r="B61" s="166" t="s">
        <v>74</v>
      </c>
      <c r="C61" s="166" t="s">
        <v>320</v>
      </c>
      <c r="D61" s="166" t="s">
        <v>236</v>
      </c>
      <c r="E61" s="166" t="s">
        <v>237</v>
      </c>
      <c r="F61" s="166" t="s">
        <v>238</v>
      </c>
      <c r="G61" s="166" t="s">
        <v>241</v>
      </c>
      <c r="H61" s="166" t="s">
        <v>242</v>
      </c>
      <c r="I61" s="112">
        <v>2267976</v>
      </c>
      <c r="J61" s="112">
        <v>2267976</v>
      </c>
      <c r="K61" s="25"/>
      <c r="L61" s="25"/>
      <c r="M61" s="112">
        <v>2267976</v>
      </c>
      <c r="N61" s="25"/>
      <c r="O61" s="112"/>
      <c r="P61" s="112"/>
      <c r="Q61" s="112"/>
      <c r="R61" s="112"/>
      <c r="S61" s="112"/>
      <c r="T61" s="112"/>
      <c r="U61" s="112"/>
      <c r="V61" s="112"/>
      <c r="W61" s="112"/>
      <c r="X61" s="112"/>
    </row>
    <row r="62" s="1" customFormat="1" ht="20.25" customHeight="1" spans="1:24">
      <c r="A62" s="166" t="s">
        <v>71</v>
      </c>
      <c r="B62" s="166" t="s">
        <v>74</v>
      </c>
      <c r="C62" s="166" t="s">
        <v>320</v>
      </c>
      <c r="D62" s="166" t="s">
        <v>236</v>
      </c>
      <c r="E62" s="166" t="s">
        <v>237</v>
      </c>
      <c r="F62" s="166" t="s">
        <v>238</v>
      </c>
      <c r="G62" s="166" t="s">
        <v>243</v>
      </c>
      <c r="H62" s="166" t="s">
        <v>244</v>
      </c>
      <c r="I62" s="112">
        <v>12000</v>
      </c>
      <c r="J62" s="112">
        <v>12000</v>
      </c>
      <c r="K62" s="25"/>
      <c r="L62" s="25"/>
      <c r="M62" s="112">
        <v>12000</v>
      </c>
      <c r="N62" s="25"/>
      <c r="O62" s="112"/>
      <c r="P62" s="112"/>
      <c r="Q62" s="112"/>
      <c r="R62" s="112"/>
      <c r="S62" s="112"/>
      <c r="T62" s="112"/>
      <c r="U62" s="112"/>
      <c r="V62" s="112"/>
      <c r="W62" s="112"/>
      <c r="X62" s="112"/>
    </row>
    <row r="63" s="1" customFormat="1" ht="20.25" customHeight="1" spans="1:24">
      <c r="A63" s="166" t="s">
        <v>71</v>
      </c>
      <c r="B63" s="166" t="s">
        <v>74</v>
      </c>
      <c r="C63" s="166" t="s">
        <v>320</v>
      </c>
      <c r="D63" s="166" t="s">
        <v>236</v>
      </c>
      <c r="E63" s="166" t="s">
        <v>237</v>
      </c>
      <c r="F63" s="166" t="s">
        <v>238</v>
      </c>
      <c r="G63" s="166" t="s">
        <v>243</v>
      </c>
      <c r="H63" s="166" t="s">
        <v>244</v>
      </c>
      <c r="I63" s="112">
        <v>120945</v>
      </c>
      <c r="J63" s="112">
        <v>120945</v>
      </c>
      <c r="K63" s="25"/>
      <c r="L63" s="25"/>
      <c r="M63" s="112">
        <v>120945</v>
      </c>
      <c r="N63" s="25"/>
      <c r="O63" s="112"/>
      <c r="P63" s="112"/>
      <c r="Q63" s="112"/>
      <c r="R63" s="112"/>
      <c r="S63" s="112"/>
      <c r="T63" s="112"/>
      <c r="U63" s="112"/>
      <c r="V63" s="112"/>
      <c r="W63" s="112"/>
      <c r="X63" s="112"/>
    </row>
    <row r="64" s="1" customFormat="1" ht="20.25" customHeight="1" spans="1:24">
      <c r="A64" s="166" t="s">
        <v>71</v>
      </c>
      <c r="B64" s="166" t="s">
        <v>74</v>
      </c>
      <c r="C64" s="166" t="s">
        <v>321</v>
      </c>
      <c r="D64" s="166" t="s">
        <v>250</v>
      </c>
      <c r="E64" s="166" t="s">
        <v>131</v>
      </c>
      <c r="F64" s="166" t="s">
        <v>251</v>
      </c>
      <c r="G64" s="166" t="s">
        <v>252</v>
      </c>
      <c r="H64" s="166" t="s">
        <v>253</v>
      </c>
      <c r="I64" s="112">
        <v>680000</v>
      </c>
      <c r="J64" s="112">
        <v>680000</v>
      </c>
      <c r="K64" s="25"/>
      <c r="L64" s="25"/>
      <c r="M64" s="112">
        <v>680000</v>
      </c>
      <c r="N64" s="25"/>
      <c r="O64" s="112"/>
      <c r="P64" s="112"/>
      <c r="Q64" s="112"/>
      <c r="R64" s="112"/>
      <c r="S64" s="112"/>
      <c r="T64" s="112"/>
      <c r="U64" s="112"/>
      <c r="V64" s="112"/>
      <c r="W64" s="112"/>
      <c r="X64" s="112"/>
    </row>
    <row r="65" s="1" customFormat="1" ht="20.25" customHeight="1" spans="1:24">
      <c r="A65" s="166" t="s">
        <v>71</v>
      </c>
      <c r="B65" s="166" t="s">
        <v>74</v>
      </c>
      <c r="C65" s="166" t="s">
        <v>321</v>
      </c>
      <c r="D65" s="166" t="s">
        <v>250</v>
      </c>
      <c r="E65" s="166" t="s">
        <v>254</v>
      </c>
      <c r="F65" s="166" t="s">
        <v>255</v>
      </c>
      <c r="G65" s="166" t="s">
        <v>256</v>
      </c>
      <c r="H65" s="166" t="s">
        <v>257</v>
      </c>
      <c r="I65" s="112">
        <v>314450</v>
      </c>
      <c r="J65" s="112">
        <v>314450</v>
      </c>
      <c r="K65" s="25"/>
      <c r="L65" s="25"/>
      <c r="M65" s="112">
        <v>314450</v>
      </c>
      <c r="N65" s="25"/>
      <c r="O65" s="112"/>
      <c r="P65" s="112"/>
      <c r="Q65" s="112"/>
      <c r="R65" s="112"/>
      <c r="S65" s="112"/>
      <c r="T65" s="112"/>
      <c r="U65" s="112"/>
      <c r="V65" s="112"/>
      <c r="W65" s="112"/>
      <c r="X65" s="112"/>
    </row>
    <row r="66" s="1" customFormat="1" ht="20.25" customHeight="1" spans="1:24">
      <c r="A66" s="166" t="s">
        <v>71</v>
      </c>
      <c r="B66" s="166" t="s">
        <v>74</v>
      </c>
      <c r="C66" s="166" t="s">
        <v>321</v>
      </c>
      <c r="D66" s="166" t="s">
        <v>250</v>
      </c>
      <c r="E66" s="166" t="s">
        <v>152</v>
      </c>
      <c r="F66" s="166" t="s">
        <v>258</v>
      </c>
      <c r="G66" s="166" t="s">
        <v>259</v>
      </c>
      <c r="H66" s="166" t="s">
        <v>260</v>
      </c>
      <c r="I66" s="112">
        <v>380000</v>
      </c>
      <c r="J66" s="112">
        <v>380000</v>
      </c>
      <c r="K66" s="25"/>
      <c r="L66" s="25"/>
      <c r="M66" s="112">
        <v>380000</v>
      </c>
      <c r="N66" s="25"/>
      <c r="O66" s="112"/>
      <c r="P66" s="112"/>
      <c r="Q66" s="112"/>
      <c r="R66" s="112"/>
      <c r="S66" s="112"/>
      <c r="T66" s="112"/>
      <c r="U66" s="112"/>
      <c r="V66" s="112"/>
      <c r="W66" s="112"/>
      <c r="X66" s="112"/>
    </row>
    <row r="67" s="1" customFormat="1" ht="20.25" customHeight="1" spans="1:24">
      <c r="A67" s="166" t="s">
        <v>71</v>
      </c>
      <c r="B67" s="166" t="s">
        <v>74</v>
      </c>
      <c r="C67" s="166" t="s">
        <v>321</v>
      </c>
      <c r="D67" s="166" t="s">
        <v>250</v>
      </c>
      <c r="E67" s="166" t="s">
        <v>156</v>
      </c>
      <c r="F67" s="166" t="s">
        <v>262</v>
      </c>
      <c r="G67" s="166" t="s">
        <v>263</v>
      </c>
      <c r="H67" s="166" t="s">
        <v>264</v>
      </c>
      <c r="I67" s="112">
        <v>260000</v>
      </c>
      <c r="J67" s="112">
        <v>260000</v>
      </c>
      <c r="K67" s="25"/>
      <c r="L67" s="25"/>
      <c r="M67" s="112">
        <v>260000</v>
      </c>
      <c r="N67" s="25"/>
      <c r="O67" s="112"/>
      <c r="P67" s="112"/>
      <c r="Q67" s="112"/>
      <c r="R67" s="112"/>
      <c r="S67" s="112"/>
      <c r="T67" s="112"/>
      <c r="U67" s="112"/>
      <c r="V67" s="112"/>
      <c r="W67" s="112"/>
      <c r="X67" s="112"/>
    </row>
    <row r="68" s="1" customFormat="1" ht="20.25" customHeight="1" spans="1:24">
      <c r="A68" s="166" t="s">
        <v>71</v>
      </c>
      <c r="B68" s="166" t="s">
        <v>74</v>
      </c>
      <c r="C68" s="166" t="s">
        <v>321</v>
      </c>
      <c r="D68" s="166" t="s">
        <v>250</v>
      </c>
      <c r="E68" s="166" t="s">
        <v>158</v>
      </c>
      <c r="F68" s="166" t="s">
        <v>265</v>
      </c>
      <c r="G68" s="166" t="s">
        <v>266</v>
      </c>
      <c r="H68" s="166" t="s">
        <v>267</v>
      </c>
      <c r="I68" s="112">
        <v>45000</v>
      </c>
      <c r="J68" s="112">
        <v>45000</v>
      </c>
      <c r="K68" s="25"/>
      <c r="L68" s="25"/>
      <c r="M68" s="112">
        <v>45000</v>
      </c>
      <c r="N68" s="25"/>
      <c r="O68" s="112"/>
      <c r="P68" s="112"/>
      <c r="Q68" s="112"/>
      <c r="R68" s="112"/>
      <c r="S68" s="112"/>
      <c r="T68" s="112"/>
      <c r="U68" s="112"/>
      <c r="V68" s="112"/>
      <c r="W68" s="112"/>
      <c r="X68" s="112"/>
    </row>
    <row r="69" s="1" customFormat="1" ht="20.25" customHeight="1" spans="1:24">
      <c r="A69" s="166" t="s">
        <v>71</v>
      </c>
      <c r="B69" s="166" t="s">
        <v>74</v>
      </c>
      <c r="C69" s="166" t="s">
        <v>321</v>
      </c>
      <c r="D69" s="166" t="s">
        <v>250</v>
      </c>
      <c r="E69" s="166" t="s">
        <v>158</v>
      </c>
      <c r="F69" s="166" t="s">
        <v>265</v>
      </c>
      <c r="G69" s="166" t="s">
        <v>266</v>
      </c>
      <c r="H69" s="166" t="s">
        <v>267</v>
      </c>
      <c r="I69" s="112">
        <v>11000</v>
      </c>
      <c r="J69" s="112">
        <v>11000</v>
      </c>
      <c r="K69" s="25"/>
      <c r="L69" s="25"/>
      <c r="M69" s="112">
        <v>11000</v>
      </c>
      <c r="N69" s="25"/>
      <c r="O69" s="112"/>
      <c r="P69" s="112"/>
      <c r="Q69" s="112"/>
      <c r="R69" s="112"/>
      <c r="S69" s="112"/>
      <c r="T69" s="112"/>
      <c r="U69" s="112"/>
      <c r="V69" s="112"/>
      <c r="W69" s="112"/>
      <c r="X69" s="112"/>
    </row>
    <row r="70" s="1" customFormat="1" ht="20.25" customHeight="1" spans="1:24">
      <c r="A70" s="166" t="s">
        <v>71</v>
      </c>
      <c r="B70" s="166" t="s">
        <v>74</v>
      </c>
      <c r="C70" s="166" t="s">
        <v>322</v>
      </c>
      <c r="D70" s="166" t="s">
        <v>269</v>
      </c>
      <c r="E70" s="166" t="s">
        <v>168</v>
      </c>
      <c r="F70" s="166" t="s">
        <v>269</v>
      </c>
      <c r="G70" s="166" t="s">
        <v>270</v>
      </c>
      <c r="H70" s="166" t="s">
        <v>269</v>
      </c>
      <c r="I70" s="112">
        <v>650000</v>
      </c>
      <c r="J70" s="112">
        <v>650000</v>
      </c>
      <c r="K70" s="25"/>
      <c r="L70" s="25"/>
      <c r="M70" s="112">
        <v>650000</v>
      </c>
      <c r="N70" s="25"/>
      <c r="O70" s="112"/>
      <c r="P70" s="112"/>
      <c r="Q70" s="112"/>
      <c r="R70" s="112"/>
      <c r="S70" s="112"/>
      <c r="T70" s="112"/>
      <c r="U70" s="112"/>
      <c r="V70" s="112"/>
      <c r="W70" s="112"/>
      <c r="X70" s="112"/>
    </row>
    <row r="71" s="1" customFormat="1" ht="20.25" customHeight="1" spans="1:24">
      <c r="A71" s="166" t="s">
        <v>71</v>
      </c>
      <c r="B71" s="166" t="s">
        <v>74</v>
      </c>
      <c r="C71" s="166" t="s">
        <v>323</v>
      </c>
      <c r="D71" s="166" t="s">
        <v>276</v>
      </c>
      <c r="E71" s="166" t="s">
        <v>237</v>
      </c>
      <c r="F71" s="166" t="s">
        <v>238</v>
      </c>
      <c r="G71" s="166" t="s">
        <v>277</v>
      </c>
      <c r="H71" s="166" t="s">
        <v>278</v>
      </c>
      <c r="I71" s="112">
        <v>327600</v>
      </c>
      <c r="J71" s="112">
        <v>327600</v>
      </c>
      <c r="K71" s="25"/>
      <c r="L71" s="25"/>
      <c r="M71" s="112">
        <v>327600</v>
      </c>
      <c r="N71" s="25"/>
      <c r="O71" s="112"/>
      <c r="P71" s="112"/>
      <c r="Q71" s="112"/>
      <c r="R71" s="112"/>
      <c r="S71" s="112"/>
      <c r="T71" s="112"/>
      <c r="U71" s="112"/>
      <c r="V71" s="112"/>
      <c r="W71" s="112"/>
      <c r="X71" s="112"/>
    </row>
    <row r="72" s="1" customFormat="1" ht="20.25" customHeight="1" spans="1:24">
      <c r="A72" s="166" t="s">
        <v>71</v>
      </c>
      <c r="B72" s="166" t="s">
        <v>74</v>
      </c>
      <c r="C72" s="166" t="s">
        <v>324</v>
      </c>
      <c r="D72" s="166" t="s">
        <v>280</v>
      </c>
      <c r="E72" s="166" t="s">
        <v>237</v>
      </c>
      <c r="F72" s="166" t="s">
        <v>238</v>
      </c>
      <c r="G72" s="166" t="s">
        <v>281</v>
      </c>
      <c r="H72" s="166" t="s">
        <v>280</v>
      </c>
      <c r="I72" s="112">
        <v>29640</v>
      </c>
      <c r="J72" s="112">
        <v>29640</v>
      </c>
      <c r="K72" s="25"/>
      <c r="L72" s="25"/>
      <c r="M72" s="112">
        <v>29640</v>
      </c>
      <c r="N72" s="25"/>
      <c r="O72" s="112"/>
      <c r="P72" s="112"/>
      <c r="Q72" s="112"/>
      <c r="R72" s="112"/>
      <c r="S72" s="112"/>
      <c r="T72" s="112"/>
      <c r="U72" s="112"/>
      <c r="V72" s="112"/>
      <c r="W72" s="112"/>
      <c r="X72" s="112"/>
    </row>
    <row r="73" s="1" customFormat="1" ht="20.25" customHeight="1" spans="1:24">
      <c r="A73" s="166" t="s">
        <v>71</v>
      </c>
      <c r="B73" s="166" t="s">
        <v>74</v>
      </c>
      <c r="C73" s="166" t="s">
        <v>325</v>
      </c>
      <c r="D73" s="166" t="s">
        <v>283</v>
      </c>
      <c r="E73" s="166" t="s">
        <v>237</v>
      </c>
      <c r="F73" s="166" t="s">
        <v>238</v>
      </c>
      <c r="G73" s="166" t="s">
        <v>284</v>
      </c>
      <c r="H73" s="166" t="s">
        <v>285</v>
      </c>
      <c r="I73" s="112">
        <v>77140</v>
      </c>
      <c r="J73" s="112">
        <v>77140</v>
      </c>
      <c r="K73" s="25"/>
      <c r="L73" s="25"/>
      <c r="M73" s="112">
        <v>77140</v>
      </c>
      <c r="N73" s="25"/>
      <c r="O73" s="112"/>
      <c r="P73" s="112"/>
      <c r="Q73" s="112"/>
      <c r="R73" s="112"/>
      <c r="S73" s="112"/>
      <c r="T73" s="112"/>
      <c r="U73" s="112"/>
      <c r="V73" s="112"/>
      <c r="W73" s="112"/>
      <c r="X73" s="112"/>
    </row>
    <row r="74" s="1" customFormat="1" ht="20.25" customHeight="1" spans="1:24">
      <c r="A74" s="166" t="s">
        <v>71</v>
      </c>
      <c r="B74" s="166" t="s">
        <v>74</v>
      </c>
      <c r="C74" s="166" t="s">
        <v>325</v>
      </c>
      <c r="D74" s="166" t="s">
        <v>283</v>
      </c>
      <c r="E74" s="166" t="s">
        <v>237</v>
      </c>
      <c r="F74" s="166" t="s">
        <v>238</v>
      </c>
      <c r="G74" s="166" t="s">
        <v>286</v>
      </c>
      <c r="H74" s="166" t="s">
        <v>287</v>
      </c>
      <c r="I74" s="112">
        <v>14440</v>
      </c>
      <c r="J74" s="112">
        <v>14440</v>
      </c>
      <c r="K74" s="25"/>
      <c r="L74" s="25"/>
      <c r="M74" s="112">
        <v>14440</v>
      </c>
      <c r="N74" s="25"/>
      <c r="O74" s="112"/>
      <c r="P74" s="112"/>
      <c r="Q74" s="112"/>
      <c r="R74" s="112"/>
      <c r="S74" s="112"/>
      <c r="T74" s="112"/>
      <c r="U74" s="112"/>
      <c r="V74" s="112"/>
      <c r="W74" s="112"/>
      <c r="X74" s="112"/>
    </row>
    <row r="75" s="1" customFormat="1" ht="20.25" customHeight="1" spans="1:24">
      <c r="A75" s="166" t="s">
        <v>71</v>
      </c>
      <c r="B75" s="166" t="s">
        <v>74</v>
      </c>
      <c r="C75" s="166" t="s">
        <v>325</v>
      </c>
      <c r="D75" s="166" t="s">
        <v>283</v>
      </c>
      <c r="E75" s="166" t="s">
        <v>237</v>
      </c>
      <c r="F75" s="166" t="s">
        <v>238</v>
      </c>
      <c r="G75" s="166" t="s">
        <v>288</v>
      </c>
      <c r="H75" s="166" t="s">
        <v>289</v>
      </c>
      <c r="I75" s="112">
        <v>37240</v>
      </c>
      <c r="J75" s="112">
        <v>37240</v>
      </c>
      <c r="K75" s="25"/>
      <c r="L75" s="25"/>
      <c r="M75" s="112">
        <v>37240</v>
      </c>
      <c r="N75" s="25"/>
      <c r="O75" s="112"/>
      <c r="P75" s="112"/>
      <c r="Q75" s="112"/>
      <c r="R75" s="112"/>
      <c r="S75" s="112"/>
      <c r="T75" s="112"/>
      <c r="U75" s="112"/>
      <c r="V75" s="112"/>
      <c r="W75" s="112"/>
      <c r="X75" s="112"/>
    </row>
    <row r="76" s="1" customFormat="1" ht="20.25" customHeight="1" spans="1:24">
      <c r="A76" s="166" t="s">
        <v>71</v>
      </c>
      <c r="B76" s="166" t="s">
        <v>74</v>
      </c>
      <c r="C76" s="166" t="s">
        <v>325</v>
      </c>
      <c r="D76" s="166" t="s">
        <v>283</v>
      </c>
      <c r="E76" s="166" t="s">
        <v>237</v>
      </c>
      <c r="F76" s="166" t="s">
        <v>238</v>
      </c>
      <c r="G76" s="166" t="s">
        <v>290</v>
      </c>
      <c r="H76" s="166" t="s">
        <v>291</v>
      </c>
      <c r="I76" s="112">
        <v>51300</v>
      </c>
      <c r="J76" s="112">
        <v>51300</v>
      </c>
      <c r="K76" s="25"/>
      <c r="L76" s="25"/>
      <c r="M76" s="112">
        <v>51300</v>
      </c>
      <c r="N76" s="25"/>
      <c r="O76" s="112"/>
      <c r="P76" s="112"/>
      <c r="Q76" s="112"/>
      <c r="R76" s="112"/>
      <c r="S76" s="112"/>
      <c r="T76" s="112"/>
      <c r="U76" s="112"/>
      <c r="V76" s="112"/>
      <c r="W76" s="112"/>
      <c r="X76" s="112"/>
    </row>
    <row r="77" s="1" customFormat="1" ht="20.25" customHeight="1" spans="1:24">
      <c r="A77" s="166" t="s">
        <v>71</v>
      </c>
      <c r="B77" s="166" t="s">
        <v>74</v>
      </c>
      <c r="C77" s="166" t="s">
        <v>325</v>
      </c>
      <c r="D77" s="166" t="s">
        <v>283</v>
      </c>
      <c r="E77" s="166" t="s">
        <v>237</v>
      </c>
      <c r="F77" s="166" t="s">
        <v>238</v>
      </c>
      <c r="G77" s="166" t="s">
        <v>292</v>
      </c>
      <c r="H77" s="166" t="s">
        <v>293</v>
      </c>
      <c r="I77" s="112">
        <v>53960</v>
      </c>
      <c r="J77" s="112">
        <v>53960</v>
      </c>
      <c r="K77" s="25"/>
      <c r="L77" s="25"/>
      <c r="M77" s="112">
        <v>53960</v>
      </c>
      <c r="N77" s="25"/>
      <c r="O77" s="112"/>
      <c r="P77" s="112"/>
      <c r="Q77" s="112"/>
      <c r="R77" s="112"/>
      <c r="S77" s="112"/>
      <c r="T77" s="112"/>
      <c r="U77" s="112"/>
      <c r="V77" s="112"/>
      <c r="W77" s="112"/>
      <c r="X77" s="112"/>
    </row>
    <row r="78" s="1" customFormat="1" ht="20.25" customHeight="1" spans="1:24">
      <c r="A78" s="166" t="s">
        <v>71</v>
      </c>
      <c r="B78" s="166" t="s">
        <v>74</v>
      </c>
      <c r="C78" s="166" t="s">
        <v>325</v>
      </c>
      <c r="D78" s="166" t="s">
        <v>283</v>
      </c>
      <c r="E78" s="166" t="s">
        <v>237</v>
      </c>
      <c r="F78" s="166" t="s">
        <v>238</v>
      </c>
      <c r="G78" s="166" t="s">
        <v>294</v>
      </c>
      <c r="H78" s="166" t="s">
        <v>295</v>
      </c>
      <c r="I78" s="112">
        <v>14440</v>
      </c>
      <c r="J78" s="112">
        <v>14440</v>
      </c>
      <c r="K78" s="25"/>
      <c r="L78" s="25"/>
      <c r="M78" s="112">
        <v>14440</v>
      </c>
      <c r="N78" s="25"/>
      <c r="O78" s="112"/>
      <c r="P78" s="112"/>
      <c r="Q78" s="112"/>
      <c r="R78" s="112"/>
      <c r="S78" s="112"/>
      <c r="T78" s="112"/>
      <c r="U78" s="112"/>
      <c r="V78" s="112"/>
      <c r="W78" s="112"/>
      <c r="X78" s="112"/>
    </row>
    <row r="79" s="1" customFormat="1" ht="20.25" customHeight="1" spans="1:24">
      <c r="A79" s="166" t="s">
        <v>71</v>
      </c>
      <c r="B79" s="166" t="s">
        <v>74</v>
      </c>
      <c r="C79" s="166" t="s">
        <v>325</v>
      </c>
      <c r="D79" s="166" t="s">
        <v>283</v>
      </c>
      <c r="E79" s="166" t="s">
        <v>237</v>
      </c>
      <c r="F79" s="166" t="s">
        <v>238</v>
      </c>
      <c r="G79" s="166" t="s">
        <v>296</v>
      </c>
      <c r="H79" s="166" t="s">
        <v>297</v>
      </c>
      <c r="I79" s="112">
        <v>114000</v>
      </c>
      <c r="J79" s="112">
        <v>114000</v>
      </c>
      <c r="K79" s="25"/>
      <c r="L79" s="25"/>
      <c r="M79" s="112">
        <v>114000</v>
      </c>
      <c r="N79" s="25"/>
      <c r="O79" s="112"/>
      <c r="P79" s="112"/>
      <c r="Q79" s="112"/>
      <c r="R79" s="112"/>
      <c r="S79" s="112"/>
      <c r="T79" s="112"/>
      <c r="U79" s="112"/>
      <c r="V79" s="112"/>
      <c r="W79" s="112"/>
      <c r="X79" s="112"/>
    </row>
    <row r="80" s="1" customFormat="1" ht="20.25" customHeight="1" spans="1:24">
      <c r="A80" s="166" t="s">
        <v>71</v>
      </c>
      <c r="B80" s="166" t="s">
        <v>74</v>
      </c>
      <c r="C80" s="166" t="s">
        <v>325</v>
      </c>
      <c r="D80" s="166" t="s">
        <v>283</v>
      </c>
      <c r="E80" s="166" t="s">
        <v>127</v>
      </c>
      <c r="F80" s="166" t="s">
        <v>298</v>
      </c>
      <c r="G80" s="166" t="s">
        <v>296</v>
      </c>
      <c r="H80" s="166" t="s">
        <v>297</v>
      </c>
      <c r="I80" s="112">
        <v>24000</v>
      </c>
      <c r="J80" s="112">
        <v>24000</v>
      </c>
      <c r="K80" s="25"/>
      <c r="L80" s="25"/>
      <c r="M80" s="112">
        <v>24000</v>
      </c>
      <c r="N80" s="25"/>
      <c r="O80" s="112"/>
      <c r="P80" s="112"/>
      <c r="Q80" s="112"/>
      <c r="R80" s="112"/>
      <c r="S80" s="112"/>
      <c r="T80" s="112"/>
      <c r="U80" s="112"/>
      <c r="V80" s="112"/>
      <c r="W80" s="112"/>
      <c r="X80" s="112"/>
    </row>
    <row r="81" s="1" customFormat="1" ht="20.25" customHeight="1" spans="1:24">
      <c r="A81" s="166" t="s">
        <v>71</v>
      </c>
      <c r="B81" s="166" t="s">
        <v>74</v>
      </c>
      <c r="C81" s="166" t="s">
        <v>325</v>
      </c>
      <c r="D81" s="166" t="s">
        <v>283</v>
      </c>
      <c r="E81" s="166" t="s">
        <v>127</v>
      </c>
      <c r="F81" s="166" t="s">
        <v>298</v>
      </c>
      <c r="G81" s="166" t="s">
        <v>299</v>
      </c>
      <c r="H81" s="166" t="s">
        <v>300</v>
      </c>
      <c r="I81" s="112">
        <v>6000</v>
      </c>
      <c r="J81" s="112">
        <v>6000</v>
      </c>
      <c r="K81" s="25"/>
      <c r="L81" s="25"/>
      <c r="M81" s="112">
        <v>6000</v>
      </c>
      <c r="N81" s="25"/>
      <c r="O81" s="112"/>
      <c r="P81" s="112"/>
      <c r="Q81" s="112"/>
      <c r="R81" s="112"/>
      <c r="S81" s="112"/>
      <c r="T81" s="112"/>
      <c r="U81" s="112"/>
      <c r="V81" s="112"/>
      <c r="W81" s="112"/>
      <c r="X81" s="112"/>
    </row>
    <row r="82" s="1" customFormat="1" ht="20.25" customHeight="1" spans="1:24">
      <c r="A82" s="166" t="s">
        <v>71</v>
      </c>
      <c r="B82" s="166" t="s">
        <v>74</v>
      </c>
      <c r="C82" s="166" t="s">
        <v>326</v>
      </c>
      <c r="D82" s="166" t="s">
        <v>302</v>
      </c>
      <c r="E82" s="166" t="s">
        <v>237</v>
      </c>
      <c r="F82" s="166" t="s">
        <v>238</v>
      </c>
      <c r="G82" s="166" t="s">
        <v>243</v>
      </c>
      <c r="H82" s="166" t="s">
        <v>244</v>
      </c>
      <c r="I82" s="112">
        <v>601545</v>
      </c>
      <c r="J82" s="112">
        <v>601545</v>
      </c>
      <c r="K82" s="25"/>
      <c r="L82" s="25"/>
      <c r="M82" s="112">
        <v>601545</v>
      </c>
      <c r="N82" s="25"/>
      <c r="O82" s="112"/>
      <c r="P82" s="112"/>
      <c r="Q82" s="112"/>
      <c r="R82" s="112"/>
      <c r="S82" s="112"/>
      <c r="T82" s="112"/>
      <c r="U82" s="112"/>
      <c r="V82" s="112"/>
      <c r="W82" s="112"/>
      <c r="X82" s="112"/>
    </row>
    <row r="83" s="1" customFormat="1" ht="20.25" customHeight="1" spans="1:24">
      <c r="A83" s="166" t="s">
        <v>71</v>
      </c>
      <c r="B83" s="166" t="s">
        <v>74</v>
      </c>
      <c r="C83" s="166" t="s">
        <v>326</v>
      </c>
      <c r="D83" s="166" t="s">
        <v>302</v>
      </c>
      <c r="E83" s="166" t="s">
        <v>237</v>
      </c>
      <c r="F83" s="166" t="s">
        <v>238</v>
      </c>
      <c r="G83" s="166" t="s">
        <v>243</v>
      </c>
      <c r="H83" s="166" t="s">
        <v>244</v>
      </c>
      <c r="I83" s="112">
        <v>925680</v>
      </c>
      <c r="J83" s="112">
        <v>925680</v>
      </c>
      <c r="K83" s="25"/>
      <c r="L83" s="25"/>
      <c r="M83" s="112">
        <v>925680</v>
      </c>
      <c r="N83" s="25"/>
      <c r="O83" s="112"/>
      <c r="P83" s="112"/>
      <c r="Q83" s="112"/>
      <c r="R83" s="112"/>
      <c r="S83" s="112"/>
      <c r="T83" s="112"/>
      <c r="U83" s="112"/>
      <c r="V83" s="112"/>
      <c r="W83" s="112"/>
      <c r="X83" s="112"/>
    </row>
    <row r="84" s="1" customFormat="1" ht="20.25" customHeight="1" spans="1:24">
      <c r="A84" s="166" t="s">
        <v>71</v>
      </c>
      <c r="B84" s="166" t="s">
        <v>74</v>
      </c>
      <c r="C84" s="166" t="s">
        <v>327</v>
      </c>
      <c r="D84" s="166" t="s">
        <v>306</v>
      </c>
      <c r="E84" s="166" t="s">
        <v>127</v>
      </c>
      <c r="F84" s="166" t="s">
        <v>298</v>
      </c>
      <c r="G84" s="166" t="s">
        <v>307</v>
      </c>
      <c r="H84" s="166" t="s">
        <v>308</v>
      </c>
      <c r="I84" s="112">
        <v>277200</v>
      </c>
      <c r="J84" s="112">
        <v>277200</v>
      </c>
      <c r="K84" s="25"/>
      <c r="L84" s="25"/>
      <c r="M84" s="112">
        <v>277200</v>
      </c>
      <c r="N84" s="25"/>
      <c r="O84" s="112"/>
      <c r="P84" s="112"/>
      <c r="Q84" s="112"/>
      <c r="R84" s="112"/>
      <c r="S84" s="112"/>
      <c r="T84" s="112"/>
      <c r="U84" s="112"/>
      <c r="V84" s="112"/>
      <c r="W84" s="112"/>
      <c r="X84" s="112"/>
    </row>
    <row r="85" s="1" customFormat="1" ht="20.25" customHeight="1" spans="1:24">
      <c r="A85" s="166" t="s">
        <v>71</v>
      </c>
      <c r="B85" s="166" t="s">
        <v>74</v>
      </c>
      <c r="C85" s="166" t="s">
        <v>328</v>
      </c>
      <c r="D85" s="166" t="s">
        <v>310</v>
      </c>
      <c r="E85" s="166" t="s">
        <v>127</v>
      </c>
      <c r="F85" s="166" t="s">
        <v>298</v>
      </c>
      <c r="G85" s="166" t="s">
        <v>296</v>
      </c>
      <c r="H85" s="166" t="s">
        <v>297</v>
      </c>
      <c r="I85" s="112">
        <v>3600</v>
      </c>
      <c r="J85" s="112">
        <v>3600</v>
      </c>
      <c r="K85" s="25"/>
      <c r="L85" s="25"/>
      <c r="M85" s="112">
        <v>3600</v>
      </c>
      <c r="N85" s="25"/>
      <c r="O85" s="112"/>
      <c r="P85" s="112"/>
      <c r="Q85" s="112"/>
      <c r="R85" s="112"/>
      <c r="S85" s="112"/>
      <c r="T85" s="112"/>
      <c r="U85" s="112"/>
      <c r="V85" s="112"/>
      <c r="W85" s="112"/>
      <c r="X85" s="112"/>
    </row>
    <row r="86" s="1" customFormat="1" ht="20.25" customHeight="1" spans="1:24">
      <c r="A86" s="166" t="s">
        <v>71</v>
      </c>
      <c r="B86" s="166" t="s">
        <v>74</v>
      </c>
      <c r="C86" s="166" t="s">
        <v>329</v>
      </c>
      <c r="D86" s="166" t="s">
        <v>317</v>
      </c>
      <c r="E86" s="166" t="s">
        <v>237</v>
      </c>
      <c r="F86" s="166" t="s">
        <v>238</v>
      </c>
      <c r="G86" s="166" t="s">
        <v>277</v>
      </c>
      <c r="H86" s="166" t="s">
        <v>278</v>
      </c>
      <c r="I86" s="112">
        <v>32760</v>
      </c>
      <c r="J86" s="112">
        <v>32760</v>
      </c>
      <c r="K86" s="25"/>
      <c r="L86" s="25"/>
      <c r="M86" s="112">
        <v>32760</v>
      </c>
      <c r="N86" s="25"/>
      <c r="O86" s="112"/>
      <c r="P86" s="112"/>
      <c r="Q86" s="112"/>
      <c r="R86" s="112"/>
      <c r="S86" s="112"/>
      <c r="T86" s="112"/>
      <c r="U86" s="112"/>
      <c r="V86" s="112"/>
      <c r="W86" s="112"/>
      <c r="X86" s="112"/>
    </row>
    <row r="87" s="1" customFormat="1" ht="20.25" customHeight="1" spans="1:24">
      <c r="A87" s="166" t="s">
        <v>71</v>
      </c>
      <c r="B87" s="166" t="s">
        <v>76</v>
      </c>
      <c r="C87" s="166" t="s">
        <v>330</v>
      </c>
      <c r="D87" s="166" t="s">
        <v>236</v>
      </c>
      <c r="E87" s="166" t="s">
        <v>237</v>
      </c>
      <c r="F87" s="166" t="s">
        <v>238</v>
      </c>
      <c r="G87" s="166" t="s">
        <v>239</v>
      </c>
      <c r="H87" s="166" t="s">
        <v>240</v>
      </c>
      <c r="I87" s="112">
        <v>1040292</v>
      </c>
      <c r="J87" s="112">
        <v>1040292</v>
      </c>
      <c r="K87" s="25"/>
      <c r="L87" s="25"/>
      <c r="M87" s="112">
        <v>1040292</v>
      </c>
      <c r="N87" s="25"/>
      <c r="O87" s="112"/>
      <c r="P87" s="112"/>
      <c r="Q87" s="112"/>
      <c r="R87" s="112"/>
      <c r="S87" s="112"/>
      <c r="T87" s="112"/>
      <c r="U87" s="112"/>
      <c r="V87" s="112"/>
      <c r="W87" s="112"/>
      <c r="X87" s="112"/>
    </row>
    <row r="88" s="1" customFormat="1" ht="20.25" customHeight="1" spans="1:24">
      <c r="A88" s="166" t="s">
        <v>71</v>
      </c>
      <c r="B88" s="166" t="s">
        <v>76</v>
      </c>
      <c r="C88" s="166" t="s">
        <v>330</v>
      </c>
      <c r="D88" s="166" t="s">
        <v>236</v>
      </c>
      <c r="E88" s="166" t="s">
        <v>237</v>
      </c>
      <c r="F88" s="166" t="s">
        <v>238</v>
      </c>
      <c r="G88" s="166" t="s">
        <v>241</v>
      </c>
      <c r="H88" s="166" t="s">
        <v>242</v>
      </c>
      <c r="I88" s="112">
        <v>1480872</v>
      </c>
      <c r="J88" s="112">
        <v>1480872</v>
      </c>
      <c r="K88" s="25"/>
      <c r="L88" s="25"/>
      <c r="M88" s="112">
        <v>1480872</v>
      </c>
      <c r="N88" s="25"/>
      <c r="O88" s="112"/>
      <c r="P88" s="112"/>
      <c r="Q88" s="112"/>
      <c r="R88" s="112"/>
      <c r="S88" s="112"/>
      <c r="T88" s="112"/>
      <c r="U88" s="112"/>
      <c r="V88" s="112"/>
      <c r="W88" s="112"/>
      <c r="X88" s="112"/>
    </row>
    <row r="89" s="1" customFormat="1" ht="20.25" customHeight="1" spans="1:24">
      <c r="A89" s="166" t="s">
        <v>71</v>
      </c>
      <c r="B89" s="166" t="s">
        <v>76</v>
      </c>
      <c r="C89" s="166" t="s">
        <v>330</v>
      </c>
      <c r="D89" s="166" t="s">
        <v>236</v>
      </c>
      <c r="E89" s="166" t="s">
        <v>237</v>
      </c>
      <c r="F89" s="166" t="s">
        <v>238</v>
      </c>
      <c r="G89" s="166" t="s">
        <v>243</v>
      </c>
      <c r="H89" s="166" t="s">
        <v>244</v>
      </c>
      <c r="I89" s="112">
        <v>6000</v>
      </c>
      <c r="J89" s="112">
        <v>6000</v>
      </c>
      <c r="K89" s="25"/>
      <c r="L89" s="25"/>
      <c r="M89" s="112">
        <v>6000</v>
      </c>
      <c r="N89" s="25"/>
      <c r="O89" s="112"/>
      <c r="P89" s="112"/>
      <c r="Q89" s="112"/>
      <c r="R89" s="112"/>
      <c r="S89" s="112"/>
      <c r="T89" s="112"/>
      <c r="U89" s="112"/>
      <c r="V89" s="112"/>
      <c r="W89" s="112"/>
      <c r="X89" s="112"/>
    </row>
    <row r="90" s="1" customFormat="1" ht="20.25" customHeight="1" spans="1:24">
      <c r="A90" s="166" t="s">
        <v>71</v>
      </c>
      <c r="B90" s="166" t="s">
        <v>76</v>
      </c>
      <c r="C90" s="166" t="s">
        <v>330</v>
      </c>
      <c r="D90" s="166" t="s">
        <v>236</v>
      </c>
      <c r="E90" s="166" t="s">
        <v>237</v>
      </c>
      <c r="F90" s="166" t="s">
        <v>238</v>
      </c>
      <c r="G90" s="166" t="s">
        <v>243</v>
      </c>
      <c r="H90" s="166" t="s">
        <v>244</v>
      </c>
      <c r="I90" s="112">
        <v>86691</v>
      </c>
      <c r="J90" s="112">
        <v>86691</v>
      </c>
      <c r="K90" s="25"/>
      <c r="L90" s="25"/>
      <c r="M90" s="112">
        <v>86691</v>
      </c>
      <c r="N90" s="25"/>
      <c r="O90" s="112"/>
      <c r="P90" s="112"/>
      <c r="Q90" s="112"/>
      <c r="R90" s="112"/>
      <c r="S90" s="112"/>
      <c r="T90" s="112"/>
      <c r="U90" s="112"/>
      <c r="V90" s="112"/>
      <c r="W90" s="112"/>
      <c r="X90" s="112"/>
    </row>
    <row r="91" s="1" customFormat="1" ht="20.25" customHeight="1" spans="1:24">
      <c r="A91" s="166" t="s">
        <v>71</v>
      </c>
      <c r="B91" s="166" t="s">
        <v>76</v>
      </c>
      <c r="C91" s="166" t="s">
        <v>331</v>
      </c>
      <c r="D91" s="166" t="s">
        <v>250</v>
      </c>
      <c r="E91" s="166" t="s">
        <v>131</v>
      </c>
      <c r="F91" s="166" t="s">
        <v>251</v>
      </c>
      <c r="G91" s="166" t="s">
        <v>252</v>
      </c>
      <c r="H91" s="166" t="s">
        <v>253</v>
      </c>
      <c r="I91" s="112">
        <v>527086.56</v>
      </c>
      <c r="J91" s="112">
        <v>527086.56</v>
      </c>
      <c r="K91" s="25"/>
      <c r="L91" s="25"/>
      <c r="M91" s="112">
        <v>527086.56</v>
      </c>
      <c r="N91" s="25"/>
      <c r="O91" s="112"/>
      <c r="P91" s="112"/>
      <c r="Q91" s="112"/>
      <c r="R91" s="112"/>
      <c r="S91" s="112"/>
      <c r="T91" s="112"/>
      <c r="U91" s="112"/>
      <c r="V91" s="112"/>
      <c r="W91" s="112"/>
      <c r="X91" s="112"/>
    </row>
    <row r="92" s="1" customFormat="1" ht="20.25" customHeight="1" spans="1:24">
      <c r="A92" s="166" t="s">
        <v>71</v>
      </c>
      <c r="B92" s="166" t="s">
        <v>76</v>
      </c>
      <c r="C92" s="166" t="s">
        <v>331</v>
      </c>
      <c r="D92" s="166" t="s">
        <v>250</v>
      </c>
      <c r="E92" s="166" t="s">
        <v>254</v>
      </c>
      <c r="F92" s="166" t="s">
        <v>255</v>
      </c>
      <c r="G92" s="166" t="s">
        <v>256</v>
      </c>
      <c r="H92" s="166" t="s">
        <v>257</v>
      </c>
      <c r="I92" s="112">
        <v>198600</v>
      </c>
      <c r="J92" s="112">
        <v>198600</v>
      </c>
      <c r="K92" s="25"/>
      <c r="L92" s="25"/>
      <c r="M92" s="112">
        <v>198600</v>
      </c>
      <c r="N92" s="25"/>
      <c r="O92" s="112"/>
      <c r="P92" s="112"/>
      <c r="Q92" s="112"/>
      <c r="R92" s="112"/>
      <c r="S92" s="112"/>
      <c r="T92" s="112"/>
      <c r="U92" s="112"/>
      <c r="V92" s="112"/>
      <c r="W92" s="112"/>
      <c r="X92" s="112"/>
    </row>
    <row r="93" s="1" customFormat="1" ht="20.25" customHeight="1" spans="1:24">
      <c r="A93" s="166" t="s">
        <v>71</v>
      </c>
      <c r="B93" s="166" t="s">
        <v>76</v>
      </c>
      <c r="C93" s="166" t="s">
        <v>331</v>
      </c>
      <c r="D93" s="166" t="s">
        <v>250</v>
      </c>
      <c r="E93" s="166" t="s">
        <v>154</v>
      </c>
      <c r="F93" s="166" t="s">
        <v>261</v>
      </c>
      <c r="G93" s="166" t="s">
        <v>259</v>
      </c>
      <c r="H93" s="166" t="s">
        <v>260</v>
      </c>
      <c r="I93" s="112">
        <v>279884.4</v>
      </c>
      <c r="J93" s="112">
        <v>279884.4</v>
      </c>
      <c r="K93" s="25"/>
      <c r="L93" s="25"/>
      <c r="M93" s="112">
        <v>279884.4</v>
      </c>
      <c r="N93" s="25"/>
      <c r="O93" s="112"/>
      <c r="P93" s="112"/>
      <c r="Q93" s="112"/>
      <c r="R93" s="112"/>
      <c r="S93" s="112"/>
      <c r="T93" s="112"/>
      <c r="U93" s="112"/>
      <c r="V93" s="112"/>
      <c r="W93" s="112"/>
      <c r="X93" s="112"/>
    </row>
    <row r="94" s="1" customFormat="1" ht="20.25" customHeight="1" spans="1:24">
      <c r="A94" s="166" t="s">
        <v>71</v>
      </c>
      <c r="B94" s="166" t="s">
        <v>76</v>
      </c>
      <c r="C94" s="166" t="s">
        <v>331</v>
      </c>
      <c r="D94" s="166" t="s">
        <v>250</v>
      </c>
      <c r="E94" s="166" t="s">
        <v>156</v>
      </c>
      <c r="F94" s="166" t="s">
        <v>262</v>
      </c>
      <c r="G94" s="166" t="s">
        <v>263</v>
      </c>
      <c r="H94" s="166" t="s">
        <v>264</v>
      </c>
      <c r="I94" s="112">
        <v>206828.4</v>
      </c>
      <c r="J94" s="112">
        <v>206828.4</v>
      </c>
      <c r="K94" s="25"/>
      <c r="L94" s="25"/>
      <c r="M94" s="112">
        <v>206828.4</v>
      </c>
      <c r="N94" s="25"/>
      <c r="O94" s="112"/>
      <c r="P94" s="112"/>
      <c r="Q94" s="112"/>
      <c r="R94" s="112"/>
      <c r="S94" s="112"/>
      <c r="T94" s="112"/>
      <c r="U94" s="112"/>
      <c r="V94" s="112"/>
      <c r="W94" s="112"/>
      <c r="X94" s="112"/>
    </row>
    <row r="95" s="1" customFormat="1" ht="20.25" customHeight="1" spans="1:24">
      <c r="A95" s="166" t="s">
        <v>71</v>
      </c>
      <c r="B95" s="166" t="s">
        <v>76</v>
      </c>
      <c r="C95" s="166" t="s">
        <v>331</v>
      </c>
      <c r="D95" s="166" t="s">
        <v>250</v>
      </c>
      <c r="E95" s="166" t="s">
        <v>158</v>
      </c>
      <c r="F95" s="166" t="s">
        <v>265</v>
      </c>
      <c r="G95" s="166" t="s">
        <v>266</v>
      </c>
      <c r="H95" s="166" t="s">
        <v>267</v>
      </c>
      <c r="I95" s="112">
        <v>6588.72</v>
      </c>
      <c r="J95" s="112">
        <v>6588.72</v>
      </c>
      <c r="K95" s="25"/>
      <c r="L95" s="25"/>
      <c r="M95" s="112">
        <v>6588.72</v>
      </c>
      <c r="N95" s="25"/>
      <c r="O95" s="112"/>
      <c r="P95" s="112"/>
      <c r="Q95" s="112"/>
      <c r="R95" s="112"/>
      <c r="S95" s="112"/>
      <c r="T95" s="112"/>
      <c r="U95" s="112"/>
      <c r="V95" s="112"/>
      <c r="W95" s="112"/>
      <c r="X95" s="112"/>
    </row>
    <row r="96" s="1" customFormat="1" ht="20.25" customHeight="1" spans="1:24">
      <c r="A96" s="166" t="s">
        <v>71</v>
      </c>
      <c r="B96" s="166" t="s">
        <v>76</v>
      </c>
      <c r="C96" s="166" t="s">
        <v>331</v>
      </c>
      <c r="D96" s="166" t="s">
        <v>250</v>
      </c>
      <c r="E96" s="166" t="s">
        <v>158</v>
      </c>
      <c r="F96" s="166" t="s">
        <v>265</v>
      </c>
      <c r="G96" s="166" t="s">
        <v>266</v>
      </c>
      <c r="H96" s="166" t="s">
        <v>267</v>
      </c>
      <c r="I96" s="112">
        <v>49107.06</v>
      </c>
      <c r="J96" s="112">
        <v>49107.06</v>
      </c>
      <c r="K96" s="25"/>
      <c r="L96" s="25"/>
      <c r="M96" s="112">
        <v>49107.06</v>
      </c>
      <c r="N96" s="25"/>
      <c r="O96" s="112"/>
      <c r="P96" s="112"/>
      <c r="Q96" s="112"/>
      <c r="R96" s="112"/>
      <c r="S96" s="112"/>
      <c r="T96" s="112"/>
      <c r="U96" s="112"/>
      <c r="V96" s="112"/>
      <c r="W96" s="112"/>
      <c r="X96" s="112"/>
    </row>
    <row r="97" s="1" customFormat="1" ht="20.25" customHeight="1" spans="1:24">
      <c r="A97" s="166" t="s">
        <v>71</v>
      </c>
      <c r="B97" s="166" t="s">
        <v>76</v>
      </c>
      <c r="C97" s="166" t="s">
        <v>332</v>
      </c>
      <c r="D97" s="166" t="s">
        <v>269</v>
      </c>
      <c r="E97" s="166" t="s">
        <v>168</v>
      </c>
      <c r="F97" s="166" t="s">
        <v>269</v>
      </c>
      <c r="G97" s="166" t="s">
        <v>270</v>
      </c>
      <c r="H97" s="166" t="s">
        <v>269</v>
      </c>
      <c r="I97" s="112">
        <v>487032</v>
      </c>
      <c r="J97" s="112">
        <v>487032</v>
      </c>
      <c r="K97" s="25"/>
      <c r="L97" s="25"/>
      <c r="M97" s="112">
        <v>487032</v>
      </c>
      <c r="N97" s="25"/>
      <c r="O97" s="112"/>
      <c r="P97" s="112"/>
      <c r="Q97" s="112"/>
      <c r="R97" s="112"/>
      <c r="S97" s="112"/>
      <c r="T97" s="112"/>
      <c r="U97" s="112"/>
      <c r="V97" s="112"/>
      <c r="W97" s="112"/>
      <c r="X97" s="112"/>
    </row>
    <row r="98" s="1" customFormat="1" ht="20.25" customHeight="1" spans="1:24">
      <c r="A98" s="166" t="s">
        <v>71</v>
      </c>
      <c r="B98" s="166" t="s">
        <v>76</v>
      </c>
      <c r="C98" s="166" t="s">
        <v>333</v>
      </c>
      <c r="D98" s="166" t="s">
        <v>276</v>
      </c>
      <c r="E98" s="166" t="s">
        <v>237</v>
      </c>
      <c r="F98" s="166" t="s">
        <v>238</v>
      </c>
      <c r="G98" s="166" t="s">
        <v>277</v>
      </c>
      <c r="H98" s="166" t="s">
        <v>278</v>
      </c>
      <c r="I98" s="112">
        <v>223200</v>
      </c>
      <c r="J98" s="112">
        <v>223200</v>
      </c>
      <c r="K98" s="25"/>
      <c r="L98" s="25"/>
      <c r="M98" s="112">
        <v>223200</v>
      </c>
      <c r="N98" s="25"/>
      <c r="O98" s="112"/>
      <c r="P98" s="112"/>
      <c r="Q98" s="112"/>
      <c r="R98" s="112"/>
      <c r="S98" s="112"/>
      <c r="T98" s="112"/>
      <c r="U98" s="112"/>
      <c r="V98" s="112"/>
      <c r="W98" s="112"/>
      <c r="X98" s="112"/>
    </row>
    <row r="99" s="1" customFormat="1" ht="20.25" customHeight="1" spans="1:24">
      <c r="A99" s="166" t="s">
        <v>71</v>
      </c>
      <c r="B99" s="166" t="s">
        <v>76</v>
      </c>
      <c r="C99" s="166" t="s">
        <v>334</v>
      </c>
      <c r="D99" s="166" t="s">
        <v>280</v>
      </c>
      <c r="E99" s="166" t="s">
        <v>237</v>
      </c>
      <c r="F99" s="166" t="s">
        <v>238</v>
      </c>
      <c r="G99" s="166" t="s">
        <v>281</v>
      </c>
      <c r="H99" s="166" t="s">
        <v>280</v>
      </c>
      <c r="I99" s="112">
        <v>18720</v>
      </c>
      <c r="J99" s="112">
        <v>18720</v>
      </c>
      <c r="K99" s="25"/>
      <c r="L99" s="25"/>
      <c r="M99" s="112">
        <v>18720</v>
      </c>
      <c r="N99" s="25"/>
      <c r="O99" s="112"/>
      <c r="P99" s="112"/>
      <c r="Q99" s="112"/>
      <c r="R99" s="112"/>
      <c r="S99" s="112"/>
      <c r="T99" s="112"/>
      <c r="U99" s="112"/>
      <c r="V99" s="112"/>
      <c r="W99" s="112"/>
      <c r="X99" s="112"/>
    </row>
    <row r="100" s="1" customFormat="1" ht="20.25" customHeight="1" spans="1:24">
      <c r="A100" s="166" t="s">
        <v>71</v>
      </c>
      <c r="B100" s="166" t="s">
        <v>76</v>
      </c>
      <c r="C100" s="166" t="s">
        <v>335</v>
      </c>
      <c r="D100" s="166" t="s">
        <v>283</v>
      </c>
      <c r="E100" s="166" t="s">
        <v>237</v>
      </c>
      <c r="F100" s="166" t="s">
        <v>238</v>
      </c>
      <c r="G100" s="166" t="s">
        <v>284</v>
      </c>
      <c r="H100" s="166" t="s">
        <v>285</v>
      </c>
      <c r="I100" s="112">
        <v>48720</v>
      </c>
      <c r="J100" s="112">
        <v>48720</v>
      </c>
      <c r="K100" s="25"/>
      <c r="L100" s="25"/>
      <c r="M100" s="112">
        <v>48720</v>
      </c>
      <c r="N100" s="25"/>
      <c r="O100" s="112"/>
      <c r="P100" s="112"/>
      <c r="Q100" s="112"/>
      <c r="R100" s="112"/>
      <c r="S100" s="112"/>
      <c r="T100" s="112"/>
      <c r="U100" s="112"/>
      <c r="V100" s="112"/>
      <c r="W100" s="112"/>
      <c r="X100" s="112"/>
    </row>
    <row r="101" s="1" customFormat="1" ht="20.25" customHeight="1" spans="1:24">
      <c r="A101" s="166" t="s">
        <v>71</v>
      </c>
      <c r="B101" s="166" t="s">
        <v>76</v>
      </c>
      <c r="C101" s="166" t="s">
        <v>335</v>
      </c>
      <c r="D101" s="166" t="s">
        <v>283</v>
      </c>
      <c r="E101" s="166" t="s">
        <v>237</v>
      </c>
      <c r="F101" s="166" t="s">
        <v>238</v>
      </c>
      <c r="G101" s="166" t="s">
        <v>286</v>
      </c>
      <c r="H101" s="166" t="s">
        <v>287</v>
      </c>
      <c r="I101" s="112">
        <v>9120</v>
      </c>
      <c r="J101" s="112">
        <v>9120</v>
      </c>
      <c r="K101" s="25"/>
      <c r="L101" s="25"/>
      <c r="M101" s="112">
        <v>9120</v>
      </c>
      <c r="N101" s="25"/>
      <c r="O101" s="112"/>
      <c r="P101" s="112"/>
      <c r="Q101" s="112"/>
      <c r="R101" s="112"/>
      <c r="S101" s="112"/>
      <c r="T101" s="112"/>
      <c r="U101" s="112"/>
      <c r="V101" s="112"/>
      <c r="W101" s="112"/>
      <c r="X101" s="112"/>
    </row>
    <row r="102" s="1" customFormat="1" ht="20.25" customHeight="1" spans="1:24">
      <c r="A102" s="166" t="s">
        <v>71</v>
      </c>
      <c r="B102" s="166" t="s">
        <v>76</v>
      </c>
      <c r="C102" s="166" t="s">
        <v>335</v>
      </c>
      <c r="D102" s="166" t="s">
        <v>283</v>
      </c>
      <c r="E102" s="166" t="s">
        <v>237</v>
      </c>
      <c r="F102" s="166" t="s">
        <v>238</v>
      </c>
      <c r="G102" s="166" t="s">
        <v>288</v>
      </c>
      <c r="H102" s="166" t="s">
        <v>289</v>
      </c>
      <c r="I102" s="112">
        <v>23520</v>
      </c>
      <c r="J102" s="112">
        <v>23520</v>
      </c>
      <c r="K102" s="25"/>
      <c r="L102" s="25"/>
      <c r="M102" s="112">
        <v>23520</v>
      </c>
      <c r="N102" s="25"/>
      <c r="O102" s="112"/>
      <c r="P102" s="112"/>
      <c r="Q102" s="112"/>
      <c r="R102" s="112"/>
      <c r="S102" s="112"/>
      <c r="T102" s="112"/>
      <c r="U102" s="112"/>
      <c r="V102" s="112"/>
      <c r="W102" s="112"/>
      <c r="X102" s="112"/>
    </row>
    <row r="103" s="1" customFormat="1" ht="20.25" customHeight="1" spans="1:24">
      <c r="A103" s="166" t="s">
        <v>71</v>
      </c>
      <c r="B103" s="166" t="s">
        <v>76</v>
      </c>
      <c r="C103" s="166" t="s">
        <v>335</v>
      </c>
      <c r="D103" s="166" t="s">
        <v>283</v>
      </c>
      <c r="E103" s="166" t="s">
        <v>237</v>
      </c>
      <c r="F103" s="166" t="s">
        <v>238</v>
      </c>
      <c r="G103" s="166" t="s">
        <v>290</v>
      </c>
      <c r="H103" s="166" t="s">
        <v>291</v>
      </c>
      <c r="I103" s="112">
        <v>32400</v>
      </c>
      <c r="J103" s="112">
        <v>32400</v>
      </c>
      <c r="K103" s="25"/>
      <c r="L103" s="25"/>
      <c r="M103" s="112">
        <v>32400</v>
      </c>
      <c r="N103" s="25"/>
      <c r="O103" s="112"/>
      <c r="P103" s="112"/>
      <c r="Q103" s="112"/>
      <c r="R103" s="112"/>
      <c r="S103" s="112"/>
      <c r="T103" s="112"/>
      <c r="U103" s="112"/>
      <c r="V103" s="112"/>
      <c r="W103" s="112"/>
      <c r="X103" s="112"/>
    </row>
    <row r="104" s="1" customFormat="1" ht="20.25" customHeight="1" spans="1:24">
      <c r="A104" s="166" t="s">
        <v>71</v>
      </c>
      <c r="B104" s="166" t="s">
        <v>76</v>
      </c>
      <c r="C104" s="166" t="s">
        <v>335</v>
      </c>
      <c r="D104" s="166" t="s">
        <v>283</v>
      </c>
      <c r="E104" s="166" t="s">
        <v>237</v>
      </c>
      <c r="F104" s="166" t="s">
        <v>238</v>
      </c>
      <c r="G104" s="166" t="s">
        <v>292</v>
      </c>
      <c r="H104" s="166" t="s">
        <v>293</v>
      </c>
      <c r="I104" s="112">
        <v>34080</v>
      </c>
      <c r="J104" s="112">
        <v>34080</v>
      </c>
      <c r="K104" s="25"/>
      <c r="L104" s="25"/>
      <c r="M104" s="112">
        <v>34080</v>
      </c>
      <c r="N104" s="25"/>
      <c r="O104" s="112"/>
      <c r="P104" s="112"/>
      <c r="Q104" s="112"/>
      <c r="R104" s="112"/>
      <c r="S104" s="112"/>
      <c r="T104" s="112"/>
      <c r="U104" s="112"/>
      <c r="V104" s="112"/>
      <c r="W104" s="112"/>
      <c r="X104" s="112"/>
    </row>
    <row r="105" s="1" customFormat="1" ht="20.25" customHeight="1" spans="1:24">
      <c r="A105" s="166" t="s">
        <v>71</v>
      </c>
      <c r="B105" s="166" t="s">
        <v>76</v>
      </c>
      <c r="C105" s="166" t="s">
        <v>335</v>
      </c>
      <c r="D105" s="166" t="s">
        <v>283</v>
      </c>
      <c r="E105" s="166" t="s">
        <v>237</v>
      </c>
      <c r="F105" s="166" t="s">
        <v>238</v>
      </c>
      <c r="G105" s="166" t="s">
        <v>294</v>
      </c>
      <c r="H105" s="166" t="s">
        <v>295</v>
      </c>
      <c r="I105" s="112">
        <v>9120</v>
      </c>
      <c r="J105" s="112">
        <v>9120</v>
      </c>
      <c r="K105" s="25"/>
      <c r="L105" s="25"/>
      <c r="M105" s="112">
        <v>9120</v>
      </c>
      <c r="N105" s="25"/>
      <c r="O105" s="112"/>
      <c r="P105" s="112"/>
      <c r="Q105" s="112"/>
      <c r="R105" s="112"/>
      <c r="S105" s="112"/>
      <c r="T105" s="112"/>
      <c r="U105" s="112"/>
      <c r="V105" s="112"/>
      <c r="W105" s="112"/>
      <c r="X105" s="112"/>
    </row>
    <row r="106" s="1" customFormat="1" ht="20.25" customHeight="1" spans="1:24">
      <c r="A106" s="166" t="s">
        <v>71</v>
      </c>
      <c r="B106" s="166" t="s">
        <v>76</v>
      </c>
      <c r="C106" s="166" t="s">
        <v>335</v>
      </c>
      <c r="D106" s="166" t="s">
        <v>283</v>
      </c>
      <c r="E106" s="166" t="s">
        <v>237</v>
      </c>
      <c r="F106" s="166" t="s">
        <v>238</v>
      </c>
      <c r="G106" s="166" t="s">
        <v>296</v>
      </c>
      <c r="H106" s="166" t="s">
        <v>297</v>
      </c>
      <c r="I106" s="112">
        <v>72000</v>
      </c>
      <c r="J106" s="112">
        <v>72000</v>
      </c>
      <c r="K106" s="25"/>
      <c r="L106" s="25"/>
      <c r="M106" s="112">
        <v>72000</v>
      </c>
      <c r="N106" s="25"/>
      <c r="O106" s="112"/>
      <c r="P106" s="112"/>
      <c r="Q106" s="112"/>
      <c r="R106" s="112"/>
      <c r="S106" s="112"/>
      <c r="T106" s="112"/>
      <c r="U106" s="112"/>
      <c r="V106" s="112"/>
      <c r="W106" s="112"/>
      <c r="X106" s="112"/>
    </row>
    <row r="107" s="1" customFormat="1" ht="20.25" customHeight="1" spans="1:24">
      <c r="A107" s="166" t="s">
        <v>71</v>
      </c>
      <c r="B107" s="166" t="s">
        <v>76</v>
      </c>
      <c r="C107" s="166" t="s">
        <v>335</v>
      </c>
      <c r="D107" s="166" t="s">
        <v>283</v>
      </c>
      <c r="E107" s="166" t="s">
        <v>127</v>
      </c>
      <c r="F107" s="166" t="s">
        <v>298</v>
      </c>
      <c r="G107" s="166" t="s">
        <v>296</v>
      </c>
      <c r="H107" s="166" t="s">
        <v>297</v>
      </c>
      <c r="I107" s="112">
        <v>24000</v>
      </c>
      <c r="J107" s="112">
        <v>24000</v>
      </c>
      <c r="K107" s="25"/>
      <c r="L107" s="25"/>
      <c r="M107" s="112">
        <v>24000</v>
      </c>
      <c r="N107" s="25"/>
      <c r="O107" s="112"/>
      <c r="P107" s="112"/>
      <c r="Q107" s="112"/>
      <c r="R107" s="112"/>
      <c r="S107" s="112"/>
      <c r="T107" s="112"/>
      <c r="U107" s="112"/>
      <c r="V107" s="112"/>
      <c r="W107" s="112"/>
      <c r="X107" s="112"/>
    </row>
    <row r="108" s="1" customFormat="1" ht="20.25" customHeight="1" spans="1:24">
      <c r="A108" s="166" t="s">
        <v>71</v>
      </c>
      <c r="B108" s="166" t="s">
        <v>76</v>
      </c>
      <c r="C108" s="166" t="s">
        <v>335</v>
      </c>
      <c r="D108" s="166" t="s">
        <v>283</v>
      </c>
      <c r="E108" s="166" t="s">
        <v>127</v>
      </c>
      <c r="F108" s="166" t="s">
        <v>298</v>
      </c>
      <c r="G108" s="166" t="s">
        <v>299</v>
      </c>
      <c r="H108" s="166" t="s">
        <v>300</v>
      </c>
      <c r="I108" s="112">
        <v>6000</v>
      </c>
      <c r="J108" s="112">
        <v>6000</v>
      </c>
      <c r="K108" s="25"/>
      <c r="L108" s="25"/>
      <c r="M108" s="112">
        <v>6000</v>
      </c>
      <c r="N108" s="25"/>
      <c r="O108" s="112"/>
      <c r="P108" s="112"/>
      <c r="Q108" s="112"/>
      <c r="R108" s="112"/>
      <c r="S108" s="112"/>
      <c r="T108" s="112"/>
      <c r="U108" s="112"/>
      <c r="V108" s="112"/>
      <c r="W108" s="112"/>
      <c r="X108" s="112"/>
    </row>
    <row r="109" s="1" customFormat="1" ht="20.25" customHeight="1" spans="1:24">
      <c r="A109" s="166" t="s">
        <v>71</v>
      </c>
      <c r="B109" s="166" t="s">
        <v>76</v>
      </c>
      <c r="C109" s="166" t="s">
        <v>336</v>
      </c>
      <c r="D109" s="166" t="s">
        <v>306</v>
      </c>
      <c r="E109" s="166" t="s">
        <v>127</v>
      </c>
      <c r="F109" s="166" t="s">
        <v>298</v>
      </c>
      <c r="G109" s="166" t="s">
        <v>307</v>
      </c>
      <c r="H109" s="166" t="s">
        <v>308</v>
      </c>
      <c r="I109" s="112">
        <v>252000</v>
      </c>
      <c r="J109" s="112">
        <v>252000</v>
      </c>
      <c r="K109" s="25"/>
      <c r="L109" s="25"/>
      <c r="M109" s="112">
        <v>252000</v>
      </c>
      <c r="N109" s="25"/>
      <c r="O109" s="112"/>
      <c r="P109" s="112"/>
      <c r="Q109" s="112"/>
      <c r="R109" s="112"/>
      <c r="S109" s="112"/>
      <c r="T109" s="112"/>
      <c r="U109" s="112"/>
      <c r="V109" s="112"/>
      <c r="W109" s="112"/>
      <c r="X109" s="112"/>
    </row>
    <row r="110" s="1" customFormat="1" ht="20.25" customHeight="1" spans="1:24">
      <c r="A110" s="166" t="s">
        <v>71</v>
      </c>
      <c r="B110" s="166" t="s">
        <v>76</v>
      </c>
      <c r="C110" s="166" t="s">
        <v>337</v>
      </c>
      <c r="D110" s="166" t="s">
        <v>302</v>
      </c>
      <c r="E110" s="166" t="s">
        <v>237</v>
      </c>
      <c r="F110" s="166" t="s">
        <v>238</v>
      </c>
      <c r="G110" s="166" t="s">
        <v>243</v>
      </c>
      <c r="H110" s="166" t="s">
        <v>244</v>
      </c>
      <c r="I110" s="112">
        <v>412488</v>
      </c>
      <c r="J110" s="112">
        <v>412488</v>
      </c>
      <c r="K110" s="25"/>
      <c r="L110" s="25"/>
      <c r="M110" s="112">
        <v>412488</v>
      </c>
      <c r="N110" s="25"/>
      <c r="O110" s="112"/>
      <c r="P110" s="112"/>
      <c r="Q110" s="112"/>
      <c r="R110" s="112"/>
      <c r="S110" s="112"/>
      <c r="T110" s="112"/>
      <c r="U110" s="112"/>
      <c r="V110" s="112"/>
      <c r="W110" s="112"/>
      <c r="X110" s="112"/>
    </row>
    <row r="111" s="1" customFormat="1" ht="20.25" customHeight="1" spans="1:24">
      <c r="A111" s="166" t="s">
        <v>71</v>
      </c>
      <c r="B111" s="166" t="s">
        <v>76</v>
      </c>
      <c r="C111" s="166" t="s">
        <v>337</v>
      </c>
      <c r="D111" s="166" t="s">
        <v>302</v>
      </c>
      <c r="E111" s="166" t="s">
        <v>237</v>
      </c>
      <c r="F111" s="166" t="s">
        <v>238</v>
      </c>
      <c r="G111" s="166" t="s">
        <v>243</v>
      </c>
      <c r="H111" s="166" t="s">
        <v>244</v>
      </c>
      <c r="I111" s="112">
        <v>600240</v>
      </c>
      <c r="J111" s="112">
        <v>600240</v>
      </c>
      <c r="K111" s="25"/>
      <c r="L111" s="25"/>
      <c r="M111" s="112">
        <v>600240</v>
      </c>
      <c r="N111" s="25"/>
      <c r="O111" s="112"/>
      <c r="P111" s="112"/>
      <c r="Q111" s="112"/>
      <c r="R111" s="112"/>
      <c r="S111" s="112"/>
      <c r="T111" s="112"/>
      <c r="U111" s="112"/>
      <c r="V111" s="112"/>
      <c r="W111" s="112"/>
      <c r="X111" s="112"/>
    </row>
    <row r="112" s="1" customFormat="1" ht="20.25" customHeight="1" spans="1:24">
      <c r="A112" s="166" t="s">
        <v>71</v>
      </c>
      <c r="B112" s="166" t="s">
        <v>76</v>
      </c>
      <c r="C112" s="166" t="s">
        <v>338</v>
      </c>
      <c r="D112" s="166" t="s">
        <v>310</v>
      </c>
      <c r="E112" s="166" t="s">
        <v>127</v>
      </c>
      <c r="F112" s="166" t="s">
        <v>298</v>
      </c>
      <c r="G112" s="166" t="s">
        <v>296</v>
      </c>
      <c r="H112" s="166" t="s">
        <v>297</v>
      </c>
      <c r="I112" s="112">
        <v>2800</v>
      </c>
      <c r="J112" s="112">
        <v>2800</v>
      </c>
      <c r="K112" s="25"/>
      <c r="L112" s="25"/>
      <c r="M112" s="112">
        <v>2800</v>
      </c>
      <c r="N112" s="25"/>
      <c r="O112" s="112"/>
      <c r="P112" s="112"/>
      <c r="Q112" s="112"/>
      <c r="R112" s="112"/>
      <c r="S112" s="112"/>
      <c r="T112" s="112"/>
      <c r="U112" s="112"/>
      <c r="V112" s="112"/>
      <c r="W112" s="112"/>
      <c r="X112" s="112"/>
    </row>
    <row r="113" s="1" customFormat="1" ht="20.25" customHeight="1" spans="1:24">
      <c r="A113" s="166" t="s">
        <v>71</v>
      </c>
      <c r="B113" s="166" t="s">
        <v>76</v>
      </c>
      <c r="C113" s="166" t="s">
        <v>339</v>
      </c>
      <c r="D113" s="166" t="s">
        <v>317</v>
      </c>
      <c r="E113" s="166" t="s">
        <v>237</v>
      </c>
      <c r="F113" s="166" t="s">
        <v>238</v>
      </c>
      <c r="G113" s="166" t="s">
        <v>277</v>
      </c>
      <c r="H113" s="166" t="s">
        <v>278</v>
      </c>
      <c r="I113" s="112">
        <v>22320</v>
      </c>
      <c r="J113" s="112">
        <v>22320</v>
      </c>
      <c r="K113" s="25"/>
      <c r="L113" s="25"/>
      <c r="M113" s="112">
        <v>22320</v>
      </c>
      <c r="N113" s="25"/>
      <c r="O113" s="112"/>
      <c r="P113" s="112"/>
      <c r="Q113" s="112"/>
      <c r="R113" s="112"/>
      <c r="S113" s="112"/>
      <c r="T113" s="112"/>
      <c r="U113" s="112"/>
      <c r="V113" s="112"/>
      <c r="W113" s="112"/>
      <c r="X113" s="112"/>
    </row>
    <row r="114" s="1" customFormat="1" ht="20.25" customHeight="1" spans="1:24">
      <c r="A114" s="166" t="s">
        <v>71</v>
      </c>
      <c r="B114" s="166" t="s">
        <v>78</v>
      </c>
      <c r="C114" s="166" t="s">
        <v>340</v>
      </c>
      <c r="D114" s="166" t="s">
        <v>246</v>
      </c>
      <c r="E114" s="166" t="s">
        <v>237</v>
      </c>
      <c r="F114" s="166" t="s">
        <v>238</v>
      </c>
      <c r="G114" s="166" t="s">
        <v>239</v>
      </c>
      <c r="H114" s="166" t="s">
        <v>240</v>
      </c>
      <c r="I114" s="112">
        <v>569424</v>
      </c>
      <c r="J114" s="112">
        <v>569424</v>
      </c>
      <c r="K114" s="25"/>
      <c r="L114" s="25"/>
      <c r="M114" s="112">
        <v>569424</v>
      </c>
      <c r="N114" s="25"/>
      <c r="O114" s="112"/>
      <c r="P114" s="112"/>
      <c r="Q114" s="112"/>
      <c r="R114" s="112"/>
      <c r="S114" s="112"/>
      <c r="T114" s="112"/>
      <c r="U114" s="112"/>
      <c r="V114" s="112"/>
      <c r="W114" s="112"/>
      <c r="X114" s="112"/>
    </row>
    <row r="115" s="1" customFormat="1" ht="20.25" customHeight="1" spans="1:24">
      <c r="A115" s="166" t="s">
        <v>71</v>
      </c>
      <c r="B115" s="166" t="s">
        <v>78</v>
      </c>
      <c r="C115" s="166" t="s">
        <v>340</v>
      </c>
      <c r="D115" s="166" t="s">
        <v>246</v>
      </c>
      <c r="E115" s="166" t="s">
        <v>237</v>
      </c>
      <c r="F115" s="166" t="s">
        <v>238</v>
      </c>
      <c r="G115" s="166" t="s">
        <v>243</v>
      </c>
      <c r="H115" s="166" t="s">
        <v>244</v>
      </c>
      <c r="I115" s="112">
        <v>47452</v>
      </c>
      <c r="J115" s="112">
        <v>47452</v>
      </c>
      <c r="K115" s="25"/>
      <c r="L115" s="25"/>
      <c r="M115" s="112">
        <v>47452</v>
      </c>
      <c r="N115" s="25"/>
      <c r="O115" s="112"/>
      <c r="P115" s="112"/>
      <c r="Q115" s="112"/>
      <c r="R115" s="112"/>
      <c r="S115" s="112"/>
      <c r="T115" s="112"/>
      <c r="U115" s="112"/>
      <c r="V115" s="112"/>
      <c r="W115" s="112"/>
      <c r="X115" s="112"/>
    </row>
    <row r="116" s="1" customFormat="1" ht="20.25" customHeight="1" spans="1:24">
      <c r="A116" s="166" t="s">
        <v>71</v>
      </c>
      <c r="B116" s="166" t="s">
        <v>78</v>
      </c>
      <c r="C116" s="166" t="s">
        <v>340</v>
      </c>
      <c r="D116" s="166" t="s">
        <v>246</v>
      </c>
      <c r="E116" s="166" t="s">
        <v>237</v>
      </c>
      <c r="F116" s="166" t="s">
        <v>238</v>
      </c>
      <c r="G116" s="166" t="s">
        <v>243</v>
      </c>
      <c r="H116" s="166" t="s">
        <v>244</v>
      </c>
      <c r="I116" s="112">
        <v>4500</v>
      </c>
      <c r="J116" s="112">
        <v>4500</v>
      </c>
      <c r="K116" s="25"/>
      <c r="L116" s="25"/>
      <c r="M116" s="112">
        <v>4500</v>
      </c>
      <c r="N116" s="25"/>
      <c r="O116" s="112"/>
      <c r="P116" s="112"/>
      <c r="Q116" s="112"/>
      <c r="R116" s="112"/>
      <c r="S116" s="112"/>
      <c r="T116" s="112"/>
      <c r="U116" s="112"/>
      <c r="V116" s="112"/>
      <c r="W116" s="112"/>
      <c r="X116" s="112"/>
    </row>
    <row r="117" s="1" customFormat="1" ht="20.25" customHeight="1" spans="1:24">
      <c r="A117" s="166" t="s">
        <v>71</v>
      </c>
      <c r="B117" s="166" t="s">
        <v>78</v>
      </c>
      <c r="C117" s="166" t="s">
        <v>340</v>
      </c>
      <c r="D117" s="166" t="s">
        <v>246</v>
      </c>
      <c r="E117" s="166" t="s">
        <v>237</v>
      </c>
      <c r="F117" s="166" t="s">
        <v>238</v>
      </c>
      <c r="G117" s="166" t="s">
        <v>247</v>
      </c>
      <c r="H117" s="166" t="s">
        <v>248</v>
      </c>
      <c r="I117" s="112">
        <v>144660</v>
      </c>
      <c r="J117" s="112">
        <v>144660</v>
      </c>
      <c r="K117" s="25"/>
      <c r="L117" s="25"/>
      <c r="M117" s="112">
        <v>144660</v>
      </c>
      <c r="N117" s="25"/>
      <c r="O117" s="112"/>
      <c r="P117" s="112"/>
      <c r="Q117" s="112"/>
      <c r="R117" s="112"/>
      <c r="S117" s="112"/>
      <c r="T117" s="112"/>
      <c r="U117" s="112"/>
      <c r="V117" s="112"/>
      <c r="W117" s="112"/>
      <c r="X117" s="112"/>
    </row>
    <row r="118" s="1" customFormat="1" ht="20.25" customHeight="1" spans="1:24">
      <c r="A118" s="166" t="s">
        <v>71</v>
      </c>
      <c r="B118" s="166" t="s">
        <v>78</v>
      </c>
      <c r="C118" s="166" t="s">
        <v>340</v>
      </c>
      <c r="D118" s="166" t="s">
        <v>246</v>
      </c>
      <c r="E118" s="166" t="s">
        <v>237</v>
      </c>
      <c r="F118" s="166" t="s">
        <v>238</v>
      </c>
      <c r="G118" s="166" t="s">
        <v>247</v>
      </c>
      <c r="H118" s="166" t="s">
        <v>248</v>
      </c>
      <c r="I118" s="112">
        <v>589452</v>
      </c>
      <c r="J118" s="112">
        <v>589452</v>
      </c>
      <c r="K118" s="25"/>
      <c r="L118" s="25"/>
      <c r="M118" s="112">
        <v>589452</v>
      </c>
      <c r="N118" s="25"/>
      <c r="O118" s="112"/>
      <c r="P118" s="112"/>
      <c r="Q118" s="112"/>
      <c r="R118" s="112"/>
      <c r="S118" s="112"/>
      <c r="T118" s="112"/>
      <c r="U118" s="112"/>
      <c r="V118" s="112"/>
      <c r="W118" s="112"/>
      <c r="X118" s="112"/>
    </row>
    <row r="119" s="1" customFormat="1" ht="20.25" customHeight="1" spans="1:24">
      <c r="A119" s="166" t="s">
        <v>71</v>
      </c>
      <c r="B119" s="166" t="s">
        <v>78</v>
      </c>
      <c r="C119" s="166" t="s">
        <v>341</v>
      </c>
      <c r="D119" s="166" t="s">
        <v>250</v>
      </c>
      <c r="E119" s="166" t="s">
        <v>131</v>
      </c>
      <c r="F119" s="166" t="s">
        <v>251</v>
      </c>
      <c r="G119" s="166" t="s">
        <v>252</v>
      </c>
      <c r="H119" s="166" t="s">
        <v>253</v>
      </c>
      <c r="I119" s="112">
        <v>330964.22</v>
      </c>
      <c r="J119" s="112">
        <v>330964.22</v>
      </c>
      <c r="K119" s="25"/>
      <c r="L119" s="25"/>
      <c r="M119" s="112">
        <v>330964.22</v>
      </c>
      <c r="N119" s="25"/>
      <c r="O119" s="112"/>
      <c r="P119" s="112"/>
      <c r="Q119" s="112"/>
      <c r="R119" s="112"/>
      <c r="S119" s="112"/>
      <c r="T119" s="112"/>
      <c r="U119" s="112"/>
      <c r="V119" s="112"/>
      <c r="W119" s="112"/>
      <c r="X119" s="112"/>
    </row>
    <row r="120" s="1" customFormat="1" ht="20.25" customHeight="1" spans="1:24">
      <c r="A120" s="166" t="s">
        <v>71</v>
      </c>
      <c r="B120" s="166" t="s">
        <v>78</v>
      </c>
      <c r="C120" s="166" t="s">
        <v>341</v>
      </c>
      <c r="D120" s="166" t="s">
        <v>250</v>
      </c>
      <c r="E120" s="166" t="s">
        <v>254</v>
      </c>
      <c r="F120" s="166" t="s">
        <v>255</v>
      </c>
      <c r="G120" s="166" t="s">
        <v>256</v>
      </c>
      <c r="H120" s="166" t="s">
        <v>257</v>
      </c>
      <c r="I120" s="112">
        <v>120320</v>
      </c>
      <c r="J120" s="112">
        <v>120320</v>
      </c>
      <c r="K120" s="25"/>
      <c r="L120" s="25"/>
      <c r="M120" s="112">
        <v>120320</v>
      </c>
      <c r="N120" s="25"/>
      <c r="O120" s="112"/>
      <c r="P120" s="112"/>
      <c r="Q120" s="112"/>
      <c r="R120" s="112"/>
      <c r="S120" s="112"/>
      <c r="T120" s="112"/>
      <c r="U120" s="112"/>
      <c r="V120" s="112"/>
      <c r="W120" s="112"/>
      <c r="X120" s="112"/>
    </row>
    <row r="121" s="1" customFormat="1" ht="20.25" customHeight="1" spans="1:24">
      <c r="A121" s="166" t="s">
        <v>71</v>
      </c>
      <c r="B121" s="166" t="s">
        <v>78</v>
      </c>
      <c r="C121" s="166" t="s">
        <v>341</v>
      </c>
      <c r="D121" s="166" t="s">
        <v>250</v>
      </c>
      <c r="E121" s="166" t="s">
        <v>154</v>
      </c>
      <c r="F121" s="166" t="s">
        <v>261</v>
      </c>
      <c r="G121" s="166" t="s">
        <v>259</v>
      </c>
      <c r="H121" s="166" t="s">
        <v>260</v>
      </c>
      <c r="I121" s="112">
        <v>144949.54</v>
      </c>
      <c r="J121" s="112">
        <v>144949.54</v>
      </c>
      <c r="K121" s="25"/>
      <c r="L121" s="25"/>
      <c r="M121" s="112">
        <v>144949.54</v>
      </c>
      <c r="N121" s="25"/>
      <c r="O121" s="112"/>
      <c r="P121" s="112"/>
      <c r="Q121" s="112"/>
      <c r="R121" s="112"/>
      <c r="S121" s="112"/>
      <c r="T121" s="112"/>
      <c r="U121" s="112"/>
      <c r="V121" s="112"/>
      <c r="W121" s="112"/>
      <c r="X121" s="112"/>
    </row>
    <row r="122" s="1" customFormat="1" ht="20.25" customHeight="1" spans="1:24">
      <c r="A122" s="166" t="s">
        <v>71</v>
      </c>
      <c r="B122" s="166" t="s">
        <v>78</v>
      </c>
      <c r="C122" s="166" t="s">
        <v>341</v>
      </c>
      <c r="D122" s="166" t="s">
        <v>250</v>
      </c>
      <c r="E122" s="166" t="s">
        <v>156</v>
      </c>
      <c r="F122" s="166" t="s">
        <v>262</v>
      </c>
      <c r="G122" s="166" t="s">
        <v>263</v>
      </c>
      <c r="H122" s="166" t="s">
        <v>264</v>
      </c>
      <c r="I122" s="112">
        <v>88495.92</v>
      </c>
      <c r="J122" s="112">
        <v>88495.92</v>
      </c>
      <c r="K122" s="25"/>
      <c r="L122" s="25"/>
      <c r="M122" s="112">
        <v>88495.92</v>
      </c>
      <c r="N122" s="25"/>
      <c r="O122" s="112"/>
      <c r="P122" s="112"/>
      <c r="Q122" s="112"/>
      <c r="R122" s="112"/>
      <c r="S122" s="112"/>
      <c r="T122" s="112"/>
      <c r="U122" s="112"/>
      <c r="V122" s="112"/>
      <c r="W122" s="112"/>
      <c r="X122" s="112"/>
    </row>
    <row r="123" s="1" customFormat="1" ht="20.25" customHeight="1" spans="1:24">
      <c r="A123" s="166" t="s">
        <v>71</v>
      </c>
      <c r="B123" s="166" t="s">
        <v>78</v>
      </c>
      <c r="C123" s="166" t="s">
        <v>341</v>
      </c>
      <c r="D123" s="166" t="s">
        <v>250</v>
      </c>
      <c r="E123" s="166" t="s">
        <v>237</v>
      </c>
      <c r="F123" s="166" t="s">
        <v>238</v>
      </c>
      <c r="G123" s="166" t="s">
        <v>266</v>
      </c>
      <c r="H123" s="166" t="s">
        <v>267</v>
      </c>
      <c r="I123" s="112">
        <v>11855.09</v>
      </c>
      <c r="J123" s="112">
        <v>11855.09</v>
      </c>
      <c r="K123" s="25"/>
      <c r="L123" s="25"/>
      <c r="M123" s="112">
        <v>11855.09</v>
      </c>
      <c r="N123" s="25"/>
      <c r="O123" s="112"/>
      <c r="P123" s="112"/>
      <c r="Q123" s="112"/>
      <c r="R123" s="112"/>
      <c r="S123" s="112"/>
      <c r="T123" s="112"/>
      <c r="U123" s="112"/>
      <c r="V123" s="112"/>
      <c r="W123" s="112"/>
      <c r="X123" s="112"/>
    </row>
    <row r="124" s="1" customFormat="1" ht="20.25" customHeight="1" spans="1:24">
      <c r="A124" s="166" t="s">
        <v>71</v>
      </c>
      <c r="B124" s="166" t="s">
        <v>78</v>
      </c>
      <c r="C124" s="166" t="s">
        <v>341</v>
      </c>
      <c r="D124" s="166" t="s">
        <v>250</v>
      </c>
      <c r="E124" s="166" t="s">
        <v>158</v>
      </c>
      <c r="F124" s="166" t="s">
        <v>265</v>
      </c>
      <c r="G124" s="166" t="s">
        <v>266</v>
      </c>
      <c r="H124" s="166" t="s">
        <v>267</v>
      </c>
      <c r="I124" s="112">
        <v>3387.17</v>
      </c>
      <c r="J124" s="112">
        <v>3387.17</v>
      </c>
      <c r="K124" s="25"/>
      <c r="L124" s="25"/>
      <c r="M124" s="112">
        <v>3387.17</v>
      </c>
      <c r="N124" s="25"/>
      <c r="O124" s="112"/>
      <c r="P124" s="112"/>
      <c r="Q124" s="112"/>
      <c r="R124" s="112"/>
      <c r="S124" s="112"/>
      <c r="T124" s="112"/>
      <c r="U124" s="112"/>
      <c r="V124" s="112"/>
      <c r="W124" s="112"/>
      <c r="X124" s="112"/>
    </row>
    <row r="125" s="1" customFormat="1" ht="20.25" customHeight="1" spans="1:24">
      <c r="A125" s="166" t="s">
        <v>71</v>
      </c>
      <c r="B125" s="166" t="s">
        <v>78</v>
      </c>
      <c r="C125" s="166" t="s">
        <v>341</v>
      </c>
      <c r="D125" s="166" t="s">
        <v>250</v>
      </c>
      <c r="E125" s="166" t="s">
        <v>158</v>
      </c>
      <c r="F125" s="166" t="s">
        <v>265</v>
      </c>
      <c r="G125" s="166" t="s">
        <v>266</v>
      </c>
      <c r="H125" s="166" t="s">
        <v>267</v>
      </c>
      <c r="I125" s="112">
        <v>28635.85</v>
      </c>
      <c r="J125" s="112">
        <v>28635.85</v>
      </c>
      <c r="K125" s="25"/>
      <c r="L125" s="25"/>
      <c r="M125" s="112">
        <v>28635.85</v>
      </c>
      <c r="N125" s="25"/>
      <c r="O125" s="112"/>
      <c r="P125" s="112"/>
      <c r="Q125" s="112"/>
      <c r="R125" s="112"/>
      <c r="S125" s="112"/>
      <c r="T125" s="112"/>
      <c r="U125" s="112"/>
      <c r="V125" s="112"/>
      <c r="W125" s="112"/>
      <c r="X125" s="112"/>
    </row>
    <row r="126" s="1" customFormat="1" ht="20.25" customHeight="1" spans="1:24">
      <c r="A126" s="166" t="s">
        <v>71</v>
      </c>
      <c r="B126" s="166" t="s">
        <v>78</v>
      </c>
      <c r="C126" s="166" t="s">
        <v>342</v>
      </c>
      <c r="D126" s="166" t="s">
        <v>269</v>
      </c>
      <c r="E126" s="166" t="s">
        <v>168</v>
      </c>
      <c r="F126" s="166" t="s">
        <v>269</v>
      </c>
      <c r="G126" s="166" t="s">
        <v>270</v>
      </c>
      <c r="H126" s="166" t="s">
        <v>269</v>
      </c>
      <c r="I126" s="112">
        <v>315864</v>
      </c>
      <c r="J126" s="112">
        <v>315864</v>
      </c>
      <c r="K126" s="25"/>
      <c r="L126" s="25"/>
      <c r="M126" s="112">
        <v>315864</v>
      </c>
      <c r="N126" s="25"/>
      <c r="O126" s="112"/>
      <c r="P126" s="112"/>
      <c r="Q126" s="112"/>
      <c r="R126" s="112"/>
      <c r="S126" s="112"/>
      <c r="T126" s="112"/>
      <c r="U126" s="112"/>
      <c r="V126" s="112"/>
      <c r="W126" s="112"/>
      <c r="X126" s="112"/>
    </row>
    <row r="127" s="1" customFormat="1" ht="20.25" customHeight="1" spans="1:24">
      <c r="A127" s="166" t="s">
        <v>71</v>
      </c>
      <c r="B127" s="166" t="s">
        <v>78</v>
      </c>
      <c r="C127" s="166" t="s">
        <v>343</v>
      </c>
      <c r="D127" s="166" t="s">
        <v>280</v>
      </c>
      <c r="E127" s="166" t="s">
        <v>237</v>
      </c>
      <c r="F127" s="166" t="s">
        <v>238</v>
      </c>
      <c r="G127" s="166" t="s">
        <v>281</v>
      </c>
      <c r="H127" s="166" t="s">
        <v>280</v>
      </c>
      <c r="I127" s="112">
        <v>12480</v>
      </c>
      <c r="J127" s="112">
        <v>12480</v>
      </c>
      <c r="K127" s="25"/>
      <c r="L127" s="25"/>
      <c r="M127" s="112">
        <v>12480</v>
      </c>
      <c r="N127" s="25"/>
      <c r="O127" s="112"/>
      <c r="P127" s="112"/>
      <c r="Q127" s="112"/>
      <c r="R127" s="112"/>
      <c r="S127" s="112"/>
      <c r="T127" s="112"/>
      <c r="U127" s="112"/>
      <c r="V127" s="112"/>
      <c r="W127" s="112"/>
      <c r="X127" s="112"/>
    </row>
    <row r="128" s="1" customFormat="1" ht="20.25" customHeight="1" spans="1:24">
      <c r="A128" s="166" t="s">
        <v>71</v>
      </c>
      <c r="B128" s="166" t="s">
        <v>78</v>
      </c>
      <c r="C128" s="166" t="s">
        <v>344</v>
      </c>
      <c r="D128" s="166" t="s">
        <v>283</v>
      </c>
      <c r="E128" s="166" t="s">
        <v>237</v>
      </c>
      <c r="F128" s="166" t="s">
        <v>238</v>
      </c>
      <c r="G128" s="166" t="s">
        <v>284</v>
      </c>
      <c r="H128" s="166" t="s">
        <v>285</v>
      </c>
      <c r="I128" s="112">
        <v>31840</v>
      </c>
      <c r="J128" s="112">
        <v>31840</v>
      </c>
      <c r="K128" s="25"/>
      <c r="L128" s="25"/>
      <c r="M128" s="112">
        <v>31840</v>
      </c>
      <c r="N128" s="25"/>
      <c r="O128" s="112"/>
      <c r="P128" s="112"/>
      <c r="Q128" s="112"/>
      <c r="R128" s="112"/>
      <c r="S128" s="112"/>
      <c r="T128" s="112"/>
      <c r="U128" s="112"/>
      <c r="V128" s="112"/>
      <c r="W128" s="112"/>
      <c r="X128" s="112"/>
    </row>
    <row r="129" s="1" customFormat="1" ht="20.25" customHeight="1" spans="1:24">
      <c r="A129" s="166" t="s">
        <v>71</v>
      </c>
      <c r="B129" s="166" t="s">
        <v>78</v>
      </c>
      <c r="C129" s="166" t="s">
        <v>344</v>
      </c>
      <c r="D129" s="166" t="s">
        <v>283</v>
      </c>
      <c r="E129" s="166" t="s">
        <v>237</v>
      </c>
      <c r="F129" s="166" t="s">
        <v>238</v>
      </c>
      <c r="G129" s="166" t="s">
        <v>286</v>
      </c>
      <c r="H129" s="166" t="s">
        <v>287</v>
      </c>
      <c r="I129" s="112">
        <v>6080</v>
      </c>
      <c r="J129" s="112">
        <v>6080</v>
      </c>
      <c r="K129" s="25"/>
      <c r="L129" s="25"/>
      <c r="M129" s="112">
        <v>6080</v>
      </c>
      <c r="N129" s="25"/>
      <c r="O129" s="112"/>
      <c r="P129" s="112"/>
      <c r="Q129" s="112"/>
      <c r="R129" s="112"/>
      <c r="S129" s="112"/>
      <c r="T129" s="112"/>
      <c r="U129" s="112"/>
      <c r="V129" s="112"/>
      <c r="W129" s="112"/>
      <c r="X129" s="112"/>
    </row>
    <row r="130" s="1" customFormat="1" ht="20.25" customHeight="1" spans="1:24">
      <c r="A130" s="166" t="s">
        <v>71</v>
      </c>
      <c r="B130" s="166" t="s">
        <v>78</v>
      </c>
      <c r="C130" s="166" t="s">
        <v>344</v>
      </c>
      <c r="D130" s="166" t="s">
        <v>283</v>
      </c>
      <c r="E130" s="166" t="s">
        <v>237</v>
      </c>
      <c r="F130" s="166" t="s">
        <v>238</v>
      </c>
      <c r="G130" s="166" t="s">
        <v>288</v>
      </c>
      <c r="H130" s="166" t="s">
        <v>289</v>
      </c>
      <c r="I130" s="112">
        <v>15360</v>
      </c>
      <c r="J130" s="112">
        <v>15360</v>
      </c>
      <c r="K130" s="25"/>
      <c r="L130" s="25"/>
      <c r="M130" s="112">
        <v>15360</v>
      </c>
      <c r="N130" s="25"/>
      <c r="O130" s="112"/>
      <c r="P130" s="112"/>
      <c r="Q130" s="112"/>
      <c r="R130" s="112"/>
      <c r="S130" s="112"/>
      <c r="T130" s="112"/>
      <c r="U130" s="112"/>
      <c r="V130" s="112"/>
      <c r="W130" s="112"/>
      <c r="X130" s="112"/>
    </row>
    <row r="131" s="1" customFormat="1" ht="20.25" customHeight="1" spans="1:24">
      <c r="A131" s="166" t="s">
        <v>71</v>
      </c>
      <c r="B131" s="166" t="s">
        <v>78</v>
      </c>
      <c r="C131" s="166" t="s">
        <v>344</v>
      </c>
      <c r="D131" s="166" t="s">
        <v>283</v>
      </c>
      <c r="E131" s="166" t="s">
        <v>237</v>
      </c>
      <c r="F131" s="166" t="s">
        <v>238</v>
      </c>
      <c r="G131" s="166" t="s">
        <v>290</v>
      </c>
      <c r="H131" s="166" t="s">
        <v>291</v>
      </c>
      <c r="I131" s="112">
        <v>21600</v>
      </c>
      <c r="J131" s="112">
        <v>21600</v>
      </c>
      <c r="K131" s="25"/>
      <c r="L131" s="25"/>
      <c r="M131" s="112">
        <v>21600</v>
      </c>
      <c r="N131" s="25"/>
      <c r="O131" s="112"/>
      <c r="P131" s="112"/>
      <c r="Q131" s="112"/>
      <c r="R131" s="112"/>
      <c r="S131" s="112"/>
      <c r="T131" s="112"/>
      <c r="U131" s="112"/>
      <c r="V131" s="112"/>
      <c r="W131" s="112"/>
      <c r="X131" s="112"/>
    </row>
    <row r="132" s="1" customFormat="1" ht="20.25" customHeight="1" spans="1:24">
      <c r="A132" s="166" t="s">
        <v>71</v>
      </c>
      <c r="B132" s="166" t="s">
        <v>78</v>
      </c>
      <c r="C132" s="166" t="s">
        <v>344</v>
      </c>
      <c r="D132" s="166" t="s">
        <v>283</v>
      </c>
      <c r="E132" s="166" t="s">
        <v>237</v>
      </c>
      <c r="F132" s="166" t="s">
        <v>238</v>
      </c>
      <c r="G132" s="166" t="s">
        <v>292</v>
      </c>
      <c r="H132" s="166" t="s">
        <v>293</v>
      </c>
      <c r="I132" s="112">
        <v>22720</v>
      </c>
      <c r="J132" s="112">
        <v>22720</v>
      </c>
      <c r="K132" s="25"/>
      <c r="L132" s="25"/>
      <c r="M132" s="112">
        <v>22720</v>
      </c>
      <c r="N132" s="25"/>
      <c r="O132" s="112"/>
      <c r="P132" s="112"/>
      <c r="Q132" s="112"/>
      <c r="R132" s="112"/>
      <c r="S132" s="112"/>
      <c r="T132" s="112"/>
      <c r="U132" s="112"/>
      <c r="V132" s="112"/>
      <c r="W132" s="112"/>
      <c r="X132" s="112"/>
    </row>
    <row r="133" s="1" customFormat="1" ht="20.25" customHeight="1" spans="1:24">
      <c r="A133" s="166" t="s">
        <v>71</v>
      </c>
      <c r="B133" s="166" t="s">
        <v>78</v>
      </c>
      <c r="C133" s="166" t="s">
        <v>344</v>
      </c>
      <c r="D133" s="166" t="s">
        <v>283</v>
      </c>
      <c r="E133" s="166" t="s">
        <v>237</v>
      </c>
      <c r="F133" s="166" t="s">
        <v>238</v>
      </c>
      <c r="G133" s="166" t="s">
        <v>294</v>
      </c>
      <c r="H133" s="166" t="s">
        <v>295</v>
      </c>
      <c r="I133" s="112">
        <v>6080</v>
      </c>
      <c r="J133" s="112">
        <v>6080</v>
      </c>
      <c r="K133" s="25"/>
      <c r="L133" s="25"/>
      <c r="M133" s="112">
        <v>6080</v>
      </c>
      <c r="N133" s="25"/>
      <c r="O133" s="112"/>
      <c r="P133" s="112"/>
      <c r="Q133" s="112"/>
      <c r="R133" s="112"/>
      <c r="S133" s="112"/>
      <c r="T133" s="112"/>
      <c r="U133" s="112"/>
      <c r="V133" s="112"/>
      <c r="W133" s="112"/>
      <c r="X133" s="112"/>
    </row>
    <row r="134" s="1" customFormat="1" ht="20.25" customHeight="1" spans="1:24">
      <c r="A134" s="166" t="s">
        <v>71</v>
      </c>
      <c r="B134" s="166" t="s">
        <v>78</v>
      </c>
      <c r="C134" s="166" t="s">
        <v>344</v>
      </c>
      <c r="D134" s="166" t="s">
        <v>283</v>
      </c>
      <c r="E134" s="166" t="s">
        <v>237</v>
      </c>
      <c r="F134" s="166" t="s">
        <v>238</v>
      </c>
      <c r="G134" s="166" t="s">
        <v>296</v>
      </c>
      <c r="H134" s="166" t="s">
        <v>297</v>
      </c>
      <c r="I134" s="112">
        <v>48000</v>
      </c>
      <c r="J134" s="112">
        <v>48000</v>
      </c>
      <c r="K134" s="25"/>
      <c r="L134" s="25"/>
      <c r="M134" s="112">
        <v>48000</v>
      </c>
      <c r="N134" s="25"/>
      <c r="O134" s="112"/>
      <c r="P134" s="112"/>
      <c r="Q134" s="112"/>
      <c r="R134" s="112"/>
      <c r="S134" s="112"/>
      <c r="T134" s="112"/>
      <c r="U134" s="112"/>
      <c r="V134" s="112"/>
      <c r="W134" s="112"/>
      <c r="X134" s="112"/>
    </row>
    <row r="135" s="1" customFormat="1" ht="20.25" customHeight="1" spans="1:24">
      <c r="A135" s="166" t="s">
        <v>71</v>
      </c>
      <c r="B135" s="166" t="s">
        <v>78</v>
      </c>
      <c r="C135" s="166" t="s">
        <v>344</v>
      </c>
      <c r="D135" s="166" t="s">
        <v>283</v>
      </c>
      <c r="E135" s="166" t="s">
        <v>129</v>
      </c>
      <c r="F135" s="166" t="s">
        <v>345</v>
      </c>
      <c r="G135" s="166" t="s">
        <v>296</v>
      </c>
      <c r="H135" s="166" t="s">
        <v>297</v>
      </c>
      <c r="I135" s="112">
        <v>2400</v>
      </c>
      <c r="J135" s="112">
        <v>2400</v>
      </c>
      <c r="K135" s="25"/>
      <c r="L135" s="25"/>
      <c r="M135" s="112">
        <v>2400</v>
      </c>
      <c r="N135" s="25"/>
      <c r="O135" s="112"/>
      <c r="P135" s="112"/>
      <c r="Q135" s="112"/>
      <c r="R135" s="112"/>
      <c r="S135" s="112"/>
      <c r="T135" s="112"/>
      <c r="U135" s="112"/>
      <c r="V135" s="112"/>
      <c r="W135" s="112"/>
      <c r="X135" s="112"/>
    </row>
    <row r="136" s="1" customFormat="1" ht="20.25" customHeight="1" spans="1:24">
      <c r="A136" s="166" t="s">
        <v>71</v>
      </c>
      <c r="B136" s="166" t="s">
        <v>78</v>
      </c>
      <c r="C136" s="166" t="s">
        <v>344</v>
      </c>
      <c r="D136" s="166" t="s">
        <v>283</v>
      </c>
      <c r="E136" s="166" t="s">
        <v>129</v>
      </c>
      <c r="F136" s="166" t="s">
        <v>345</v>
      </c>
      <c r="G136" s="166" t="s">
        <v>299</v>
      </c>
      <c r="H136" s="166" t="s">
        <v>300</v>
      </c>
      <c r="I136" s="112">
        <v>600</v>
      </c>
      <c r="J136" s="112">
        <v>600</v>
      </c>
      <c r="K136" s="25"/>
      <c r="L136" s="25"/>
      <c r="M136" s="112">
        <v>600</v>
      </c>
      <c r="N136" s="25"/>
      <c r="O136" s="112"/>
      <c r="P136" s="112"/>
      <c r="Q136" s="112"/>
      <c r="R136" s="112"/>
      <c r="S136" s="112"/>
      <c r="T136" s="112"/>
      <c r="U136" s="112"/>
      <c r="V136" s="112"/>
      <c r="W136" s="112"/>
      <c r="X136" s="112"/>
    </row>
    <row r="137" s="1" customFormat="1" ht="20.25" customHeight="1" spans="1:24">
      <c r="A137" s="166" t="s">
        <v>71</v>
      </c>
      <c r="B137" s="166" t="s">
        <v>78</v>
      </c>
      <c r="C137" s="166" t="s">
        <v>346</v>
      </c>
      <c r="D137" s="166" t="s">
        <v>306</v>
      </c>
      <c r="E137" s="166" t="s">
        <v>129</v>
      </c>
      <c r="F137" s="166" t="s">
        <v>345</v>
      </c>
      <c r="G137" s="166" t="s">
        <v>307</v>
      </c>
      <c r="H137" s="166" t="s">
        <v>308</v>
      </c>
      <c r="I137" s="112">
        <v>49300</v>
      </c>
      <c r="J137" s="112">
        <v>49300</v>
      </c>
      <c r="K137" s="25"/>
      <c r="L137" s="25"/>
      <c r="M137" s="112">
        <v>49300</v>
      </c>
      <c r="N137" s="25"/>
      <c r="O137" s="112"/>
      <c r="P137" s="112"/>
      <c r="Q137" s="112"/>
      <c r="R137" s="112"/>
      <c r="S137" s="112"/>
      <c r="T137" s="112"/>
      <c r="U137" s="112"/>
      <c r="V137" s="112"/>
      <c r="W137" s="112"/>
      <c r="X137" s="112"/>
    </row>
    <row r="138" s="1" customFormat="1" ht="20.25" customHeight="1" spans="1:24">
      <c r="A138" s="166" t="s">
        <v>71</v>
      </c>
      <c r="B138" s="166" t="s">
        <v>78</v>
      </c>
      <c r="C138" s="166" t="s">
        <v>347</v>
      </c>
      <c r="D138" s="166" t="s">
        <v>304</v>
      </c>
      <c r="E138" s="166" t="s">
        <v>237</v>
      </c>
      <c r="F138" s="166" t="s">
        <v>238</v>
      </c>
      <c r="G138" s="166" t="s">
        <v>243</v>
      </c>
      <c r="H138" s="166" t="s">
        <v>244</v>
      </c>
      <c r="I138" s="112">
        <v>466218</v>
      </c>
      <c r="J138" s="112">
        <v>466218</v>
      </c>
      <c r="K138" s="25"/>
      <c r="L138" s="25"/>
      <c r="M138" s="112">
        <v>466218</v>
      </c>
      <c r="N138" s="25"/>
      <c r="O138" s="112"/>
      <c r="P138" s="112"/>
      <c r="Q138" s="112"/>
      <c r="R138" s="112"/>
      <c r="S138" s="112"/>
      <c r="T138" s="112"/>
      <c r="U138" s="112"/>
      <c r="V138" s="112"/>
      <c r="W138" s="112"/>
      <c r="X138" s="112"/>
    </row>
    <row r="139" s="1" customFormat="1" ht="20.25" customHeight="1" spans="1:24">
      <c r="A139" s="166" t="s">
        <v>71</v>
      </c>
      <c r="B139" s="166" t="s">
        <v>78</v>
      </c>
      <c r="C139" s="166" t="s">
        <v>347</v>
      </c>
      <c r="D139" s="166" t="s">
        <v>304</v>
      </c>
      <c r="E139" s="166" t="s">
        <v>237</v>
      </c>
      <c r="F139" s="166" t="s">
        <v>238</v>
      </c>
      <c r="G139" s="166" t="s">
        <v>247</v>
      </c>
      <c r="H139" s="166" t="s">
        <v>248</v>
      </c>
      <c r="I139" s="112">
        <v>288000</v>
      </c>
      <c r="J139" s="112">
        <v>288000</v>
      </c>
      <c r="K139" s="25"/>
      <c r="L139" s="25"/>
      <c r="M139" s="112">
        <v>288000</v>
      </c>
      <c r="N139" s="25"/>
      <c r="O139" s="112"/>
      <c r="P139" s="112"/>
      <c r="Q139" s="112"/>
      <c r="R139" s="112"/>
      <c r="S139" s="112"/>
      <c r="T139" s="112"/>
      <c r="U139" s="112"/>
      <c r="V139" s="112"/>
      <c r="W139" s="112"/>
      <c r="X139" s="112"/>
    </row>
    <row r="140" s="1" customFormat="1" ht="20.25" customHeight="1" spans="1:24">
      <c r="A140" s="166" t="s">
        <v>71</v>
      </c>
      <c r="B140" s="166" t="s">
        <v>78</v>
      </c>
      <c r="C140" s="166" t="s">
        <v>348</v>
      </c>
      <c r="D140" s="166" t="s">
        <v>310</v>
      </c>
      <c r="E140" s="166" t="s">
        <v>129</v>
      </c>
      <c r="F140" s="166" t="s">
        <v>345</v>
      </c>
      <c r="G140" s="166" t="s">
        <v>296</v>
      </c>
      <c r="H140" s="166" t="s">
        <v>297</v>
      </c>
      <c r="I140" s="112">
        <v>400</v>
      </c>
      <c r="J140" s="112">
        <v>400</v>
      </c>
      <c r="K140" s="25"/>
      <c r="L140" s="25"/>
      <c r="M140" s="112">
        <v>400</v>
      </c>
      <c r="N140" s="25"/>
      <c r="O140" s="112"/>
      <c r="P140" s="112"/>
      <c r="Q140" s="112"/>
      <c r="R140" s="112"/>
      <c r="S140" s="112"/>
      <c r="T140" s="112"/>
      <c r="U140" s="112"/>
      <c r="V140" s="112"/>
      <c r="W140" s="112"/>
      <c r="X140" s="112"/>
    </row>
    <row r="141" s="1" customFormat="1" ht="20.25" customHeight="1" spans="1:24">
      <c r="A141" s="166" t="s">
        <v>71</v>
      </c>
      <c r="B141" s="166" t="s">
        <v>78</v>
      </c>
      <c r="C141" s="166" t="s">
        <v>349</v>
      </c>
      <c r="D141" s="166" t="s">
        <v>319</v>
      </c>
      <c r="E141" s="166" t="s">
        <v>237</v>
      </c>
      <c r="F141" s="166" t="s">
        <v>238</v>
      </c>
      <c r="G141" s="166" t="s">
        <v>277</v>
      </c>
      <c r="H141" s="166" t="s">
        <v>278</v>
      </c>
      <c r="I141" s="112">
        <v>57600</v>
      </c>
      <c r="J141" s="112">
        <v>57600</v>
      </c>
      <c r="K141" s="25"/>
      <c r="L141" s="25"/>
      <c r="M141" s="112">
        <v>57600</v>
      </c>
      <c r="N141" s="25"/>
      <c r="O141" s="112"/>
      <c r="P141" s="112"/>
      <c r="Q141" s="112"/>
      <c r="R141" s="112"/>
      <c r="S141" s="112"/>
      <c r="T141" s="112"/>
      <c r="U141" s="112"/>
      <c r="V141" s="112"/>
      <c r="W141" s="112"/>
      <c r="X141" s="112"/>
    </row>
    <row r="142" ht="17.25" customHeight="1" spans="1:24">
      <c r="A142" s="35" t="s">
        <v>208</v>
      </c>
      <c r="B142" s="36"/>
      <c r="C142" s="171"/>
      <c r="D142" s="171"/>
      <c r="E142" s="171"/>
      <c r="F142" s="171"/>
      <c r="G142" s="171"/>
      <c r="H142" s="172"/>
      <c r="I142" s="112">
        <v>27434435.55</v>
      </c>
      <c r="J142" s="112">
        <v>27434435.55</v>
      </c>
      <c r="K142" s="112"/>
      <c r="L142" s="112"/>
      <c r="M142" s="112">
        <v>27434435.55</v>
      </c>
      <c r="N142" s="112"/>
      <c r="O142" s="112"/>
      <c r="P142" s="112"/>
      <c r="Q142" s="112"/>
      <c r="R142" s="112"/>
      <c r="S142" s="112"/>
      <c r="T142" s="112"/>
      <c r="U142" s="112"/>
      <c r="V142" s="112"/>
      <c r="W142" s="112"/>
      <c r="X142" s="112"/>
    </row>
  </sheetData>
  <mergeCells count="31">
    <mergeCell ref="A3:X3"/>
    <mergeCell ref="A4:H4"/>
    <mergeCell ref="I5:X5"/>
    <mergeCell ref="J6:N6"/>
    <mergeCell ref="O6:Q6"/>
    <mergeCell ref="S6:X6"/>
    <mergeCell ref="A142:H14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8"/>
  <sheetViews>
    <sheetView showZeros="0" workbookViewId="0">
      <pane ySplit="1" topLeftCell="A2" activePane="bottomLeft" state="frozen"/>
      <selection/>
      <selection pane="bottomLeft" activeCell="I48" sqref="I48:W48"/>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6"/>
      <c r="E2" s="3"/>
      <c r="F2" s="3"/>
      <c r="G2" s="3"/>
      <c r="H2" s="3"/>
      <c r="U2" s="156"/>
      <c r="W2" s="161" t="s">
        <v>350</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v>
      </c>
      <c r="B4" s="7"/>
      <c r="C4" s="7"/>
      <c r="D4" s="7"/>
      <c r="E4" s="7"/>
      <c r="F4" s="7"/>
      <c r="G4" s="7"/>
      <c r="H4" s="7"/>
      <c r="I4" s="8"/>
      <c r="J4" s="8"/>
      <c r="K4" s="8"/>
      <c r="L4" s="8"/>
      <c r="M4" s="8"/>
      <c r="N4" s="8"/>
      <c r="O4" s="8"/>
      <c r="P4" s="8"/>
      <c r="Q4" s="8"/>
      <c r="U4" s="156"/>
      <c r="W4" s="125" t="s">
        <v>2</v>
      </c>
    </row>
    <row r="5" ht="21.75" customHeight="1" spans="1:23">
      <c r="A5" s="10" t="s">
        <v>351</v>
      </c>
      <c r="B5" s="11" t="s">
        <v>219</v>
      </c>
      <c r="C5" s="10" t="s">
        <v>220</v>
      </c>
      <c r="D5" s="10" t="s">
        <v>352</v>
      </c>
      <c r="E5" s="11" t="s">
        <v>221</v>
      </c>
      <c r="F5" s="11" t="s">
        <v>222</v>
      </c>
      <c r="G5" s="11" t="s">
        <v>353</v>
      </c>
      <c r="H5" s="11" t="s">
        <v>354</v>
      </c>
      <c r="I5" s="29" t="s">
        <v>56</v>
      </c>
      <c r="J5" s="12" t="s">
        <v>355</v>
      </c>
      <c r="K5" s="13"/>
      <c r="L5" s="13"/>
      <c r="M5" s="14"/>
      <c r="N5" s="12" t="s">
        <v>227</v>
      </c>
      <c r="O5" s="13"/>
      <c r="P5" s="14"/>
      <c r="Q5" s="11" t="s">
        <v>62</v>
      </c>
      <c r="R5" s="12" t="s">
        <v>63</v>
      </c>
      <c r="S5" s="13"/>
      <c r="T5" s="13"/>
      <c r="U5" s="13"/>
      <c r="V5" s="13"/>
      <c r="W5" s="14"/>
    </row>
    <row r="6" ht="21.75" customHeight="1" spans="1:23">
      <c r="A6" s="15"/>
      <c r="B6" s="30"/>
      <c r="C6" s="15"/>
      <c r="D6" s="15"/>
      <c r="E6" s="16"/>
      <c r="F6" s="16"/>
      <c r="G6" s="16"/>
      <c r="H6" s="16"/>
      <c r="I6" s="30"/>
      <c r="J6" s="157" t="s">
        <v>59</v>
      </c>
      <c r="K6" s="158"/>
      <c r="L6" s="11" t="s">
        <v>60</v>
      </c>
      <c r="M6" s="11" t="s">
        <v>61</v>
      </c>
      <c r="N6" s="11" t="s">
        <v>59</v>
      </c>
      <c r="O6" s="11" t="s">
        <v>60</v>
      </c>
      <c r="P6" s="11" t="s">
        <v>61</v>
      </c>
      <c r="Q6" s="16"/>
      <c r="R6" s="11" t="s">
        <v>58</v>
      </c>
      <c r="S6" s="11" t="s">
        <v>65</v>
      </c>
      <c r="T6" s="11" t="s">
        <v>233</v>
      </c>
      <c r="U6" s="11" t="s">
        <v>67</v>
      </c>
      <c r="V6" s="11" t="s">
        <v>68</v>
      </c>
      <c r="W6" s="11" t="s">
        <v>69</v>
      </c>
    </row>
    <row r="7" ht="21" customHeight="1" spans="1:23">
      <c r="A7" s="30"/>
      <c r="B7" s="30"/>
      <c r="C7" s="30"/>
      <c r="D7" s="30"/>
      <c r="E7" s="30"/>
      <c r="F7" s="30"/>
      <c r="G7" s="30"/>
      <c r="H7" s="30"/>
      <c r="I7" s="30"/>
      <c r="J7" s="159" t="s">
        <v>58</v>
      </c>
      <c r="K7" s="160"/>
      <c r="L7" s="30"/>
      <c r="M7" s="30"/>
      <c r="N7" s="30"/>
      <c r="O7" s="30"/>
      <c r="P7" s="30"/>
      <c r="Q7" s="30"/>
      <c r="R7" s="30"/>
      <c r="S7" s="30"/>
      <c r="T7" s="30"/>
      <c r="U7" s="30"/>
      <c r="V7" s="30"/>
      <c r="W7" s="30"/>
    </row>
    <row r="8" ht="39.75" customHeight="1" spans="1:23">
      <c r="A8" s="18"/>
      <c r="B8" s="20"/>
      <c r="C8" s="18"/>
      <c r="D8" s="18"/>
      <c r="E8" s="19"/>
      <c r="F8" s="19"/>
      <c r="G8" s="19"/>
      <c r="H8" s="19"/>
      <c r="I8" s="20"/>
      <c r="J8" s="71" t="s">
        <v>58</v>
      </c>
      <c r="K8" s="71" t="s">
        <v>356</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9">
        <v>12</v>
      </c>
      <c r="M9" s="39">
        <v>13</v>
      </c>
      <c r="N9" s="39">
        <v>14</v>
      </c>
      <c r="O9" s="39">
        <v>15</v>
      </c>
      <c r="P9" s="39">
        <v>16</v>
      </c>
      <c r="Q9" s="39">
        <v>17</v>
      </c>
      <c r="R9" s="39">
        <v>18</v>
      </c>
      <c r="S9" s="39">
        <v>19</v>
      </c>
      <c r="T9" s="39">
        <v>20</v>
      </c>
      <c r="U9" s="21">
        <v>21</v>
      </c>
      <c r="V9" s="39">
        <v>22</v>
      </c>
      <c r="W9" s="21">
        <v>23</v>
      </c>
    </row>
    <row r="10" s="1" customFormat="1" ht="21.75" customHeight="1" spans="1:23">
      <c r="A10" s="151" t="s">
        <v>357</v>
      </c>
      <c r="B10" s="151" t="s">
        <v>358</v>
      </c>
      <c r="C10" s="151" t="s">
        <v>359</v>
      </c>
      <c r="D10" s="151" t="s">
        <v>71</v>
      </c>
      <c r="E10" s="151" t="s">
        <v>110</v>
      </c>
      <c r="F10" s="151" t="s">
        <v>360</v>
      </c>
      <c r="G10" s="151" t="s">
        <v>284</v>
      </c>
      <c r="H10" s="151" t="s">
        <v>285</v>
      </c>
      <c r="I10" s="112">
        <v>68300</v>
      </c>
      <c r="J10" s="112">
        <v>68300</v>
      </c>
      <c r="K10" s="112">
        <v>68300</v>
      </c>
      <c r="L10" s="112"/>
      <c r="M10" s="112"/>
      <c r="N10" s="112"/>
      <c r="O10" s="112"/>
      <c r="P10" s="112"/>
      <c r="Q10" s="112"/>
      <c r="R10" s="112"/>
      <c r="S10" s="112"/>
      <c r="T10" s="112"/>
      <c r="U10" s="112"/>
      <c r="V10" s="112"/>
      <c r="W10" s="112"/>
    </row>
    <row r="11" s="1" customFormat="1" ht="21.75" customHeight="1" spans="1:23">
      <c r="A11" s="151" t="s">
        <v>357</v>
      </c>
      <c r="B11" s="151" t="s">
        <v>361</v>
      </c>
      <c r="C11" s="151" t="s">
        <v>362</v>
      </c>
      <c r="D11" s="151" t="s">
        <v>71</v>
      </c>
      <c r="E11" s="151" t="s">
        <v>110</v>
      </c>
      <c r="F11" s="151" t="s">
        <v>360</v>
      </c>
      <c r="G11" s="151" t="s">
        <v>284</v>
      </c>
      <c r="H11" s="151" t="s">
        <v>285</v>
      </c>
      <c r="I11" s="112">
        <v>700000</v>
      </c>
      <c r="J11" s="112">
        <v>700000</v>
      </c>
      <c r="K11" s="112">
        <v>700000</v>
      </c>
      <c r="L11" s="112"/>
      <c r="M11" s="112"/>
      <c r="N11" s="112"/>
      <c r="O11" s="112"/>
      <c r="P11" s="112"/>
      <c r="Q11" s="112"/>
      <c r="R11" s="112"/>
      <c r="S11" s="112"/>
      <c r="T11" s="112"/>
      <c r="U11" s="112"/>
      <c r="V11" s="112"/>
      <c r="W11" s="112"/>
    </row>
    <row r="12" s="1" customFormat="1" ht="21.75" customHeight="1" spans="1:23">
      <c r="A12" s="151" t="s">
        <v>363</v>
      </c>
      <c r="B12" s="151" t="s">
        <v>364</v>
      </c>
      <c r="C12" s="151" t="s">
        <v>365</v>
      </c>
      <c r="D12" s="151" t="s">
        <v>71</v>
      </c>
      <c r="E12" s="151" t="s">
        <v>110</v>
      </c>
      <c r="F12" s="151" t="s">
        <v>360</v>
      </c>
      <c r="G12" s="151" t="s">
        <v>284</v>
      </c>
      <c r="H12" s="151" t="s">
        <v>285</v>
      </c>
      <c r="I12" s="112">
        <v>50000</v>
      </c>
      <c r="J12" s="112">
        <v>50000</v>
      </c>
      <c r="K12" s="112">
        <v>50000</v>
      </c>
      <c r="L12" s="112"/>
      <c r="M12" s="112"/>
      <c r="N12" s="112"/>
      <c r="O12" s="112"/>
      <c r="P12" s="112"/>
      <c r="Q12" s="112"/>
      <c r="R12" s="112"/>
      <c r="S12" s="112"/>
      <c r="T12" s="112"/>
      <c r="U12" s="112"/>
      <c r="V12" s="112"/>
      <c r="W12" s="112"/>
    </row>
    <row r="13" s="1" customFormat="1" ht="21.75" customHeight="1" spans="1:23">
      <c r="A13" s="151" t="s">
        <v>363</v>
      </c>
      <c r="B13" s="151" t="s">
        <v>366</v>
      </c>
      <c r="C13" s="151" t="s">
        <v>367</v>
      </c>
      <c r="D13" s="151" t="s">
        <v>71</v>
      </c>
      <c r="E13" s="151" t="s">
        <v>110</v>
      </c>
      <c r="F13" s="151" t="s">
        <v>360</v>
      </c>
      <c r="G13" s="151" t="s">
        <v>284</v>
      </c>
      <c r="H13" s="151" t="s">
        <v>285</v>
      </c>
      <c r="I13" s="112">
        <v>4000</v>
      </c>
      <c r="J13" s="112">
        <v>4000</v>
      </c>
      <c r="K13" s="112">
        <v>4000</v>
      </c>
      <c r="L13" s="112"/>
      <c r="M13" s="112"/>
      <c r="N13" s="112"/>
      <c r="O13" s="112"/>
      <c r="P13" s="112"/>
      <c r="Q13" s="112"/>
      <c r="R13" s="112"/>
      <c r="S13" s="112"/>
      <c r="T13" s="112"/>
      <c r="U13" s="112"/>
      <c r="V13" s="112"/>
      <c r="W13" s="112"/>
    </row>
    <row r="14" s="1" customFormat="1" ht="21.75" customHeight="1" spans="1:23">
      <c r="A14" s="151" t="s">
        <v>363</v>
      </c>
      <c r="B14" s="151" t="s">
        <v>368</v>
      </c>
      <c r="C14" s="151" t="s">
        <v>369</v>
      </c>
      <c r="D14" s="151" t="s">
        <v>71</v>
      </c>
      <c r="E14" s="151" t="s">
        <v>110</v>
      </c>
      <c r="F14" s="151" t="s">
        <v>360</v>
      </c>
      <c r="G14" s="151" t="s">
        <v>284</v>
      </c>
      <c r="H14" s="151" t="s">
        <v>285</v>
      </c>
      <c r="I14" s="112">
        <v>100000</v>
      </c>
      <c r="J14" s="112">
        <v>100000</v>
      </c>
      <c r="K14" s="112">
        <v>100000</v>
      </c>
      <c r="L14" s="112"/>
      <c r="M14" s="112"/>
      <c r="N14" s="112"/>
      <c r="O14" s="112"/>
      <c r="P14" s="112"/>
      <c r="Q14" s="112"/>
      <c r="R14" s="112"/>
      <c r="S14" s="112"/>
      <c r="T14" s="112"/>
      <c r="U14" s="112"/>
      <c r="V14" s="112"/>
      <c r="W14" s="112"/>
    </row>
    <row r="15" s="1" customFormat="1" ht="21.75" customHeight="1" spans="1:23">
      <c r="A15" s="151" t="s">
        <v>363</v>
      </c>
      <c r="B15" s="151" t="s">
        <v>370</v>
      </c>
      <c r="C15" s="151" t="s">
        <v>371</v>
      </c>
      <c r="D15" s="151" t="s">
        <v>71</v>
      </c>
      <c r="E15" s="151" t="s">
        <v>121</v>
      </c>
      <c r="F15" s="151" t="s">
        <v>372</v>
      </c>
      <c r="G15" s="151" t="s">
        <v>284</v>
      </c>
      <c r="H15" s="151" t="s">
        <v>285</v>
      </c>
      <c r="I15" s="112">
        <v>96300</v>
      </c>
      <c r="J15" s="112">
        <v>96300</v>
      </c>
      <c r="K15" s="112">
        <v>96300</v>
      </c>
      <c r="L15" s="112"/>
      <c r="M15" s="112"/>
      <c r="N15" s="112"/>
      <c r="O15" s="112"/>
      <c r="P15" s="112"/>
      <c r="Q15" s="112"/>
      <c r="R15" s="112"/>
      <c r="S15" s="112"/>
      <c r="T15" s="112"/>
      <c r="U15" s="112"/>
      <c r="V15" s="112"/>
      <c r="W15" s="112"/>
    </row>
    <row r="16" s="1" customFormat="1" ht="21.75" customHeight="1" spans="1:23">
      <c r="A16" s="151" t="s">
        <v>363</v>
      </c>
      <c r="B16" s="151" t="s">
        <v>373</v>
      </c>
      <c r="C16" s="151" t="s">
        <v>374</v>
      </c>
      <c r="D16" s="151" t="s">
        <v>71</v>
      </c>
      <c r="E16" s="151" t="s">
        <v>114</v>
      </c>
      <c r="F16" s="151" t="s">
        <v>375</v>
      </c>
      <c r="G16" s="151" t="s">
        <v>284</v>
      </c>
      <c r="H16" s="151" t="s">
        <v>285</v>
      </c>
      <c r="I16" s="112">
        <v>1000000</v>
      </c>
      <c r="J16" s="112">
        <v>1000000</v>
      </c>
      <c r="K16" s="112">
        <v>1000000</v>
      </c>
      <c r="L16" s="112"/>
      <c r="M16" s="112"/>
      <c r="N16" s="112"/>
      <c r="O16" s="112"/>
      <c r="P16" s="112"/>
      <c r="Q16" s="112"/>
      <c r="R16" s="112"/>
      <c r="S16" s="112"/>
      <c r="T16" s="112"/>
      <c r="U16" s="112"/>
      <c r="V16" s="112"/>
      <c r="W16" s="112"/>
    </row>
    <row r="17" s="1" customFormat="1" ht="21.75" customHeight="1" spans="1:23">
      <c r="A17" s="151" t="s">
        <v>363</v>
      </c>
      <c r="B17" s="151" t="s">
        <v>376</v>
      </c>
      <c r="C17" s="151" t="s">
        <v>377</v>
      </c>
      <c r="D17" s="151" t="s">
        <v>71</v>
      </c>
      <c r="E17" s="151" t="s">
        <v>110</v>
      </c>
      <c r="F17" s="151" t="s">
        <v>360</v>
      </c>
      <c r="G17" s="151" t="s">
        <v>284</v>
      </c>
      <c r="H17" s="151" t="s">
        <v>285</v>
      </c>
      <c r="I17" s="112">
        <v>30000</v>
      </c>
      <c r="J17" s="112">
        <v>30000</v>
      </c>
      <c r="K17" s="112">
        <v>30000</v>
      </c>
      <c r="L17" s="112"/>
      <c r="M17" s="112"/>
      <c r="N17" s="112"/>
      <c r="O17" s="112"/>
      <c r="P17" s="112"/>
      <c r="Q17" s="112"/>
      <c r="R17" s="112"/>
      <c r="S17" s="112"/>
      <c r="T17" s="112"/>
      <c r="U17" s="112"/>
      <c r="V17" s="112"/>
      <c r="W17" s="112"/>
    </row>
    <row r="18" s="1" customFormat="1" ht="21.75" customHeight="1" spans="1:23">
      <c r="A18" s="151" t="s">
        <v>363</v>
      </c>
      <c r="B18" s="151" t="s">
        <v>378</v>
      </c>
      <c r="C18" s="151" t="s">
        <v>379</v>
      </c>
      <c r="D18" s="151" t="s">
        <v>71</v>
      </c>
      <c r="E18" s="151" t="s">
        <v>110</v>
      </c>
      <c r="F18" s="151" t="s">
        <v>360</v>
      </c>
      <c r="G18" s="151" t="s">
        <v>284</v>
      </c>
      <c r="H18" s="151" t="s">
        <v>285</v>
      </c>
      <c r="I18" s="112">
        <v>10000</v>
      </c>
      <c r="J18" s="112">
        <v>10000</v>
      </c>
      <c r="K18" s="112">
        <v>10000</v>
      </c>
      <c r="L18" s="112"/>
      <c r="M18" s="112"/>
      <c r="N18" s="112"/>
      <c r="O18" s="112"/>
      <c r="P18" s="112"/>
      <c r="Q18" s="112"/>
      <c r="R18" s="112"/>
      <c r="S18" s="112"/>
      <c r="T18" s="112"/>
      <c r="U18" s="112"/>
      <c r="V18" s="112"/>
      <c r="W18" s="112"/>
    </row>
    <row r="19" s="1" customFormat="1" ht="21.75" customHeight="1" spans="1:23">
      <c r="A19" s="151" t="s">
        <v>363</v>
      </c>
      <c r="B19" s="151" t="s">
        <v>380</v>
      </c>
      <c r="C19" s="151" t="s">
        <v>381</v>
      </c>
      <c r="D19" s="151" t="s">
        <v>71</v>
      </c>
      <c r="E19" s="151" t="s">
        <v>110</v>
      </c>
      <c r="F19" s="151" t="s">
        <v>360</v>
      </c>
      <c r="G19" s="151" t="s">
        <v>284</v>
      </c>
      <c r="H19" s="151" t="s">
        <v>285</v>
      </c>
      <c r="I19" s="112">
        <v>30000</v>
      </c>
      <c r="J19" s="112">
        <v>30000</v>
      </c>
      <c r="K19" s="112">
        <v>30000</v>
      </c>
      <c r="L19" s="112"/>
      <c r="M19" s="112"/>
      <c r="N19" s="112"/>
      <c r="O19" s="112"/>
      <c r="P19" s="112"/>
      <c r="Q19" s="112"/>
      <c r="R19" s="112"/>
      <c r="S19" s="112"/>
      <c r="T19" s="112"/>
      <c r="U19" s="112"/>
      <c r="V19" s="112"/>
      <c r="W19" s="112"/>
    </row>
    <row r="20" s="1" customFormat="1" ht="21.75" customHeight="1" spans="1:23">
      <c r="A20" s="151" t="s">
        <v>363</v>
      </c>
      <c r="B20" s="151" t="s">
        <v>382</v>
      </c>
      <c r="C20" s="151" t="s">
        <v>383</v>
      </c>
      <c r="D20" s="151" t="s">
        <v>71</v>
      </c>
      <c r="E20" s="151" t="s">
        <v>110</v>
      </c>
      <c r="F20" s="151" t="s">
        <v>360</v>
      </c>
      <c r="G20" s="151" t="s">
        <v>284</v>
      </c>
      <c r="H20" s="151" t="s">
        <v>285</v>
      </c>
      <c r="I20" s="112">
        <v>120000</v>
      </c>
      <c r="J20" s="112">
        <v>120000</v>
      </c>
      <c r="K20" s="112">
        <v>120000</v>
      </c>
      <c r="L20" s="112"/>
      <c r="M20" s="112"/>
      <c r="N20" s="112"/>
      <c r="O20" s="112"/>
      <c r="P20" s="112"/>
      <c r="Q20" s="112"/>
      <c r="R20" s="112"/>
      <c r="S20" s="112"/>
      <c r="T20" s="112"/>
      <c r="U20" s="112"/>
      <c r="V20" s="112"/>
      <c r="W20" s="112"/>
    </row>
    <row r="21" s="1" customFormat="1" ht="21.75" customHeight="1" spans="1:23">
      <c r="A21" s="151" t="s">
        <v>363</v>
      </c>
      <c r="B21" s="151" t="s">
        <v>384</v>
      </c>
      <c r="C21" s="151" t="s">
        <v>385</v>
      </c>
      <c r="D21" s="151" t="s">
        <v>71</v>
      </c>
      <c r="E21" s="151" t="s">
        <v>110</v>
      </c>
      <c r="F21" s="151" t="s">
        <v>360</v>
      </c>
      <c r="G21" s="151" t="s">
        <v>284</v>
      </c>
      <c r="H21" s="151" t="s">
        <v>285</v>
      </c>
      <c r="I21" s="112">
        <v>100000</v>
      </c>
      <c r="J21" s="112">
        <v>100000</v>
      </c>
      <c r="K21" s="112">
        <v>100000</v>
      </c>
      <c r="L21" s="112"/>
      <c r="M21" s="112"/>
      <c r="N21" s="112"/>
      <c r="O21" s="112"/>
      <c r="P21" s="112"/>
      <c r="Q21" s="112"/>
      <c r="R21" s="112"/>
      <c r="S21" s="112"/>
      <c r="T21" s="112"/>
      <c r="U21" s="112"/>
      <c r="V21" s="112"/>
      <c r="W21" s="112"/>
    </row>
    <row r="22" s="1" customFormat="1" ht="21.75" customHeight="1" spans="1:23">
      <c r="A22" s="151" t="s">
        <v>363</v>
      </c>
      <c r="B22" s="151" t="s">
        <v>386</v>
      </c>
      <c r="C22" s="151" t="s">
        <v>387</v>
      </c>
      <c r="D22" s="151" t="s">
        <v>71</v>
      </c>
      <c r="E22" s="151" t="s">
        <v>237</v>
      </c>
      <c r="F22" s="151" t="s">
        <v>238</v>
      </c>
      <c r="G22" s="151" t="s">
        <v>284</v>
      </c>
      <c r="H22" s="151" t="s">
        <v>285</v>
      </c>
      <c r="I22" s="112">
        <v>20000</v>
      </c>
      <c r="J22" s="112">
        <v>20000</v>
      </c>
      <c r="K22" s="112">
        <v>20000</v>
      </c>
      <c r="L22" s="112"/>
      <c r="M22" s="112"/>
      <c r="N22" s="112"/>
      <c r="O22" s="112"/>
      <c r="P22" s="112"/>
      <c r="Q22" s="112"/>
      <c r="R22" s="112"/>
      <c r="S22" s="112"/>
      <c r="T22" s="112"/>
      <c r="U22" s="112"/>
      <c r="V22" s="112"/>
      <c r="W22" s="112"/>
    </row>
    <row r="23" s="1" customFormat="1" ht="21.75" customHeight="1" spans="1:23">
      <c r="A23" s="151" t="s">
        <v>363</v>
      </c>
      <c r="B23" s="151" t="s">
        <v>388</v>
      </c>
      <c r="C23" s="151" t="s">
        <v>389</v>
      </c>
      <c r="D23" s="151" t="s">
        <v>71</v>
      </c>
      <c r="E23" s="151" t="s">
        <v>123</v>
      </c>
      <c r="F23" s="151" t="s">
        <v>390</v>
      </c>
      <c r="G23" s="151" t="s">
        <v>284</v>
      </c>
      <c r="H23" s="151" t="s">
        <v>285</v>
      </c>
      <c r="I23" s="112">
        <v>50000</v>
      </c>
      <c r="J23" s="112">
        <v>50000</v>
      </c>
      <c r="K23" s="112">
        <v>50000</v>
      </c>
      <c r="L23" s="112"/>
      <c r="M23" s="112"/>
      <c r="N23" s="112"/>
      <c r="O23" s="112"/>
      <c r="P23" s="112"/>
      <c r="Q23" s="112"/>
      <c r="R23" s="112"/>
      <c r="S23" s="112"/>
      <c r="T23" s="112"/>
      <c r="U23" s="112"/>
      <c r="V23" s="112"/>
      <c r="W23" s="112"/>
    </row>
    <row r="24" s="1" customFormat="1" ht="21.75" customHeight="1" spans="1:23">
      <c r="A24" s="151" t="s">
        <v>357</v>
      </c>
      <c r="B24" s="151" t="s">
        <v>391</v>
      </c>
      <c r="C24" s="151" t="s">
        <v>392</v>
      </c>
      <c r="D24" s="151" t="s">
        <v>74</v>
      </c>
      <c r="E24" s="151" t="s">
        <v>118</v>
      </c>
      <c r="F24" s="151" t="s">
        <v>393</v>
      </c>
      <c r="G24" s="151" t="s">
        <v>394</v>
      </c>
      <c r="H24" s="151" t="s">
        <v>395</v>
      </c>
      <c r="I24" s="112">
        <v>20000</v>
      </c>
      <c r="J24" s="112">
        <v>20000</v>
      </c>
      <c r="K24" s="112">
        <v>20000</v>
      </c>
      <c r="L24" s="112"/>
      <c r="M24" s="112"/>
      <c r="N24" s="112"/>
      <c r="O24" s="112"/>
      <c r="P24" s="112"/>
      <c r="Q24" s="112"/>
      <c r="R24" s="112"/>
      <c r="S24" s="112"/>
      <c r="T24" s="112"/>
      <c r="U24" s="112"/>
      <c r="V24" s="112"/>
      <c r="W24" s="112"/>
    </row>
    <row r="25" s="1" customFormat="1" ht="21.75" customHeight="1" spans="1:23">
      <c r="A25" s="151" t="s">
        <v>357</v>
      </c>
      <c r="B25" s="151" t="s">
        <v>396</v>
      </c>
      <c r="C25" s="151" t="s">
        <v>397</v>
      </c>
      <c r="D25" s="151" t="s">
        <v>74</v>
      </c>
      <c r="E25" s="151" t="s">
        <v>146</v>
      </c>
      <c r="F25" s="151" t="s">
        <v>398</v>
      </c>
      <c r="G25" s="151" t="s">
        <v>307</v>
      </c>
      <c r="H25" s="151" t="s">
        <v>308</v>
      </c>
      <c r="I25" s="112">
        <v>772462</v>
      </c>
      <c r="J25" s="112">
        <v>772462</v>
      </c>
      <c r="K25" s="112">
        <v>772462</v>
      </c>
      <c r="L25" s="112"/>
      <c r="M25" s="112"/>
      <c r="N25" s="112"/>
      <c r="O25" s="112"/>
      <c r="P25" s="112"/>
      <c r="Q25" s="112"/>
      <c r="R25" s="112"/>
      <c r="S25" s="112"/>
      <c r="T25" s="112"/>
      <c r="U25" s="112"/>
      <c r="V25" s="112"/>
      <c r="W25" s="112"/>
    </row>
    <row r="26" s="1" customFormat="1" ht="21.75" customHeight="1" spans="1:23">
      <c r="A26" s="151" t="s">
        <v>357</v>
      </c>
      <c r="B26" s="151" t="s">
        <v>399</v>
      </c>
      <c r="C26" s="151" t="s">
        <v>400</v>
      </c>
      <c r="D26" s="151" t="s">
        <v>74</v>
      </c>
      <c r="E26" s="151" t="s">
        <v>146</v>
      </c>
      <c r="F26" s="151" t="s">
        <v>398</v>
      </c>
      <c r="G26" s="151" t="s">
        <v>307</v>
      </c>
      <c r="H26" s="151" t="s">
        <v>308</v>
      </c>
      <c r="I26" s="112">
        <v>889655.81</v>
      </c>
      <c r="J26" s="112">
        <v>889655.81</v>
      </c>
      <c r="K26" s="112">
        <v>889655.81</v>
      </c>
      <c r="L26" s="112"/>
      <c r="M26" s="112"/>
      <c r="N26" s="112"/>
      <c r="O26" s="112"/>
      <c r="P26" s="112"/>
      <c r="Q26" s="112"/>
      <c r="R26" s="112"/>
      <c r="S26" s="112"/>
      <c r="T26" s="112"/>
      <c r="U26" s="112"/>
      <c r="V26" s="112"/>
      <c r="W26" s="112"/>
    </row>
    <row r="27" s="1" customFormat="1" ht="21.75" customHeight="1" spans="1:23">
      <c r="A27" s="151" t="s">
        <v>357</v>
      </c>
      <c r="B27" s="151" t="s">
        <v>401</v>
      </c>
      <c r="C27" s="151" t="s">
        <v>402</v>
      </c>
      <c r="D27" s="151" t="s">
        <v>74</v>
      </c>
      <c r="E27" s="151" t="s">
        <v>127</v>
      </c>
      <c r="F27" s="151" t="s">
        <v>298</v>
      </c>
      <c r="G27" s="151" t="s">
        <v>403</v>
      </c>
      <c r="H27" s="151" t="s">
        <v>404</v>
      </c>
      <c r="I27" s="112">
        <v>3500000</v>
      </c>
      <c r="J27" s="112">
        <v>3500000</v>
      </c>
      <c r="K27" s="112">
        <v>3500000</v>
      </c>
      <c r="L27" s="112"/>
      <c r="M27" s="112"/>
      <c r="N27" s="112"/>
      <c r="O27" s="112"/>
      <c r="P27" s="112"/>
      <c r="Q27" s="112"/>
      <c r="R27" s="112"/>
      <c r="S27" s="112"/>
      <c r="T27" s="112"/>
      <c r="U27" s="112"/>
      <c r="V27" s="112"/>
      <c r="W27" s="112"/>
    </row>
    <row r="28" s="1" customFormat="1" ht="21.75" customHeight="1" spans="1:23">
      <c r="A28" s="151" t="s">
        <v>357</v>
      </c>
      <c r="B28" s="151" t="s">
        <v>401</v>
      </c>
      <c r="C28" s="151" t="s">
        <v>402</v>
      </c>
      <c r="D28" s="151" t="s">
        <v>74</v>
      </c>
      <c r="E28" s="151" t="s">
        <v>127</v>
      </c>
      <c r="F28" s="151" t="s">
        <v>298</v>
      </c>
      <c r="G28" s="151" t="s">
        <v>405</v>
      </c>
      <c r="H28" s="151" t="s">
        <v>406</v>
      </c>
      <c r="I28" s="112">
        <v>14000000</v>
      </c>
      <c r="J28" s="112">
        <v>14000000</v>
      </c>
      <c r="K28" s="112">
        <v>14000000</v>
      </c>
      <c r="L28" s="112"/>
      <c r="M28" s="112"/>
      <c r="N28" s="112"/>
      <c r="O28" s="112"/>
      <c r="P28" s="112"/>
      <c r="Q28" s="112"/>
      <c r="R28" s="112"/>
      <c r="S28" s="112"/>
      <c r="T28" s="112"/>
      <c r="U28" s="112"/>
      <c r="V28" s="112"/>
      <c r="W28" s="112"/>
    </row>
    <row r="29" s="1" customFormat="1" ht="21.75" customHeight="1" spans="1:23">
      <c r="A29" s="151" t="s">
        <v>357</v>
      </c>
      <c r="B29" s="151" t="s">
        <v>401</v>
      </c>
      <c r="C29" s="151" t="s">
        <v>402</v>
      </c>
      <c r="D29" s="151" t="s">
        <v>74</v>
      </c>
      <c r="E29" s="151" t="s">
        <v>129</v>
      </c>
      <c r="F29" s="151" t="s">
        <v>345</v>
      </c>
      <c r="G29" s="151" t="s">
        <v>405</v>
      </c>
      <c r="H29" s="151" t="s">
        <v>406</v>
      </c>
      <c r="I29" s="112">
        <v>38000000</v>
      </c>
      <c r="J29" s="112">
        <v>38000000</v>
      </c>
      <c r="K29" s="112">
        <v>38000000</v>
      </c>
      <c r="L29" s="112"/>
      <c r="M29" s="112"/>
      <c r="N29" s="112"/>
      <c r="O29" s="112"/>
      <c r="P29" s="112"/>
      <c r="Q29" s="112"/>
      <c r="R29" s="112"/>
      <c r="S29" s="112"/>
      <c r="T29" s="112"/>
      <c r="U29" s="112"/>
      <c r="V29" s="112"/>
      <c r="W29" s="112"/>
    </row>
    <row r="30" s="1" customFormat="1" ht="21.75" customHeight="1" spans="1:23">
      <c r="A30" s="151" t="s">
        <v>357</v>
      </c>
      <c r="B30" s="151" t="s">
        <v>407</v>
      </c>
      <c r="C30" s="151" t="s">
        <v>408</v>
      </c>
      <c r="D30" s="151" t="s">
        <v>74</v>
      </c>
      <c r="E30" s="151" t="s">
        <v>118</v>
      </c>
      <c r="F30" s="151" t="s">
        <v>393</v>
      </c>
      <c r="G30" s="151" t="s">
        <v>409</v>
      </c>
      <c r="H30" s="151" t="s">
        <v>410</v>
      </c>
      <c r="I30" s="112">
        <v>130000</v>
      </c>
      <c r="J30" s="112">
        <v>130000</v>
      </c>
      <c r="K30" s="112">
        <v>130000</v>
      </c>
      <c r="L30" s="112"/>
      <c r="M30" s="112"/>
      <c r="N30" s="112"/>
      <c r="O30" s="112"/>
      <c r="P30" s="112"/>
      <c r="Q30" s="112"/>
      <c r="R30" s="112"/>
      <c r="S30" s="112"/>
      <c r="T30" s="112"/>
      <c r="U30" s="112"/>
      <c r="V30" s="112"/>
      <c r="W30" s="112"/>
    </row>
    <row r="31" s="1" customFormat="1" ht="21.75" customHeight="1" spans="1:23">
      <c r="A31" s="151" t="s">
        <v>411</v>
      </c>
      <c r="B31" s="151" t="s">
        <v>412</v>
      </c>
      <c r="C31" s="151" t="s">
        <v>413</v>
      </c>
      <c r="D31" s="151" t="s">
        <v>74</v>
      </c>
      <c r="E31" s="151" t="s">
        <v>134</v>
      </c>
      <c r="F31" s="151" t="s">
        <v>414</v>
      </c>
      <c r="G31" s="151" t="s">
        <v>405</v>
      </c>
      <c r="H31" s="151" t="s">
        <v>406</v>
      </c>
      <c r="I31" s="112">
        <v>1550000</v>
      </c>
      <c r="J31" s="112">
        <v>1550000</v>
      </c>
      <c r="K31" s="112">
        <v>1550000</v>
      </c>
      <c r="L31" s="112"/>
      <c r="M31" s="112"/>
      <c r="N31" s="112"/>
      <c r="O31" s="112"/>
      <c r="P31" s="112"/>
      <c r="Q31" s="112"/>
      <c r="R31" s="112"/>
      <c r="S31" s="112"/>
      <c r="T31" s="112"/>
      <c r="U31" s="112"/>
      <c r="V31" s="112"/>
      <c r="W31" s="112"/>
    </row>
    <row r="32" s="1" customFormat="1" ht="21.75" customHeight="1" spans="1:23">
      <c r="A32" s="151" t="s">
        <v>411</v>
      </c>
      <c r="B32" s="151" t="s">
        <v>415</v>
      </c>
      <c r="C32" s="151" t="s">
        <v>416</v>
      </c>
      <c r="D32" s="151" t="s">
        <v>74</v>
      </c>
      <c r="E32" s="151" t="s">
        <v>146</v>
      </c>
      <c r="F32" s="151" t="s">
        <v>398</v>
      </c>
      <c r="G32" s="151" t="s">
        <v>307</v>
      </c>
      <c r="H32" s="151" t="s">
        <v>308</v>
      </c>
      <c r="I32" s="112">
        <v>27500000</v>
      </c>
      <c r="J32" s="112">
        <v>27500000</v>
      </c>
      <c r="K32" s="112">
        <v>27500000</v>
      </c>
      <c r="L32" s="112"/>
      <c r="M32" s="112"/>
      <c r="N32" s="112"/>
      <c r="O32" s="112"/>
      <c r="P32" s="112"/>
      <c r="Q32" s="112"/>
      <c r="R32" s="112"/>
      <c r="S32" s="112"/>
      <c r="T32" s="112"/>
      <c r="U32" s="112"/>
      <c r="V32" s="112"/>
      <c r="W32" s="112"/>
    </row>
    <row r="33" s="1" customFormat="1" ht="21.75" customHeight="1" spans="1:23">
      <c r="A33" s="151" t="s">
        <v>411</v>
      </c>
      <c r="B33" s="151" t="s">
        <v>417</v>
      </c>
      <c r="C33" s="151" t="s">
        <v>418</v>
      </c>
      <c r="D33" s="151" t="s">
        <v>74</v>
      </c>
      <c r="E33" s="151" t="s">
        <v>142</v>
      </c>
      <c r="F33" s="151" t="s">
        <v>419</v>
      </c>
      <c r="G33" s="151" t="s">
        <v>420</v>
      </c>
      <c r="H33" s="151" t="s">
        <v>421</v>
      </c>
      <c r="I33" s="112">
        <v>10000000</v>
      </c>
      <c r="J33" s="112">
        <v>10000000</v>
      </c>
      <c r="K33" s="112">
        <v>10000000</v>
      </c>
      <c r="L33" s="112"/>
      <c r="M33" s="112"/>
      <c r="N33" s="112"/>
      <c r="O33" s="112"/>
      <c r="P33" s="112"/>
      <c r="Q33" s="112"/>
      <c r="R33" s="112"/>
      <c r="S33" s="112"/>
      <c r="T33" s="112"/>
      <c r="U33" s="112"/>
      <c r="V33" s="112"/>
      <c r="W33" s="112"/>
    </row>
    <row r="34" s="1" customFormat="1" ht="21.75" customHeight="1" spans="1:23">
      <c r="A34" s="151" t="s">
        <v>411</v>
      </c>
      <c r="B34" s="151" t="s">
        <v>417</v>
      </c>
      <c r="C34" s="151" t="s">
        <v>418</v>
      </c>
      <c r="D34" s="151" t="s">
        <v>74</v>
      </c>
      <c r="E34" s="151" t="s">
        <v>142</v>
      </c>
      <c r="F34" s="151" t="s">
        <v>419</v>
      </c>
      <c r="G34" s="151" t="s">
        <v>307</v>
      </c>
      <c r="H34" s="151" t="s">
        <v>308</v>
      </c>
      <c r="I34" s="112">
        <v>2500000</v>
      </c>
      <c r="J34" s="112">
        <v>2500000</v>
      </c>
      <c r="K34" s="112">
        <v>2500000</v>
      </c>
      <c r="L34" s="112"/>
      <c r="M34" s="112"/>
      <c r="N34" s="112"/>
      <c r="O34" s="112"/>
      <c r="P34" s="112"/>
      <c r="Q34" s="112"/>
      <c r="R34" s="112"/>
      <c r="S34" s="112"/>
      <c r="T34" s="112"/>
      <c r="U34" s="112"/>
      <c r="V34" s="112"/>
      <c r="W34" s="112"/>
    </row>
    <row r="35" s="1" customFormat="1" ht="21.75" customHeight="1" spans="1:23">
      <c r="A35" s="151" t="s">
        <v>363</v>
      </c>
      <c r="B35" s="151" t="s">
        <v>422</v>
      </c>
      <c r="C35" s="151" t="s">
        <v>367</v>
      </c>
      <c r="D35" s="151" t="s">
        <v>74</v>
      </c>
      <c r="E35" s="151" t="s">
        <v>118</v>
      </c>
      <c r="F35" s="151" t="s">
        <v>393</v>
      </c>
      <c r="G35" s="151" t="s">
        <v>423</v>
      </c>
      <c r="H35" s="151" t="s">
        <v>213</v>
      </c>
      <c r="I35" s="112">
        <v>2000</v>
      </c>
      <c r="J35" s="112">
        <v>2000</v>
      </c>
      <c r="K35" s="112">
        <v>2000</v>
      </c>
      <c r="L35" s="112"/>
      <c r="M35" s="112"/>
      <c r="N35" s="112"/>
      <c r="O35" s="112"/>
      <c r="P35" s="112"/>
      <c r="Q35" s="112"/>
      <c r="R35" s="112"/>
      <c r="S35" s="112"/>
      <c r="T35" s="112"/>
      <c r="U35" s="112"/>
      <c r="V35" s="112"/>
      <c r="W35" s="112"/>
    </row>
    <row r="36" s="1" customFormat="1" ht="21.75" customHeight="1" spans="1:23">
      <c r="A36" s="151" t="s">
        <v>363</v>
      </c>
      <c r="B36" s="151" t="s">
        <v>424</v>
      </c>
      <c r="C36" s="151" t="s">
        <v>425</v>
      </c>
      <c r="D36" s="151" t="s">
        <v>74</v>
      </c>
      <c r="E36" s="151" t="s">
        <v>118</v>
      </c>
      <c r="F36" s="151" t="s">
        <v>393</v>
      </c>
      <c r="G36" s="151" t="s">
        <v>426</v>
      </c>
      <c r="H36" s="151" t="s">
        <v>427</v>
      </c>
      <c r="I36" s="112">
        <v>15000</v>
      </c>
      <c r="J36" s="112">
        <v>15000</v>
      </c>
      <c r="K36" s="112">
        <v>15000</v>
      </c>
      <c r="L36" s="112"/>
      <c r="M36" s="112"/>
      <c r="N36" s="112"/>
      <c r="O36" s="112"/>
      <c r="P36" s="112"/>
      <c r="Q36" s="112"/>
      <c r="R36" s="112"/>
      <c r="S36" s="112"/>
      <c r="T36" s="112"/>
      <c r="U36" s="112"/>
      <c r="V36" s="112"/>
      <c r="W36" s="112"/>
    </row>
    <row r="37" s="1" customFormat="1" ht="21.75" customHeight="1" spans="1:23">
      <c r="A37" s="151" t="s">
        <v>363</v>
      </c>
      <c r="B37" s="151" t="s">
        <v>428</v>
      </c>
      <c r="C37" s="151" t="s">
        <v>429</v>
      </c>
      <c r="D37" s="151" t="s">
        <v>74</v>
      </c>
      <c r="E37" s="151" t="s">
        <v>118</v>
      </c>
      <c r="F37" s="151" t="s">
        <v>393</v>
      </c>
      <c r="G37" s="151" t="s">
        <v>284</v>
      </c>
      <c r="H37" s="151" t="s">
        <v>285</v>
      </c>
      <c r="I37" s="112">
        <v>50000</v>
      </c>
      <c r="J37" s="112">
        <v>50000</v>
      </c>
      <c r="K37" s="112">
        <v>50000</v>
      </c>
      <c r="L37" s="112"/>
      <c r="M37" s="112"/>
      <c r="N37" s="112"/>
      <c r="O37" s="112"/>
      <c r="P37" s="112"/>
      <c r="Q37" s="112"/>
      <c r="R37" s="112"/>
      <c r="S37" s="112"/>
      <c r="T37" s="112"/>
      <c r="U37" s="112"/>
      <c r="V37" s="112"/>
      <c r="W37" s="112"/>
    </row>
    <row r="38" s="1" customFormat="1" ht="21.75" customHeight="1" spans="1:23">
      <c r="A38" s="151" t="s">
        <v>357</v>
      </c>
      <c r="B38" s="151" t="s">
        <v>430</v>
      </c>
      <c r="C38" s="151" t="s">
        <v>431</v>
      </c>
      <c r="D38" s="151" t="s">
        <v>76</v>
      </c>
      <c r="E38" s="151" t="s">
        <v>138</v>
      </c>
      <c r="F38" s="151" t="s">
        <v>432</v>
      </c>
      <c r="G38" s="151" t="s">
        <v>433</v>
      </c>
      <c r="H38" s="151" t="s">
        <v>434</v>
      </c>
      <c r="I38" s="112">
        <v>115185</v>
      </c>
      <c r="J38" s="112">
        <v>115185</v>
      </c>
      <c r="K38" s="112">
        <v>115185</v>
      </c>
      <c r="L38" s="112"/>
      <c r="M38" s="112"/>
      <c r="N38" s="112"/>
      <c r="O38" s="112"/>
      <c r="P38" s="112"/>
      <c r="Q38" s="112"/>
      <c r="R38" s="112"/>
      <c r="S38" s="112"/>
      <c r="T38" s="112"/>
      <c r="U38" s="112"/>
      <c r="V38" s="112"/>
      <c r="W38" s="112"/>
    </row>
    <row r="39" s="1" customFormat="1" ht="21.75" customHeight="1" spans="1:23">
      <c r="A39" s="151" t="s">
        <v>357</v>
      </c>
      <c r="B39" s="151" t="s">
        <v>435</v>
      </c>
      <c r="C39" s="151" t="s">
        <v>436</v>
      </c>
      <c r="D39" s="151" t="s">
        <v>76</v>
      </c>
      <c r="E39" s="151" t="s">
        <v>123</v>
      </c>
      <c r="F39" s="151" t="s">
        <v>390</v>
      </c>
      <c r="G39" s="151" t="s">
        <v>433</v>
      </c>
      <c r="H39" s="151" t="s">
        <v>434</v>
      </c>
      <c r="I39" s="112">
        <v>930000</v>
      </c>
      <c r="J39" s="112">
        <v>930000</v>
      </c>
      <c r="K39" s="112">
        <v>930000</v>
      </c>
      <c r="L39" s="112"/>
      <c r="M39" s="112"/>
      <c r="N39" s="112"/>
      <c r="O39" s="112"/>
      <c r="P39" s="112"/>
      <c r="Q39" s="112"/>
      <c r="R39" s="112"/>
      <c r="S39" s="112"/>
      <c r="T39" s="112"/>
      <c r="U39" s="112"/>
      <c r="V39" s="112"/>
      <c r="W39" s="112"/>
    </row>
    <row r="40" s="1" customFormat="1" ht="21.75" customHeight="1" spans="1:23">
      <c r="A40" s="151" t="s">
        <v>357</v>
      </c>
      <c r="B40" s="151" t="s">
        <v>437</v>
      </c>
      <c r="C40" s="151" t="s">
        <v>438</v>
      </c>
      <c r="D40" s="151" t="s">
        <v>76</v>
      </c>
      <c r="E40" s="151" t="s">
        <v>439</v>
      </c>
      <c r="F40" s="151" t="s">
        <v>163</v>
      </c>
      <c r="G40" s="151" t="s">
        <v>440</v>
      </c>
      <c r="H40" s="151" t="s">
        <v>441</v>
      </c>
      <c r="I40" s="112">
        <v>351000</v>
      </c>
      <c r="J40" s="112">
        <v>351000</v>
      </c>
      <c r="K40" s="112">
        <v>351000</v>
      </c>
      <c r="L40" s="112"/>
      <c r="M40" s="112"/>
      <c r="N40" s="112"/>
      <c r="O40" s="112"/>
      <c r="P40" s="112"/>
      <c r="Q40" s="112"/>
      <c r="R40" s="112"/>
      <c r="S40" s="112"/>
      <c r="T40" s="112"/>
      <c r="U40" s="112"/>
      <c r="V40" s="112"/>
      <c r="W40" s="112"/>
    </row>
    <row r="41" s="1" customFormat="1" ht="21.75" customHeight="1" spans="1:23">
      <c r="A41" s="151" t="s">
        <v>363</v>
      </c>
      <c r="B41" s="151" t="s">
        <v>442</v>
      </c>
      <c r="C41" s="151" t="s">
        <v>443</v>
      </c>
      <c r="D41" s="151" t="s">
        <v>76</v>
      </c>
      <c r="E41" s="151" t="s">
        <v>116</v>
      </c>
      <c r="F41" s="151" t="s">
        <v>444</v>
      </c>
      <c r="G41" s="151" t="s">
        <v>284</v>
      </c>
      <c r="H41" s="151" t="s">
        <v>285</v>
      </c>
      <c r="I41" s="112">
        <v>50000</v>
      </c>
      <c r="J41" s="112">
        <v>50000</v>
      </c>
      <c r="K41" s="112">
        <v>50000</v>
      </c>
      <c r="L41" s="112"/>
      <c r="M41" s="112"/>
      <c r="N41" s="112"/>
      <c r="O41" s="112"/>
      <c r="P41" s="112"/>
      <c r="Q41" s="112"/>
      <c r="R41" s="112"/>
      <c r="S41" s="112"/>
      <c r="T41" s="112"/>
      <c r="U41" s="112"/>
      <c r="V41" s="112"/>
      <c r="W41" s="112"/>
    </row>
    <row r="42" s="1" customFormat="1" ht="21.75" customHeight="1" spans="1:23">
      <c r="A42" s="151" t="s">
        <v>363</v>
      </c>
      <c r="B42" s="151" t="s">
        <v>445</v>
      </c>
      <c r="C42" s="151" t="s">
        <v>446</v>
      </c>
      <c r="D42" s="151" t="s">
        <v>76</v>
      </c>
      <c r="E42" s="151" t="s">
        <v>116</v>
      </c>
      <c r="F42" s="151" t="s">
        <v>444</v>
      </c>
      <c r="G42" s="151" t="s">
        <v>423</v>
      </c>
      <c r="H42" s="151" t="s">
        <v>213</v>
      </c>
      <c r="I42" s="112">
        <v>1700</v>
      </c>
      <c r="J42" s="112">
        <v>1700</v>
      </c>
      <c r="K42" s="112">
        <v>1700</v>
      </c>
      <c r="L42" s="112"/>
      <c r="M42" s="112"/>
      <c r="N42" s="112"/>
      <c r="O42" s="112"/>
      <c r="P42" s="112"/>
      <c r="Q42" s="112"/>
      <c r="R42" s="112"/>
      <c r="S42" s="112"/>
      <c r="T42" s="112"/>
      <c r="U42" s="112"/>
      <c r="V42" s="112"/>
      <c r="W42" s="112"/>
    </row>
    <row r="43" s="1" customFormat="1" ht="21.75" customHeight="1" spans="1:23">
      <c r="A43" s="151" t="s">
        <v>363</v>
      </c>
      <c r="B43" s="151" t="s">
        <v>447</v>
      </c>
      <c r="C43" s="151" t="s">
        <v>448</v>
      </c>
      <c r="D43" s="151" t="s">
        <v>76</v>
      </c>
      <c r="E43" s="151" t="s">
        <v>123</v>
      </c>
      <c r="F43" s="151" t="s">
        <v>390</v>
      </c>
      <c r="G43" s="151" t="s">
        <v>307</v>
      </c>
      <c r="H43" s="151" t="s">
        <v>308</v>
      </c>
      <c r="I43" s="112">
        <v>938400</v>
      </c>
      <c r="J43" s="112">
        <v>938400</v>
      </c>
      <c r="K43" s="112">
        <v>938400</v>
      </c>
      <c r="L43" s="112"/>
      <c r="M43" s="112"/>
      <c r="N43" s="112"/>
      <c r="O43" s="112"/>
      <c r="P43" s="112"/>
      <c r="Q43" s="112"/>
      <c r="R43" s="112"/>
      <c r="S43" s="112"/>
      <c r="T43" s="112"/>
      <c r="U43" s="112"/>
      <c r="V43" s="112"/>
      <c r="W43" s="112"/>
    </row>
    <row r="44" s="1" customFormat="1" ht="21.75" customHeight="1" spans="1:23">
      <c r="A44" s="151" t="s">
        <v>363</v>
      </c>
      <c r="B44" s="151" t="s">
        <v>449</v>
      </c>
      <c r="C44" s="151" t="s">
        <v>450</v>
      </c>
      <c r="D44" s="151" t="s">
        <v>78</v>
      </c>
      <c r="E44" s="151" t="s">
        <v>451</v>
      </c>
      <c r="F44" s="151" t="s">
        <v>452</v>
      </c>
      <c r="G44" s="151" t="s">
        <v>284</v>
      </c>
      <c r="H44" s="151" t="s">
        <v>285</v>
      </c>
      <c r="I44" s="112">
        <v>50000</v>
      </c>
      <c r="J44" s="112">
        <v>50000</v>
      </c>
      <c r="K44" s="112">
        <v>50000</v>
      </c>
      <c r="L44" s="112"/>
      <c r="M44" s="112"/>
      <c r="N44" s="112"/>
      <c r="O44" s="112"/>
      <c r="P44" s="112"/>
      <c r="Q44" s="112"/>
      <c r="R44" s="112"/>
      <c r="S44" s="112"/>
      <c r="T44" s="112"/>
      <c r="U44" s="112"/>
      <c r="V44" s="112"/>
      <c r="W44" s="112"/>
    </row>
    <row r="45" s="1" customFormat="1" ht="21.75" customHeight="1" spans="1:23">
      <c r="A45" s="151" t="s">
        <v>363</v>
      </c>
      <c r="B45" s="151" t="s">
        <v>453</v>
      </c>
      <c r="C45" s="151" t="s">
        <v>454</v>
      </c>
      <c r="D45" s="151" t="s">
        <v>78</v>
      </c>
      <c r="E45" s="151" t="s">
        <v>123</v>
      </c>
      <c r="F45" s="151" t="s">
        <v>390</v>
      </c>
      <c r="G45" s="151" t="s">
        <v>284</v>
      </c>
      <c r="H45" s="151" t="s">
        <v>285</v>
      </c>
      <c r="I45" s="112">
        <v>46539.76</v>
      </c>
      <c r="J45" s="112"/>
      <c r="K45" s="112"/>
      <c r="L45" s="112"/>
      <c r="M45" s="112"/>
      <c r="N45" s="112"/>
      <c r="O45" s="112"/>
      <c r="P45" s="112"/>
      <c r="Q45" s="112"/>
      <c r="R45" s="112">
        <v>46539.76</v>
      </c>
      <c r="S45" s="112"/>
      <c r="T45" s="112"/>
      <c r="U45" s="112"/>
      <c r="V45" s="112"/>
      <c r="W45" s="112">
        <v>46539.76</v>
      </c>
    </row>
    <row r="46" s="1" customFormat="1" ht="21.75" customHeight="1" spans="1:23">
      <c r="A46" s="151" t="s">
        <v>363</v>
      </c>
      <c r="B46" s="151" t="s">
        <v>455</v>
      </c>
      <c r="C46" s="151" t="s">
        <v>456</v>
      </c>
      <c r="D46" s="151" t="s">
        <v>78</v>
      </c>
      <c r="E46" s="151" t="s">
        <v>123</v>
      </c>
      <c r="F46" s="151" t="s">
        <v>390</v>
      </c>
      <c r="G46" s="151" t="s">
        <v>284</v>
      </c>
      <c r="H46" s="151" t="s">
        <v>285</v>
      </c>
      <c r="I46" s="112">
        <v>120</v>
      </c>
      <c r="J46" s="112"/>
      <c r="K46" s="112"/>
      <c r="L46" s="112"/>
      <c r="M46" s="112"/>
      <c r="N46" s="112"/>
      <c r="O46" s="112"/>
      <c r="P46" s="112"/>
      <c r="Q46" s="112"/>
      <c r="R46" s="112">
        <v>120</v>
      </c>
      <c r="S46" s="112"/>
      <c r="T46" s="112"/>
      <c r="U46" s="112"/>
      <c r="V46" s="112"/>
      <c r="W46" s="112">
        <v>120</v>
      </c>
    </row>
    <row r="47" s="1" customFormat="1" ht="21.75" customHeight="1" spans="1:23">
      <c r="A47" s="151" t="s">
        <v>363</v>
      </c>
      <c r="B47" s="151" t="s">
        <v>457</v>
      </c>
      <c r="C47" s="151" t="s">
        <v>458</v>
      </c>
      <c r="D47" s="151" t="s">
        <v>78</v>
      </c>
      <c r="E47" s="151" t="s">
        <v>123</v>
      </c>
      <c r="F47" s="151" t="s">
        <v>390</v>
      </c>
      <c r="G47" s="151" t="s">
        <v>284</v>
      </c>
      <c r="H47" s="151" t="s">
        <v>285</v>
      </c>
      <c r="I47" s="112">
        <v>6000</v>
      </c>
      <c r="J47" s="112">
        <v>6000</v>
      </c>
      <c r="K47" s="112">
        <v>6000</v>
      </c>
      <c r="L47" s="112"/>
      <c r="M47" s="112"/>
      <c r="N47" s="112"/>
      <c r="O47" s="112"/>
      <c r="P47" s="112"/>
      <c r="Q47" s="112"/>
      <c r="R47" s="112"/>
      <c r="S47" s="112"/>
      <c r="T47" s="112"/>
      <c r="U47" s="112"/>
      <c r="V47" s="112"/>
      <c r="W47" s="112"/>
    </row>
    <row r="48" ht="18.75" customHeight="1" spans="1:23">
      <c r="A48" s="35" t="s">
        <v>208</v>
      </c>
      <c r="B48" s="36"/>
      <c r="C48" s="36"/>
      <c r="D48" s="36"/>
      <c r="E48" s="36"/>
      <c r="F48" s="36"/>
      <c r="G48" s="36"/>
      <c r="H48" s="37"/>
      <c r="I48" s="112">
        <v>103796662.57</v>
      </c>
      <c r="J48" s="112">
        <v>103750002.81</v>
      </c>
      <c r="K48" s="112">
        <v>103750002.81</v>
      </c>
      <c r="L48" s="112"/>
      <c r="M48" s="112"/>
      <c r="N48" s="112"/>
      <c r="O48" s="112"/>
      <c r="P48" s="112"/>
      <c r="Q48" s="112"/>
      <c r="R48" s="112">
        <v>46659.76</v>
      </c>
      <c r="S48" s="112"/>
      <c r="T48" s="112"/>
      <c r="U48" s="112"/>
      <c r="V48" s="112"/>
      <c r="W48" s="112">
        <v>46659.76</v>
      </c>
    </row>
  </sheetData>
  <mergeCells count="28">
    <mergeCell ref="A3:W3"/>
    <mergeCell ref="A4:H4"/>
    <mergeCell ref="J5:M5"/>
    <mergeCell ref="N5:P5"/>
    <mergeCell ref="R5:W5"/>
    <mergeCell ref="A48:H4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7"/>
  <sheetViews>
    <sheetView showZeros="0" workbookViewId="0">
      <pane ySplit="1" topLeftCell="A70" activePane="bottomLeft" state="frozen"/>
      <selection/>
      <selection pane="bottomLeft" activeCell="B74" sqref="B74:B80"/>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 style="1" customWidth="1"/>
    <col min="11" max="16384" width="9.14166666666667" style="1"/>
  </cols>
  <sheetData>
    <row r="1" s="1" customFormat="1" customHeight="1" spans="1:10">
      <c r="A1" s="141"/>
      <c r="B1" s="141"/>
      <c r="C1" s="141"/>
      <c r="D1" s="141"/>
      <c r="E1" s="141"/>
      <c r="F1" s="141"/>
      <c r="G1" s="141"/>
      <c r="H1" s="141"/>
      <c r="I1" s="141"/>
      <c r="J1" s="141"/>
    </row>
    <row r="2" s="1" customFormat="1" ht="18" customHeight="1" spans="10:10">
      <c r="J2" s="155" t="s">
        <v>459</v>
      </c>
    </row>
    <row r="3" s="1" customFormat="1" ht="39.75" customHeight="1" spans="1:10">
      <c r="A3" s="142" t="str">
        <f>"2025"&amp;"年部门项目支出绩效目标表"</f>
        <v>2025年部门项目支出绩效目标表</v>
      </c>
      <c r="B3" s="143"/>
      <c r="C3" s="143"/>
      <c r="D3" s="143"/>
      <c r="E3" s="143"/>
      <c r="F3" s="144"/>
      <c r="G3" s="143"/>
      <c r="H3" s="144"/>
      <c r="I3" s="144"/>
      <c r="J3" s="143"/>
    </row>
    <row r="4" s="1" customFormat="1" ht="17.25" customHeight="1" spans="1:1">
      <c r="A4" s="145" t="s">
        <v>1</v>
      </c>
    </row>
    <row r="5" s="1" customFormat="1" ht="44.25" customHeight="1" spans="1:10">
      <c r="A5" s="146" t="s">
        <v>220</v>
      </c>
      <c r="B5" s="146" t="s">
        <v>460</v>
      </c>
      <c r="C5" s="146" t="s">
        <v>461</v>
      </c>
      <c r="D5" s="146" t="s">
        <v>462</v>
      </c>
      <c r="E5" s="146" t="s">
        <v>463</v>
      </c>
      <c r="F5" s="147" t="s">
        <v>464</v>
      </c>
      <c r="G5" s="146" t="s">
        <v>465</v>
      </c>
      <c r="H5" s="147" t="s">
        <v>466</v>
      </c>
      <c r="I5" s="147" t="s">
        <v>467</v>
      </c>
      <c r="J5" s="146" t="s">
        <v>468</v>
      </c>
    </row>
    <row r="6" s="1" customFormat="1" ht="18.75" customHeight="1" spans="1:10">
      <c r="A6" s="148">
        <v>1</v>
      </c>
      <c r="B6" s="148">
        <v>2</v>
      </c>
      <c r="C6" s="148">
        <v>3</v>
      </c>
      <c r="D6" s="148">
        <v>4</v>
      </c>
      <c r="E6" s="148">
        <v>5</v>
      </c>
      <c r="F6" s="149">
        <v>6</v>
      </c>
      <c r="G6" s="148">
        <v>7</v>
      </c>
      <c r="H6" s="149">
        <v>8</v>
      </c>
      <c r="I6" s="149">
        <v>9</v>
      </c>
      <c r="J6" s="148">
        <v>10</v>
      </c>
    </row>
    <row r="7" s="1" customFormat="1" ht="42" customHeight="1" spans="1:10">
      <c r="A7" s="150" t="s">
        <v>71</v>
      </c>
      <c r="B7" s="151"/>
      <c r="C7" s="151"/>
      <c r="D7" s="151"/>
      <c r="E7" s="152"/>
      <c r="F7" s="75"/>
      <c r="G7" s="152"/>
      <c r="H7" s="75"/>
      <c r="I7" s="75"/>
      <c r="J7" s="152"/>
    </row>
    <row r="8" s="1" customFormat="1" ht="42" customHeight="1" spans="1:10">
      <c r="A8" s="153" t="s">
        <v>71</v>
      </c>
      <c r="B8" s="22"/>
      <c r="C8" s="22"/>
      <c r="D8" s="22"/>
      <c r="E8" s="150"/>
      <c r="F8" s="22"/>
      <c r="G8" s="150"/>
      <c r="H8" s="22"/>
      <c r="I8" s="22"/>
      <c r="J8" s="150"/>
    </row>
    <row r="9" s="1" customFormat="1" ht="42" customHeight="1" spans="1:10">
      <c r="A9" s="154" t="s">
        <v>387</v>
      </c>
      <c r="B9" s="22" t="s">
        <v>469</v>
      </c>
      <c r="C9" s="22" t="s">
        <v>470</v>
      </c>
      <c r="D9" s="22" t="s">
        <v>471</v>
      </c>
      <c r="E9" s="150" t="s">
        <v>472</v>
      </c>
      <c r="F9" s="22" t="s">
        <v>473</v>
      </c>
      <c r="G9" s="150" t="s">
        <v>101</v>
      </c>
      <c r="H9" s="22" t="s">
        <v>474</v>
      </c>
      <c r="I9" s="22" t="s">
        <v>475</v>
      </c>
      <c r="J9" s="150" t="s">
        <v>476</v>
      </c>
    </row>
    <row r="10" s="1" customFormat="1" ht="42" customHeight="1" spans="1:10">
      <c r="A10" s="154"/>
      <c r="B10" s="22"/>
      <c r="C10" s="22" t="s">
        <v>470</v>
      </c>
      <c r="D10" s="22" t="s">
        <v>471</v>
      </c>
      <c r="E10" s="150" t="s">
        <v>477</v>
      </c>
      <c r="F10" s="22" t="s">
        <v>478</v>
      </c>
      <c r="G10" s="150" t="s">
        <v>94</v>
      </c>
      <c r="H10" s="22" t="s">
        <v>479</v>
      </c>
      <c r="I10" s="22" t="s">
        <v>475</v>
      </c>
      <c r="J10" s="150" t="s">
        <v>480</v>
      </c>
    </row>
    <row r="11" s="1" customFormat="1" ht="42" customHeight="1" spans="1:10">
      <c r="A11" s="154"/>
      <c r="B11" s="22"/>
      <c r="C11" s="22" t="s">
        <v>470</v>
      </c>
      <c r="D11" s="22" t="s">
        <v>481</v>
      </c>
      <c r="E11" s="150" t="s">
        <v>482</v>
      </c>
      <c r="F11" s="22" t="s">
        <v>473</v>
      </c>
      <c r="G11" s="150" t="s">
        <v>483</v>
      </c>
      <c r="H11" s="22" t="s">
        <v>484</v>
      </c>
      <c r="I11" s="22" t="s">
        <v>485</v>
      </c>
      <c r="J11" s="150" t="s">
        <v>486</v>
      </c>
    </row>
    <row r="12" s="1" customFormat="1" ht="42" customHeight="1" spans="1:10">
      <c r="A12" s="154"/>
      <c r="B12" s="22"/>
      <c r="C12" s="22" t="s">
        <v>470</v>
      </c>
      <c r="D12" s="22" t="s">
        <v>487</v>
      </c>
      <c r="E12" s="150" t="s">
        <v>488</v>
      </c>
      <c r="F12" s="22" t="s">
        <v>473</v>
      </c>
      <c r="G12" s="150" t="s">
        <v>489</v>
      </c>
      <c r="H12" s="22" t="s">
        <v>490</v>
      </c>
      <c r="I12" s="22" t="s">
        <v>475</v>
      </c>
      <c r="J12" s="150" t="s">
        <v>491</v>
      </c>
    </row>
    <row r="13" s="1" customFormat="1" ht="42" customHeight="1" spans="1:10">
      <c r="A13" s="154"/>
      <c r="B13" s="22"/>
      <c r="C13" s="22" t="s">
        <v>492</v>
      </c>
      <c r="D13" s="22" t="s">
        <v>493</v>
      </c>
      <c r="E13" s="150" t="s">
        <v>482</v>
      </c>
      <c r="F13" s="22" t="s">
        <v>473</v>
      </c>
      <c r="G13" s="150" t="s">
        <v>483</v>
      </c>
      <c r="H13" s="22" t="s">
        <v>484</v>
      </c>
      <c r="I13" s="22" t="s">
        <v>485</v>
      </c>
      <c r="J13" s="150" t="s">
        <v>486</v>
      </c>
    </row>
    <row r="14" s="1" customFormat="1" ht="42" customHeight="1" spans="1:10">
      <c r="A14" s="154"/>
      <c r="B14" s="22"/>
      <c r="C14" s="22" t="s">
        <v>492</v>
      </c>
      <c r="D14" s="22" t="s">
        <v>494</v>
      </c>
      <c r="E14" s="150" t="s">
        <v>482</v>
      </c>
      <c r="F14" s="22" t="s">
        <v>473</v>
      </c>
      <c r="G14" s="150" t="s">
        <v>483</v>
      </c>
      <c r="H14" s="22" t="s">
        <v>484</v>
      </c>
      <c r="I14" s="22" t="s">
        <v>485</v>
      </c>
      <c r="J14" s="150" t="s">
        <v>486</v>
      </c>
    </row>
    <row r="15" s="1" customFormat="1" ht="42" customHeight="1" spans="1:10">
      <c r="A15" s="154"/>
      <c r="B15" s="22"/>
      <c r="C15" s="22" t="s">
        <v>495</v>
      </c>
      <c r="D15" s="22" t="s">
        <v>496</v>
      </c>
      <c r="E15" s="150" t="s">
        <v>497</v>
      </c>
      <c r="F15" s="22" t="s">
        <v>478</v>
      </c>
      <c r="G15" s="150" t="s">
        <v>498</v>
      </c>
      <c r="H15" s="22" t="s">
        <v>484</v>
      </c>
      <c r="I15" s="22" t="s">
        <v>475</v>
      </c>
      <c r="J15" s="150" t="s">
        <v>499</v>
      </c>
    </row>
    <row r="16" s="1" customFormat="1" ht="42" customHeight="1" spans="1:10">
      <c r="A16" s="154"/>
      <c r="B16" s="22"/>
      <c r="C16" s="22" t="s">
        <v>495</v>
      </c>
      <c r="D16" s="22" t="s">
        <v>496</v>
      </c>
      <c r="E16" s="150" t="s">
        <v>500</v>
      </c>
      <c r="F16" s="22" t="s">
        <v>478</v>
      </c>
      <c r="G16" s="150" t="s">
        <v>498</v>
      </c>
      <c r="H16" s="22" t="s">
        <v>484</v>
      </c>
      <c r="I16" s="22" t="s">
        <v>475</v>
      </c>
      <c r="J16" s="150" t="s">
        <v>501</v>
      </c>
    </row>
    <row r="17" s="1" customFormat="1" ht="42" customHeight="1" spans="1:10">
      <c r="A17" s="154"/>
      <c r="B17" s="22"/>
      <c r="C17" s="22" t="s">
        <v>495</v>
      </c>
      <c r="D17" s="22" t="s">
        <v>496</v>
      </c>
      <c r="E17" s="150" t="s">
        <v>502</v>
      </c>
      <c r="F17" s="22" t="s">
        <v>478</v>
      </c>
      <c r="G17" s="150" t="s">
        <v>498</v>
      </c>
      <c r="H17" s="22" t="s">
        <v>484</v>
      </c>
      <c r="I17" s="22" t="s">
        <v>475</v>
      </c>
      <c r="J17" s="150" t="s">
        <v>502</v>
      </c>
    </row>
    <row r="18" s="1" customFormat="1" ht="42" customHeight="1" spans="1:10">
      <c r="A18" s="154" t="s">
        <v>377</v>
      </c>
      <c r="B18" s="22" t="s">
        <v>503</v>
      </c>
      <c r="C18" s="22" t="s">
        <v>470</v>
      </c>
      <c r="D18" s="22" t="s">
        <v>471</v>
      </c>
      <c r="E18" s="150" t="s">
        <v>504</v>
      </c>
      <c r="F18" s="22" t="s">
        <v>505</v>
      </c>
      <c r="G18" s="150" t="s">
        <v>506</v>
      </c>
      <c r="H18" s="22" t="s">
        <v>507</v>
      </c>
      <c r="I18" s="22" t="s">
        <v>475</v>
      </c>
      <c r="J18" s="150" t="s">
        <v>504</v>
      </c>
    </row>
    <row r="19" s="1" customFormat="1" ht="42" customHeight="1" spans="1:10">
      <c r="A19" s="154"/>
      <c r="B19" s="22"/>
      <c r="C19" s="22" t="s">
        <v>470</v>
      </c>
      <c r="D19" s="22" t="s">
        <v>487</v>
      </c>
      <c r="E19" s="150" t="s">
        <v>508</v>
      </c>
      <c r="F19" s="22" t="s">
        <v>473</v>
      </c>
      <c r="G19" s="150" t="s">
        <v>509</v>
      </c>
      <c r="H19" s="22" t="s">
        <v>490</v>
      </c>
      <c r="I19" s="22" t="s">
        <v>475</v>
      </c>
      <c r="J19" s="150" t="s">
        <v>510</v>
      </c>
    </row>
    <row r="20" s="1" customFormat="1" ht="42" customHeight="1" spans="1:10">
      <c r="A20" s="154"/>
      <c r="B20" s="22"/>
      <c r="C20" s="22" t="s">
        <v>492</v>
      </c>
      <c r="D20" s="22" t="s">
        <v>493</v>
      </c>
      <c r="E20" s="150" t="s">
        <v>511</v>
      </c>
      <c r="F20" s="22" t="s">
        <v>478</v>
      </c>
      <c r="G20" s="150" t="s">
        <v>498</v>
      </c>
      <c r="H20" s="22" t="s">
        <v>484</v>
      </c>
      <c r="I20" s="22" t="s">
        <v>475</v>
      </c>
      <c r="J20" s="150" t="s">
        <v>511</v>
      </c>
    </row>
    <row r="21" s="1" customFormat="1" ht="42" customHeight="1" spans="1:10">
      <c r="A21" s="154"/>
      <c r="B21" s="22"/>
      <c r="C21" s="22" t="s">
        <v>492</v>
      </c>
      <c r="D21" s="22" t="s">
        <v>494</v>
      </c>
      <c r="E21" s="150" t="s">
        <v>512</v>
      </c>
      <c r="F21" s="22" t="s">
        <v>473</v>
      </c>
      <c r="G21" s="150" t="s">
        <v>483</v>
      </c>
      <c r="H21" s="22" t="s">
        <v>484</v>
      </c>
      <c r="I21" s="22" t="s">
        <v>485</v>
      </c>
      <c r="J21" s="150" t="s">
        <v>512</v>
      </c>
    </row>
    <row r="22" s="1" customFormat="1" ht="42" customHeight="1" spans="1:10">
      <c r="A22" s="154"/>
      <c r="B22" s="22"/>
      <c r="C22" s="22" t="s">
        <v>495</v>
      </c>
      <c r="D22" s="22" t="s">
        <v>496</v>
      </c>
      <c r="E22" s="150" t="s">
        <v>513</v>
      </c>
      <c r="F22" s="22" t="s">
        <v>478</v>
      </c>
      <c r="G22" s="150" t="s">
        <v>514</v>
      </c>
      <c r="H22" s="22" t="s">
        <v>484</v>
      </c>
      <c r="I22" s="22" t="s">
        <v>475</v>
      </c>
      <c r="J22" s="150" t="s">
        <v>513</v>
      </c>
    </row>
    <row r="23" s="1" customFormat="1" ht="42" customHeight="1" spans="1:10">
      <c r="A23" s="154"/>
      <c r="B23" s="22"/>
      <c r="C23" s="22" t="s">
        <v>495</v>
      </c>
      <c r="D23" s="22" t="s">
        <v>496</v>
      </c>
      <c r="E23" s="150" t="s">
        <v>515</v>
      </c>
      <c r="F23" s="22" t="s">
        <v>478</v>
      </c>
      <c r="G23" s="150" t="s">
        <v>514</v>
      </c>
      <c r="H23" s="22" t="s">
        <v>484</v>
      </c>
      <c r="I23" s="22" t="s">
        <v>475</v>
      </c>
      <c r="J23" s="150" t="s">
        <v>515</v>
      </c>
    </row>
    <row r="24" s="1" customFormat="1" ht="42" customHeight="1" spans="1:10">
      <c r="A24" s="154"/>
      <c r="B24" s="22"/>
      <c r="C24" s="22" t="s">
        <v>495</v>
      </c>
      <c r="D24" s="22" t="s">
        <v>496</v>
      </c>
      <c r="E24" s="150" t="s">
        <v>516</v>
      </c>
      <c r="F24" s="22" t="s">
        <v>478</v>
      </c>
      <c r="G24" s="150" t="s">
        <v>514</v>
      </c>
      <c r="H24" s="22" t="s">
        <v>484</v>
      </c>
      <c r="I24" s="22" t="s">
        <v>475</v>
      </c>
      <c r="J24" s="150" t="s">
        <v>516</v>
      </c>
    </row>
    <row r="25" s="1" customFormat="1" ht="42" customHeight="1" spans="1:10">
      <c r="A25" s="154" t="s">
        <v>379</v>
      </c>
      <c r="B25" s="22" t="s">
        <v>517</v>
      </c>
      <c r="C25" s="22" t="s">
        <v>470</v>
      </c>
      <c r="D25" s="22" t="s">
        <v>471</v>
      </c>
      <c r="E25" s="150" t="s">
        <v>518</v>
      </c>
      <c r="F25" s="22" t="s">
        <v>473</v>
      </c>
      <c r="G25" s="150" t="s">
        <v>101</v>
      </c>
      <c r="H25" s="22" t="s">
        <v>474</v>
      </c>
      <c r="I25" s="22" t="s">
        <v>475</v>
      </c>
      <c r="J25" s="150" t="s">
        <v>518</v>
      </c>
    </row>
    <row r="26" s="1" customFormat="1" ht="42" customHeight="1" spans="1:10">
      <c r="A26" s="154"/>
      <c r="B26" s="22"/>
      <c r="C26" s="22" t="s">
        <v>470</v>
      </c>
      <c r="D26" s="22" t="s">
        <v>481</v>
      </c>
      <c r="E26" s="150" t="s">
        <v>519</v>
      </c>
      <c r="F26" s="22" t="s">
        <v>473</v>
      </c>
      <c r="G26" s="150" t="s">
        <v>483</v>
      </c>
      <c r="H26" s="22" t="s">
        <v>484</v>
      </c>
      <c r="I26" s="22" t="s">
        <v>475</v>
      </c>
      <c r="J26" s="150" t="s">
        <v>519</v>
      </c>
    </row>
    <row r="27" s="1" customFormat="1" ht="42" customHeight="1" spans="1:10">
      <c r="A27" s="154"/>
      <c r="B27" s="22"/>
      <c r="C27" s="22" t="s">
        <v>470</v>
      </c>
      <c r="D27" s="22" t="s">
        <v>487</v>
      </c>
      <c r="E27" s="150" t="s">
        <v>520</v>
      </c>
      <c r="F27" s="22" t="s">
        <v>473</v>
      </c>
      <c r="G27" s="150" t="s">
        <v>489</v>
      </c>
      <c r="H27" s="22" t="s">
        <v>490</v>
      </c>
      <c r="I27" s="22" t="s">
        <v>475</v>
      </c>
      <c r="J27" s="150" t="s">
        <v>520</v>
      </c>
    </row>
    <row r="28" s="1" customFormat="1" ht="42" customHeight="1" spans="1:10">
      <c r="A28" s="154"/>
      <c r="B28" s="22"/>
      <c r="C28" s="22" t="s">
        <v>492</v>
      </c>
      <c r="D28" s="22" t="s">
        <v>493</v>
      </c>
      <c r="E28" s="150" t="s">
        <v>521</v>
      </c>
      <c r="F28" s="22" t="s">
        <v>473</v>
      </c>
      <c r="G28" s="150" t="s">
        <v>483</v>
      </c>
      <c r="H28" s="22" t="s">
        <v>484</v>
      </c>
      <c r="I28" s="22" t="s">
        <v>485</v>
      </c>
      <c r="J28" s="150" t="s">
        <v>522</v>
      </c>
    </row>
    <row r="29" s="1" customFormat="1" ht="42" customHeight="1" spans="1:10">
      <c r="A29" s="154"/>
      <c r="B29" s="22"/>
      <c r="C29" s="22" t="s">
        <v>492</v>
      </c>
      <c r="D29" s="22" t="s">
        <v>494</v>
      </c>
      <c r="E29" s="150" t="s">
        <v>519</v>
      </c>
      <c r="F29" s="22" t="s">
        <v>473</v>
      </c>
      <c r="G29" s="150" t="s">
        <v>483</v>
      </c>
      <c r="H29" s="22" t="s">
        <v>484</v>
      </c>
      <c r="I29" s="22" t="s">
        <v>485</v>
      </c>
      <c r="J29" s="150" t="s">
        <v>519</v>
      </c>
    </row>
    <row r="30" s="1" customFormat="1" ht="42" customHeight="1" spans="1:10">
      <c r="A30" s="154"/>
      <c r="B30" s="22"/>
      <c r="C30" s="22" t="s">
        <v>495</v>
      </c>
      <c r="D30" s="22" t="s">
        <v>496</v>
      </c>
      <c r="E30" s="150" t="s">
        <v>523</v>
      </c>
      <c r="F30" s="22" t="s">
        <v>478</v>
      </c>
      <c r="G30" s="150" t="s">
        <v>514</v>
      </c>
      <c r="H30" s="22" t="s">
        <v>484</v>
      </c>
      <c r="I30" s="22" t="s">
        <v>475</v>
      </c>
      <c r="J30" s="150" t="s">
        <v>523</v>
      </c>
    </row>
    <row r="31" s="1" customFormat="1" ht="42" customHeight="1" spans="1:10">
      <c r="A31" s="154"/>
      <c r="B31" s="22"/>
      <c r="C31" s="22" t="s">
        <v>495</v>
      </c>
      <c r="D31" s="22" t="s">
        <v>496</v>
      </c>
      <c r="E31" s="150" t="s">
        <v>524</v>
      </c>
      <c r="F31" s="22" t="s">
        <v>478</v>
      </c>
      <c r="G31" s="150" t="s">
        <v>514</v>
      </c>
      <c r="H31" s="22" t="s">
        <v>484</v>
      </c>
      <c r="I31" s="22" t="s">
        <v>475</v>
      </c>
      <c r="J31" s="150" t="s">
        <v>524</v>
      </c>
    </row>
    <row r="32" s="1" customFormat="1" ht="42" customHeight="1" spans="1:10">
      <c r="A32" s="154"/>
      <c r="B32" s="22"/>
      <c r="C32" s="22" t="s">
        <v>495</v>
      </c>
      <c r="D32" s="22" t="s">
        <v>496</v>
      </c>
      <c r="E32" s="150" t="s">
        <v>525</v>
      </c>
      <c r="F32" s="22" t="s">
        <v>478</v>
      </c>
      <c r="G32" s="150" t="s">
        <v>514</v>
      </c>
      <c r="H32" s="22" t="s">
        <v>484</v>
      </c>
      <c r="I32" s="22" t="s">
        <v>475</v>
      </c>
      <c r="J32" s="150" t="s">
        <v>525</v>
      </c>
    </row>
    <row r="33" s="1" customFormat="1" ht="42" customHeight="1" spans="1:10">
      <c r="A33" s="154" t="s">
        <v>371</v>
      </c>
      <c r="B33" s="22" t="s">
        <v>526</v>
      </c>
      <c r="C33" s="22" t="s">
        <v>470</v>
      </c>
      <c r="D33" s="22" t="s">
        <v>471</v>
      </c>
      <c r="E33" s="150" t="s">
        <v>527</v>
      </c>
      <c r="F33" s="22" t="s">
        <v>478</v>
      </c>
      <c r="G33" s="150" t="s">
        <v>528</v>
      </c>
      <c r="H33" s="22" t="s">
        <v>529</v>
      </c>
      <c r="I33" s="22" t="s">
        <v>475</v>
      </c>
      <c r="J33" s="150" t="s">
        <v>527</v>
      </c>
    </row>
    <row r="34" s="1" customFormat="1" ht="42" customHeight="1" spans="1:10">
      <c r="A34" s="154"/>
      <c r="B34" s="22"/>
      <c r="C34" s="22" t="s">
        <v>470</v>
      </c>
      <c r="D34" s="22" t="s">
        <v>471</v>
      </c>
      <c r="E34" s="150" t="s">
        <v>530</v>
      </c>
      <c r="F34" s="22" t="s">
        <v>473</v>
      </c>
      <c r="G34" s="150" t="s">
        <v>103</v>
      </c>
      <c r="H34" s="22" t="s">
        <v>531</v>
      </c>
      <c r="I34" s="22" t="s">
        <v>475</v>
      </c>
      <c r="J34" s="150" t="s">
        <v>530</v>
      </c>
    </row>
    <row r="35" s="1" customFormat="1" ht="42" customHeight="1" spans="1:10">
      <c r="A35" s="154"/>
      <c r="B35" s="22"/>
      <c r="C35" s="22" t="s">
        <v>470</v>
      </c>
      <c r="D35" s="22" t="s">
        <v>481</v>
      </c>
      <c r="E35" s="150" t="s">
        <v>532</v>
      </c>
      <c r="F35" s="22" t="s">
        <v>478</v>
      </c>
      <c r="G35" s="150" t="s">
        <v>528</v>
      </c>
      <c r="H35" s="22" t="s">
        <v>507</v>
      </c>
      <c r="I35" s="22" t="s">
        <v>475</v>
      </c>
      <c r="J35" s="150" t="s">
        <v>532</v>
      </c>
    </row>
    <row r="36" s="1" customFormat="1" ht="42" customHeight="1" spans="1:10">
      <c r="A36" s="154"/>
      <c r="B36" s="22"/>
      <c r="C36" s="22" t="s">
        <v>470</v>
      </c>
      <c r="D36" s="22" t="s">
        <v>487</v>
      </c>
      <c r="E36" s="150" t="s">
        <v>533</v>
      </c>
      <c r="F36" s="22" t="s">
        <v>473</v>
      </c>
      <c r="G36" s="150" t="s">
        <v>483</v>
      </c>
      <c r="H36" s="22" t="s">
        <v>484</v>
      </c>
      <c r="I36" s="22" t="s">
        <v>475</v>
      </c>
      <c r="J36" s="150" t="s">
        <v>533</v>
      </c>
    </row>
    <row r="37" s="1" customFormat="1" ht="42" customHeight="1" spans="1:10">
      <c r="A37" s="154"/>
      <c r="B37" s="22"/>
      <c r="C37" s="22" t="s">
        <v>492</v>
      </c>
      <c r="D37" s="22" t="s">
        <v>493</v>
      </c>
      <c r="E37" s="150" t="s">
        <v>534</v>
      </c>
      <c r="F37" s="22" t="s">
        <v>473</v>
      </c>
      <c r="G37" s="150" t="s">
        <v>483</v>
      </c>
      <c r="H37" s="22" t="s">
        <v>484</v>
      </c>
      <c r="I37" s="22" t="s">
        <v>485</v>
      </c>
      <c r="J37" s="150" t="s">
        <v>534</v>
      </c>
    </row>
    <row r="38" s="1" customFormat="1" ht="42" customHeight="1" spans="1:10">
      <c r="A38" s="154"/>
      <c r="B38" s="22"/>
      <c r="C38" s="22" t="s">
        <v>492</v>
      </c>
      <c r="D38" s="22" t="s">
        <v>494</v>
      </c>
      <c r="E38" s="150" t="s">
        <v>535</v>
      </c>
      <c r="F38" s="22" t="s">
        <v>473</v>
      </c>
      <c r="G38" s="150" t="s">
        <v>483</v>
      </c>
      <c r="H38" s="22" t="s">
        <v>484</v>
      </c>
      <c r="I38" s="22" t="s">
        <v>485</v>
      </c>
      <c r="J38" s="150" t="s">
        <v>535</v>
      </c>
    </row>
    <row r="39" s="1" customFormat="1" ht="42" customHeight="1" spans="1:10">
      <c r="A39" s="154"/>
      <c r="B39" s="22"/>
      <c r="C39" s="22" t="s">
        <v>495</v>
      </c>
      <c r="D39" s="22" t="s">
        <v>496</v>
      </c>
      <c r="E39" s="150" t="s">
        <v>536</v>
      </c>
      <c r="F39" s="22" t="s">
        <v>478</v>
      </c>
      <c r="G39" s="150" t="s">
        <v>537</v>
      </c>
      <c r="H39" s="22" t="s">
        <v>484</v>
      </c>
      <c r="I39" s="22" t="s">
        <v>475</v>
      </c>
      <c r="J39" s="150" t="s">
        <v>536</v>
      </c>
    </row>
    <row r="40" s="1" customFormat="1" ht="42" customHeight="1" spans="1:10">
      <c r="A40" s="154"/>
      <c r="B40" s="22"/>
      <c r="C40" s="22" t="s">
        <v>495</v>
      </c>
      <c r="D40" s="22" t="s">
        <v>496</v>
      </c>
      <c r="E40" s="150" t="s">
        <v>538</v>
      </c>
      <c r="F40" s="22" t="s">
        <v>478</v>
      </c>
      <c r="G40" s="150" t="s">
        <v>537</v>
      </c>
      <c r="H40" s="22" t="s">
        <v>484</v>
      </c>
      <c r="I40" s="22" t="s">
        <v>475</v>
      </c>
      <c r="J40" s="150" t="s">
        <v>538</v>
      </c>
    </row>
    <row r="41" s="1" customFormat="1" ht="42" customHeight="1" spans="1:10">
      <c r="A41" s="154"/>
      <c r="B41" s="22"/>
      <c r="C41" s="22" t="s">
        <v>495</v>
      </c>
      <c r="D41" s="22" t="s">
        <v>496</v>
      </c>
      <c r="E41" s="150" t="s">
        <v>539</v>
      </c>
      <c r="F41" s="22" t="s">
        <v>478</v>
      </c>
      <c r="G41" s="150" t="s">
        <v>537</v>
      </c>
      <c r="H41" s="22" t="s">
        <v>484</v>
      </c>
      <c r="I41" s="22" t="s">
        <v>475</v>
      </c>
      <c r="J41" s="150" t="s">
        <v>539</v>
      </c>
    </row>
    <row r="42" s="1" customFormat="1" ht="42" customHeight="1" spans="1:10">
      <c r="A42" s="154" t="s">
        <v>362</v>
      </c>
      <c r="B42" s="22" t="s">
        <v>540</v>
      </c>
      <c r="C42" s="22" t="s">
        <v>470</v>
      </c>
      <c r="D42" s="22" t="s">
        <v>481</v>
      </c>
      <c r="E42" s="150" t="s">
        <v>541</v>
      </c>
      <c r="F42" s="22" t="s">
        <v>473</v>
      </c>
      <c r="G42" s="150" t="s">
        <v>542</v>
      </c>
      <c r="H42" s="22" t="s">
        <v>484</v>
      </c>
      <c r="I42" s="22" t="s">
        <v>485</v>
      </c>
      <c r="J42" s="150" t="s">
        <v>543</v>
      </c>
    </row>
    <row r="43" s="1" customFormat="1" ht="42" customHeight="1" spans="1:10">
      <c r="A43" s="154"/>
      <c r="B43" s="22"/>
      <c r="C43" s="22" t="s">
        <v>470</v>
      </c>
      <c r="D43" s="22" t="s">
        <v>487</v>
      </c>
      <c r="E43" s="150" t="s">
        <v>508</v>
      </c>
      <c r="F43" s="22" t="s">
        <v>473</v>
      </c>
      <c r="G43" s="150" t="s">
        <v>91</v>
      </c>
      <c r="H43" s="22" t="s">
        <v>490</v>
      </c>
      <c r="I43" s="22" t="s">
        <v>475</v>
      </c>
      <c r="J43" s="150" t="s">
        <v>508</v>
      </c>
    </row>
    <row r="44" s="1" customFormat="1" ht="42" customHeight="1" spans="1:10">
      <c r="A44" s="154"/>
      <c r="B44" s="22"/>
      <c r="C44" s="22" t="s">
        <v>492</v>
      </c>
      <c r="D44" s="22" t="s">
        <v>493</v>
      </c>
      <c r="E44" s="150" t="s">
        <v>544</v>
      </c>
      <c r="F44" s="22" t="s">
        <v>478</v>
      </c>
      <c r="G44" s="150" t="s">
        <v>542</v>
      </c>
      <c r="H44" s="22" t="s">
        <v>484</v>
      </c>
      <c r="I44" s="22" t="s">
        <v>485</v>
      </c>
      <c r="J44" s="150" t="s">
        <v>545</v>
      </c>
    </row>
    <row r="45" s="1" customFormat="1" ht="42" customHeight="1" spans="1:10">
      <c r="A45" s="154"/>
      <c r="B45" s="22"/>
      <c r="C45" s="22" t="s">
        <v>492</v>
      </c>
      <c r="D45" s="22" t="s">
        <v>494</v>
      </c>
      <c r="E45" s="150" t="s">
        <v>546</v>
      </c>
      <c r="F45" s="22" t="s">
        <v>473</v>
      </c>
      <c r="G45" s="150" t="s">
        <v>483</v>
      </c>
      <c r="H45" s="22" t="s">
        <v>484</v>
      </c>
      <c r="I45" s="22" t="s">
        <v>485</v>
      </c>
      <c r="J45" s="150" t="s">
        <v>547</v>
      </c>
    </row>
    <row r="46" s="1" customFormat="1" ht="42" customHeight="1" spans="1:10">
      <c r="A46" s="154"/>
      <c r="B46" s="22"/>
      <c r="C46" s="22" t="s">
        <v>495</v>
      </c>
      <c r="D46" s="22" t="s">
        <v>496</v>
      </c>
      <c r="E46" s="150" t="s">
        <v>513</v>
      </c>
      <c r="F46" s="22" t="s">
        <v>478</v>
      </c>
      <c r="G46" s="150" t="s">
        <v>514</v>
      </c>
      <c r="H46" s="22" t="s">
        <v>484</v>
      </c>
      <c r="I46" s="22" t="s">
        <v>475</v>
      </c>
      <c r="J46" s="150" t="s">
        <v>548</v>
      </c>
    </row>
    <row r="47" s="1" customFormat="1" ht="42" customHeight="1" spans="1:10">
      <c r="A47" s="154"/>
      <c r="B47" s="22"/>
      <c r="C47" s="22" t="s">
        <v>495</v>
      </c>
      <c r="D47" s="22" t="s">
        <v>496</v>
      </c>
      <c r="E47" s="150" t="s">
        <v>549</v>
      </c>
      <c r="F47" s="22" t="s">
        <v>478</v>
      </c>
      <c r="G47" s="150" t="s">
        <v>542</v>
      </c>
      <c r="H47" s="22" t="s">
        <v>484</v>
      </c>
      <c r="I47" s="22" t="s">
        <v>475</v>
      </c>
      <c r="J47" s="150" t="s">
        <v>549</v>
      </c>
    </row>
    <row r="48" s="1" customFormat="1" ht="42" customHeight="1" spans="1:10">
      <c r="A48" s="154"/>
      <c r="B48" s="22"/>
      <c r="C48" s="22" t="s">
        <v>495</v>
      </c>
      <c r="D48" s="22" t="s">
        <v>496</v>
      </c>
      <c r="E48" s="150" t="s">
        <v>550</v>
      </c>
      <c r="F48" s="22" t="s">
        <v>478</v>
      </c>
      <c r="G48" s="150" t="s">
        <v>514</v>
      </c>
      <c r="H48" s="22" t="s">
        <v>484</v>
      </c>
      <c r="I48" s="22" t="s">
        <v>475</v>
      </c>
      <c r="J48" s="150" t="s">
        <v>548</v>
      </c>
    </row>
    <row r="49" s="1" customFormat="1" ht="42" customHeight="1" spans="1:10">
      <c r="A49" s="154" t="s">
        <v>367</v>
      </c>
      <c r="B49" s="22" t="s">
        <v>551</v>
      </c>
      <c r="C49" s="22" t="s">
        <v>470</v>
      </c>
      <c r="D49" s="22" t="s">
        <v>481</v>
      </c>
      <c r="E49" s="150" t="s">
        <v>552</v>
      </c>
      <c r="F49" s="22" t="s">
        <v>473</v>
      </c>
      <c r="G49" s="150" t="s">
        <v>483</v>
      </c>
      <c r="H49" s="22" t="s">
        <v>484</v>
      </c>
      <c r="I49" s="22" t="s">
        <v>485</v>
      </c>
      <c r="J49" s="150" t="s">
        <v>552</v>
      </c>
    </row>
    <row r="50" s="1" customFormat="1" ht="42" customHeight="1" spans="1:10">
      <c r="A50" s="154"/>
      <c r="B50" s="22"/>
      <c r="C50" s="22" t="s">
        <v>470</v>
      </c>
      <c r="D50" s="22" t="s">
        <v>487</v>
      </c>
      <c r="E50" s="150" t="s">
        <v>508</v>
      </c>
      <c r="F50" s="22" t="s">
        <v>473</v>
      </c>
      <c r="G50" s="150" t="s">
        <v>553</v>
      </c>
      <c r="H50" s="22" t="s">
        <v>490</v>
      </c>
      <c r="I50" s="22" t="s">
        <v>475</v>
      </c>
      <c r="J50" s="150" t="s">
        <v>554</v>
      </c>
    </row>
    <row r="51" s="1" customFormat="1" ht="42" customHeight="1" spans="1:10">
      <c r="A51" s="154"/>
      <c r="B51" s="22"/>
      <c r="C51" s="22" t="s">
        <v>492</v>
      </c>
      <c r="D51" s="22" t="s">
        <v>493</v>
      </c>
      <c r="E51" s="150" t="s">
        <v>544</v>
      </c>
      <c r="F51" s="22" t="s">
        <v>473</v>
      </c>
      <c r="G51" s="150" t="s">
        <v>483</v>
      </c>
      <c r="H51" s="22" t="s">
        <v>484</v>
      </c>
      <c r="I51" s="22" t="s">
        <v>485</v>
      </c>
      <c r="J51" s="150" t="s">
        <v>544</v>
      </c>
    </row>
    <row r="52" s="1" customFormat="1" ht="42" customHeight="1" spans="1:10">
      <c r="A52" s="154"/>
      <c r="B52" s="22"/>
      <c r="C52" s="22" t="s">
        <v>492</v>
      </c>
      <c r="D52" s="22" t="s">
        <v>494</v>
      </c>
      <c r="E52" s="150" t="s">
        <v>555</v>
      </c>
      <c r="F52" s="22" t="s">
        <v>473</v>
      </c>
      <c r="G52" s="150" t="s">
        <v>483</v>
      </c>
      <c r="H52" s="22" t="s">
        <v>484</v>
      </c>
      <c r="I52" s="22" t="s">
        <v>485</v>
      </c>
      <c r="J52" s="150" t="s">
        <v>555</v>
      </c>
    </row>
    <row r="53" s="1" customFormat="1" ht="42" customHeight="1" spans="1:10">
      <c r="A53" s="154"/>
      <c r="B53" s="22"/>
      <c r="C53" s="22" t="s">
        <v>495</v>
      </c>
      <c r="D53" s="22" t="s">
        <v>496</v>
      </c>
      <c r="E53" s="150" t="s">
        <v>548</v>
      </c>
      <c r="F53" s="22" t="s">
        <v>478</v>
      </c>
      <c r="G53" s="150" t="s">
        <v>514</v>
      </c>
      <c r="H53" s="22" t="s">
        <v>484</v>
      </c>
      <c r="I53" s="22" t="s">
        <v>475</v>
      </c>
      <c r="J53" s="150" t="s">
        <v>548</v>
      </c>
    </row>
    <row r="54" s="1" customFormat="1" ht="42" customHeight="1" spans="1:10">
      <c r="A54" s="154"/>
      <c r="B54" s="22"/>
      <c r="C54" s="22" t="s">
        <v>495</v>
      </c>
      <c r="D54" s="22" t="s">
        <v>496</v>
      </c>
      <c r="E54" s="150" t="s">
        <v>513</v>
      </c>
      <c r="F54" s="22" t="s">
        <v>478</v>
      </c>
      <c r="G54" s="150" t="s">
        <v>514</v>
      </c>
      <c r="H54" s="22" t="s">
        <v>484</v>
      </c>
      <c r="I54" s="22" t="s">
        <v>475</v>
      </c>
      <c r="J54" s="150" t="s">
        <v>513</v>
      </c>
    </row>
    <row r="55" s="1" customFormat="1" ht="42" customHeight="1" spans="1:10">
      <c r="A55" s="154"/>
      <c r="B55" s="22"/>
      <c r="C55" s="22" t="s">
        <v>495</v>
      </c>
      <c r="D55" s="22" t="s">
        <v>496</v>
      </c>
      <c r="E55" s="150" t="s">
        <v>516</v>
      </c>
      <c r="F55" s="22" t="s">
        <v>478</v>
      </c>
      <c r="G55" s="150" t="s">
        <v>514</v>
      </c>
      <c r="H55" s="22" t="s">
        <v>484</v>
      </c>
      <c r="I55" s="22" t="s">
        <v>475</v>
      </c>
      <c r="J55" s="150" t="s">
        <v>516</v>
      </c>
    </row>
    <row r="56" s="1" customFormat="1" ht="42" customHeight="1" spans="1:10">
      <c r="A56" s="154" t="s">
        <v>389</v>
      </c>
      <c r="B56" s="22" t="s">
        <v>556</v>
      </c>
      <c r="C56" s="22" t="s">
        <v>470</v>
      </c>
      <c r="D56" s="22" t="s">
        <v>471</v>
      </c>
      <c r="E56" s="150" t="s">
        <v>557</v>
      </c>
      <c r="F56" s="22" t="s">
        <v>478</v>
      </c>
      <c r="G56" s="150" t="s">
        <v>489</v>
      </c>
      <c r="H56" s="22" t="s">
        <v>529</v>
      </c>
      <c r="I56" s="22" t="s">
        <v>475</v>
      </c>
      <c r="J56" s="150" t="s">
        <v>558</v>
      </c>
    </row>
    <row r="57" s="1" customFormat="1" ht="42" customHeight="1" spans="1:10">
      <c r="A57" s="154"/>
      <c r="B57" s="22"/>
      <c r="C57" s="22" t="s">
        <v>470</v>
      </c>
      <c r="D57" s="22" t="s">
        <v>481</v>
      </c>
      <c r="E57" s="150" t="s">
        <v>559</v>
      </c>
      <c r="F57" s="22" t="s">
        <v>473</v>
      </c>
      <c r="G57" s="150" t="s">
        <v>483</v>
      </c>
      <c r="H57" s="22" t="s">
        <v>484</v>
      </c>
      <c r="I57" s="22" t="s">
        <v>485</v>
      </c>
      <c r="J57" s="150" t="s">
        <v>560</v>
      </c>
    </row>
    <row r="58" s="1" customFormat="1" ht="42" customHeight="1" spans="1:10">
      <c r="A58" s="154"/>
      <c r="B58" s="22"/>
      <c r="C58" s="22" t="s">
        <v>470</v>
      </c>
      <c r="D58" s="22" t="s">
        <v>487</v>
      </c>
      <c r="E58" s="150" t="s">
        <v>561</v>
      </c>
      <c r="F58" s="22" t="s">
        <v>505</v>
      </c>
      <c r="G58" s="150" t="s">
        <v>96</v>
      </c>
      <c r="H58" s="22" t="s">
        <v>562</v>
      </c>
      <c r="I58" s="22" t="s">
        <v>475</v>
      </c>
      <c r="J58" s="150" t="s">
        <v>563</v>
      </c>
    </row>
    <row r="59" s="1" customFormat="1" ht="42" customHeight="1" spans="1:10">
      <c r="A59" s="154"/>
      <c r="B59" s="22"/>
      <c r="C59" s="22" t="s">
        <v>492</v>
      </c>
      <c r="D59" s="22" t="s">
        <v>493</v>
      </c>
      <c r="E59" s="150" t="s">
        <v>564</v>
      </c>
      <c r="F59" s="22" t="s">
        <v>473</v>
      </c>
      <c r="G59" s="150" t="s">
        <v>483</v>
      </c>
      <c r="H59" s="22" t="s">
        <v>484</v>
      </c>
      <c r="I59" s="22" t="s">
        <v>485</v>
      </c>
      <c r="J59" s="150" t="s">
        <v>565</v>
      </c>
    </row>
    <row r="60" s="1" customFormat="1" ht="42" customHeight="1" spans="1:10">
      <c r="A60" s="154"/>
      <c r="B60" s="22"/>
      <c r="C60" s="22" t="s">
        <v>495</v>
      </c>
      <c r="D60" s="22" t="s">
        <v>496</v>
      </c>
      <c r="E60" s="150" t="s">
        <v>566</v>
      </c>
      <c r="F60" s="22" t="s">
        <v>478</v>
      </c>
      <c r="G60" s="150" t="s">
        <v>498</v>
      </c>
      <c r="H60" s="22" t="s">
        <v>484</v>
      </c>
      <c r="I60" s="22" t="s">
        <v>485</v>
      </c>
      <c r="J60" s="150" t="s">
        <v>567</v>
      </c>
    </row>
    <row r="61" s="1" customFormat="1" ht="42" customHeight="1" spans="1:10">
      <c r="A61" s="154" t="s">
        <v>383</v>
      </c>
      <c r="B61" s="22" t="s">
        <v>568</v>
      </c>
      <c r="C61" s="22" t="s">
        <v>470</v>
      </c>
      <c r="D61" s="22" t="s">
        <v>471</v>
      </c>
      <c r="E61" s="150" t="s">
        <v>569</v>
      </c>
      <c r="F61" s="22" t="s">
        <v>478</v>
      </c>
      <c r="G61" s="150" t="s">
        <v>489</v>
      </c>
      <c r="H61" s="22" t="s">
        <v>529</v>
      </c>
      <c r="I61" s="22" t="s">
        <v>475</v>
      </c>
      <c r="J61" s="150" t="s">
        <v>570</v>
      </c>
    </row>
    <row r="62" s="1" customFormat="1" ht="42" customHeight="1" spans="1:10">
      <c r="A62" s="154"/>
      <c r="B62" s="22"/>
      <c r="C62" s="22" t="s">
        <v>470</v>
      </c>
      <c r="D62" s="22" t="s">
        <v>487</v>
      </c>
      <c r="E62" s="150" t="s">
        <v>571</v>
      </c>
      <c r="F62" s="22" t="s">
        <v>478</v>
      </c>
      <c r="G62" s="150" t="s">
        <v>483</v>
      </c>
      <c r="H62" s="22" t="s">
        <v>484</v>
      </c>
      <c r="I62" s="22" t="s">
        <v>475</v>
      </c>
      <c r="J62" s="150" t="s">
        <v>570</v>
      </c>
    </row>
    <row r="63" s="1" customFormat="1" ht="42" customHeight="1" spans="1:10">
      <c r="A63" s="154"/>
      <c r="B63" s="22"/>
      <c r="C63" s="22" t="s">
        <v>492</v>
      </c>
      <c r="D63" s="22" t="s">
        <v>493</v>
      </c>
      <c r="E63" s="150" t="s">
        <v>572</v>
      </c>
      <c r="F63" s="22" t="s">
        <v>473</v>
      </c>
      <c r="G63" s="150" t="s">
        <v>514</v>
      </c>
      <c r="H63" s="22" t="s">
        <v>484</v>
      </c>
      <c r="I63" s="22" t="s">
        <v>485</v>
      </c>
      <c r="J63" s="150" t="s">
        <v>570</v>
      </c>
    </row>
    <row r="64" s="1" customFormat="1" ht="42" customHeight="1" spans="1:10">
      <c r="A64" s="154"/>
      <c r="B64" s="22"/>
      <c r="C64" s="22" t="s">
        <v>495</v>
      </c>
      <c r="D64" s="22" t="s">
        <v>496</v>
      </c>
      <c r="E64" s="150" t="s">
        <v>573</v>
      </c>
      <c r="F64" s="22" t="s">
        <v>473</v>
      </c>
      <c r="G64" s="150" t="s">
        <v>514</v>
      </c>
      <c r="H64" s="22" t="s">
        <v>484</v>
      </c>
      <c r="I64" s="22" t="s">
        <v>485</v>
      </c>
      <c r="J64" s="150" t="s">
        <v>574</v>
      </c>
    </row>
    <row r="65" s="1" customFormat="1" ht="42" customHeight="1" spans="1:10">
      <c r="A65" s="154"/>
      <c r="B65" s="22"/>
      <c r="C65" s="22" t="s">
        <v>495</v>
      </c>
      <c r="D65" s="22" t="s">
        <v>496</v>
      </c>
      <c r="E65" s="150" t="s">
        <v>575</v>
      </c>
      <c r="F65" s="22" t="s">
        <v>473</v>
      </c>
      <c r="G65" s="150" t="s">
        <v>514</v>
      </c>
      <c r="H65" s="22" t="s">
        <v>484</v>
      </c>
      <c r="I65" s="22" t="s">
        <v>485</v>
      </c>
      <c r="J65" s="150" t="s">
        <v>574</v>
      </c>
    </row>
    <row r="66" s="1" customFormat="1" ht="42" customHeight="1" spans="1:10">
      <c r="A66" s="154"/>
      <c r="B66" s="22"/>
      <c r="C66" s="22" t="s">
        <v>495</v>
      </c>
      <c r="D66" s="22" t="s">
        <v>496</v>
      </c>
      <c r="E66" s="150" t="s">
        <v>576</v>
      </c>
      <c r="F66" s="22" t="s">
        <v>473</v>
      </c>
      <c r="G66" s="150" t="s">
        <v>514</v>
      </c>
      <c r="H66" s="22" t="s">
        <v>484</v>
      </c>
      <c r="I66" s="22" t="s">
        <v>485</v>
      </c>
      <c r="J66" s="150" t="s">
        <v>574</v>
      </c>
    </row>
    <row r="67" s="1" customFormat="1" ht="42" customHeight="1" spans="1:10">
      <c r="A67" s="154" t="s">
        <v>381</v>
      </c>
      <c r="B67" s="22" t="s">
        <v>577</v>
      </c>
      <c r="C67" s="22" t="s">
        <v>470</v>
      </c>
      <c r="D67" s="22" t="s">
        <v>471</v>
      </c>
      <c r="E67" s="150" t="s">
        <v>578</v>
      </c>
      <c r="F67" s="22" t="s">
        <v>478</v>
      </c>
      <c r="G67" s="150" t="s">
        <v>579</v>
      </c>
      <c r="H67" s="22" t="s">
        <v>580</v>
      </c>
      <c r="I67" s="22" t="s">
        <v>475</v>
      </c>
      <c r="J67" s="150" t="s">
        <v>581</v>
      </c>
    </row>
    <row r="68" s="1" customFormat="1" ht="42" customHeight="1" spans="1:10">
      <c r="A68" s="154"/>
      <c r="B68" s="22"/>
      <c r="C68" s="22" t="s">
        <v>470</v>
      </c>
      <c r="D68" s="22" t="s">
        <v>481</v>
      </c>
      <c r="E68" s="150" t="s">
        <v>582</v>
      </c>
      <c r="F68" s="22" t="s">
        <v>478</v>
      </c>
      <c r="G68" s="150" t="s">
        <v>104</v>
      </c>
      <c r="H68" s="22" t="s">
        <v>580</v>
      </c>
      <c r="I68" s="22" t="s">
        <v>475</v>
      </c>
      <c r="J68" s="150" t="s">
        <v>583</v>
      </c>
    </row>
    <row r="69" s="1" customFormat="1" ht="42" customHeight="1" spans="1:10">
      <c r="A69" s="154"/>
      <c r="B69" s="22"/>
      <c r="C69" s="22" t="s">
        <v>492</v>
      </c>
      <c r="D69" s="22" t="s">
        <v>584</v>
      </c>
      <c r="E69" s="150" t="s">
        <v>585</v>
      </c>
      <c r="F69" s="22" t="s">
        <v>473</v>
      </c>
      <c r="G69" s="150" t="s">
        <v>483</v>
      </c>
      <c r="H69" s="22" t="s">
        <v>484</v>
      </c>
      <c r="I69" s="22" t="s">
        <v>485</v>
      </c>
      <c r="J69" s="150" t="s">
        <v>583</v>
      </c>
    </row>
    <row r="70" s="1" customFormat="1" ht="42" customHeight="1" spans="1:10">
      <c r="A70" s="154"/>
      <c r="B70" s="22"/>
      <c r="C70" s="22" t="s">
        <v>492</v>
      </c>
      <c r="D70" s="22" t="s">
        <v>493</v>
      </c>
      <c r="E70" s="150" t="s">
        <v>586</v>
      </c>
      <c r="F70" s="22" t="s">
        <v>473</v>
      </c>
      <c r="G70" s="150" t="s">
        <v>483</v>
      </c>
      <c r="H70" s="22" t="s">
        <v>484</v>
      </c>
      <c r="I70" s="22" t="s">
        <v>485</v>
      </c>
      <c r="J70" s="150" t="s">
        <v>583</v>
      </c>
    </row>
    <row r="71" s="1" customFormat="1" ht="42" customHeight="1" spans="1:10">
      <c r="A71" s="154"/>
      <c r="B71" s="22"/>
      <c r="C71" s="22" t="s">
        <v>495</v>
      </c>
      <c r="D71" s="22" t="s">
        <v>496</v>
      </c>
      <c r="E71" s="150" t="s">
        <v>587</v>
      </c>
      <c r="F71" s="22" t="s">
        <v>473</v>
      </c>
      <c r="G71" s="150" t="s">
        <v>483</v>
      </c>
      <c r="H71" s="22" t="s">
        <v>484</v>
      </c>
      <c r="I71" s="22" t="s">
        <v>485</v>
      </c>
      <c r="J71" s="150" t="s">
        <v>583</v>
      </c>
    </row>
    <row r="72" s="1" customFormat="1" ht="42" customHeight="1" spans="1:10">
      <c r="A72" s="154"/>
      <c r="B72" s="22"/>
      <c r="C72" s="22" t="s">
        <v>495</v>
      </c>
      <c r="D72" s="22" t="s">
        <v>496</v>
      </c>
      <c r="E72" s="150" t="s">
        <v>588</v>
      </c>
      <c r="F72" s="22" t="s">
        <v>473</v>
      </c>
      <c r="G72" s="150" t="s">
        <v>483</v>
      </c>
      <c r="H72" s="22" t="s">
        <v>484</v>
      </c>
      <c r="I72" s="22" t="s">
        <v>485</v>
      </c>
      <c r="J72" s="150" t="s">
        <v>583</v>
      </c>
    </row>
    <row r="73" s="1" customFormat="1" ht="42" customHeight="1" spans="1:10">
      <c r="A73" s="154"/>
      <c r="B73" s="22"/>
      <c r="C73" s="22" t="s">
        <v>495</v>
      </c>
      <c r="D73" s="22" t="s">
        <v>496</v>
      </c>
      <c r="E73" s="150" t="s">
        <v>589</v>
      </c>
      <c r="F73" s="22" t="s">
        <v>473</v>
      </c>
      <c r="G73" s="150" t="s">
        <v>483</v>
      </c>
      <c r="H73" s="22" t="s">
        <v>484</v>
      </c>
      <c r="I73" s="22" t="s">
        <v>485</v>
      </c>
      <c r="J73" s="150" t="s">
        <v>583</v>
      </c>
    </row>
    <row r="74" s="1" customFormat="1" ht="42" customHeight="1" spans="1:10">
      <c r="A74" s="154" t="s">
        <v>369</v>
      </c>
      <c r="B74" s="22" t="s">
        <v>590</v>
      </c>
      <c r="C74" s="22" t="s">
        <v>470</v>
      </c>
      <c r="D74" s="22" t="s">
        <v>471</v>
      </c>
      <c r="E74" s="150" t="s">
        <v>591</v>
      </c>
      <c r="F74" s="22" t="s">
        <v>478</v>
      </c>
      <c r="G74" s="150" t="s">
        <v>90</v>
      </c>
      <c r="H74" s="22" t="s">
        <v>529</v>
      </c>
      <c r="I74" s="22" t="s">
        <v>475</v>
      </c>
      <c r="J74" s="150" t="s">
        <v>591</v>
      </c>
    </row>
    <row r="75" s="1" customFormat="1" ht="42" customHeight="1" spans="1:10">
      <c r="A75" s="154"/>
      <c r="B75" s="22"/>
      <c r="C75" s="22" t="s">
        <v>470</v>
      </c>
      <c r="D75" s="22" t="s">
        <v>487</v>
      </c>
      <c r="E75" s="150" t="s">
        <v>571</v>
      </c>
      <c r="F75" s="22" t="s">
        <v>473</v>
      </c>
      <c r="G75" s="150" t="s">
        <v>553</v>
      </c>
      <c r="H75" s="22" t="s">
        <v>490</v>
      </c>
      <c r="I75" s="22" t="s">
        <v>475</v>
      </c>
      <c r="J75" s="150" t="s">
        <v>592</v>
      </c>
    </row>
    <row r="76" s="1" customFormat="1" ht="42" customHeight="1" spans="1:10">
      <c r="A76" s="154"/>
      <c r="B76" s="22"/>
      <c r="C76" s="22" t="s">
        <v>492</v>
      </c>
      <c r="D76" s="22" t="s">
        <v>493</v>
      </c>
      <c r="E76" s="150" t="s">
        <v>593</v>
      </c>
      <c r="F76" s="22" t="s">
        <v>473</v>
      </c>
      <c r="G76" s="150" t="s">
        <v>483</v>
      </c>
      <c r="H76" s="22" t="s">
        <v>484</v>
      </c>
      <c r="I76" s="22" t="s">
        <v>485</v>
      </c>
      <c r="J76" s="150" t="s">
        <v>594</v>
      </c>
    </row>
    <row r="77" s="1" customFormat="1" ht="42" customHeight="1" spans="1:10">
      <c r="A77" s="154"/>
      <c r="B77" s="22"/>
      <c r="C77" s="22" t="s">
        <v>492</v>
      </c>
      <c r="D77" s="22" t="s">
        <v>494</v>
      </c>
      <c r="E77" s="150" t="s">
        <v>595</v>
      </c>
      <c r="F77" s="22" t="s">
        <v>473</v>
      </c>
      <c r="G77" s="150" t="s">
        <v>483</v>
      </c>
      <c r="H77" s="22" t="s">
        <v>484</v>
      </c>
      <c r="I77" s="22" t="s">
        <v>485</v>
      </c>
      <c r="J77" s="150" t="s">
        <v>594</v>
      </c>
    </row>
    <row r="78" s="1" customFormat="1" ht="42" customHeight="1" spans="1:10">
      <c r="A78" s="154"/>
      <c r="B78" s="22"/>
      <c r="C78" s="22" t="s">
        <v>495</v>
      </c>
      <c r="D78" s="22" t="s">
        <v>496</v>
      </c>
      <c r="E78" s="150" t="s">
        <v>573</v>
      </c>
      <c r="F78" s="22" t="s">
        <v>478</v>
      </c>
      <c r="G78" s="150" t="s">
        <v>514</v>
      </c>
      <c r="H78" s="22" t="s">
        <v>484</v>
      </c>
      <c r="I78" s="22" t="s">
        <v>475</v>
      </c>
      <c r="J78" s="150" t="s">
        <v>596</v>
      </c>
    </row>
    <row r="79" s="1" customFormat="1" ht="42" customHeight="1" spans="1:10">
      <c r="A79" s="154"/>
      <c r="B79" s="22"/>
      <c r="C79" s="22" t="s">
        <v>495</v>
      </c>
      <c r="D79" s="22" t="s">
        <v>496</v>
      </c>
      <c r="E79" s="150" t="s">
        <v>575</v>
      </c>
      <c r="F79" s="22" t="s">
        <v>478</v>
      </c>
      <c r="G79" s="150" t="s">
        <v>498</v>
      </c>
      <c r="H79" s="22" t="s">
        <v>484</v>
      </c>
      <c r="I79" s="22" t="s">
        <v>475</v>
      </c>
      <c r="J79" s="150" t="s">
        <v>597</v>
      </c>
    </row>
    <row r="80" s="1" customFormat="1" ht="42" customHeight="1" spans="1:10">
      <c r="A80" s="154"/>
      <c r="B80" s="22"/>
      <c r="C80" s="22" t="s">
        <v>495</v>
      </c>
      <c r="D80" s="22" t="s">
        <v>496</v>
      </c>
      <c r="E80" s="150" t="s">
        <v>576</v>
      </c>
      <c r="F80" s="22" t="s">
        <v>478</v>
      </c>
      <c r="G80" s="150" t="s">
        <v>498</v>
      </c>
      <c r="H80" s="22" t="s">
        <v>484</v>
      </c>
      <c r="I80" s="22" t="s">
        <v>475</v>
      </c>
      <c r="J80" s="150" t="s">
        <v>597</v>
      </c>
    </row>
    <row r="81" s="1" customFormat="1" ht="42" customHeight="1" spans="1:10">
      <c r="A81" s="154" t="s">
        <v>365</v>
      </c>
      <c r="B81" s="22" t="s">
        <v>598</v>
      </c>
      <c r="C81" s="22" t="s">
        <v>470</v>
      </c>
      <c r="D81" s="22" t="s">
        <v>481</v>
      </c>
      <c r="E81" s="150" t="s">
        <v>599</v>
      </c>
      <c r="F81" s="22" t="s">
        <v>473</v>
      </c>
      <c r="G81" s="150" t="s">
        <v>483</v>
      </c>
      <c r="H81" s="22" t="s">
        <v>484</v>
      </c>
      <c r="I81" s="22" t="s">
        <v>485</v>
      </c>
      <c r="J81" s="150" t="s">
        <v>599</v>
      </c>
    </row>
    <row r="82" s="1" customFormat="1" ht="42" customHeight="1" spans="1:10">
      <c r="A82" s="154"/>
      <c r="B82" s="22"/>
      <c r="C82" s="22" t="s">
        <v>470</v>
      </c>
      <c r="D82" s="22" t="s">
        <v>487</v>
      </c>
      <c r="E82" s="150" t="s">
        <v>600</v>
      </c>
      <c r="F82" s="22" t="s">
        <v>473</v>
      </c>
      <c r="G82" s="150" t="s">
        <v>90</v>
      </c>
      <c r="H82" s="22" t="s">
        <v>490</v>
      </c>
      <c r="I82" s="22" t="s">
        <v>475</v>
      </c>
      <c r="J82" s="150" t="s">
        <v>601</v>
      </c>
    </row>
    <row r="83" s="1" customFormat="1" ht="42" customHeight="1" spans="1:10">
      <c r="A83" s="154"/>
      <c r="B83" s="22"/>
      <c r="C83" s="22" t="s">
        <v>492</v>
      </c>
      <c r="D83" s="22" t="s">
        <v>493</v>
      </c>
      <c r="E83" s="150" t="s">
        <v>546</v>
      </c>
      <c r="F83" s="22" t="s">
        <v>473</v>
      </c>
      <c r="G83" s="150" t="s">
        <v>483</v>
      </c>
      <c r="H83" s="22" t="s">
        <v>484</v>
      </c>
      <c r="I83" s="22" t="s">
        <v>485</v>
      </c>
      <c r="J83" s="150" t="s">
        <v>546</v>
      </c>
    </row>
    <row r="84" s="1" customFormat="1" ht="42" customHeight="1" spans="1:10">
      <c r="A84" s="154"/>
      <c r="B84" s="22"/>
      <c r="C84" s="22" t="s">
        <v>492</v>
      </c>
      <c r="D84" s="22" t="s">
        <v>494</v>
      </c>
      <c r="E84" s="150" t="s">
        <v>602</v>
      </c>
      <c r="F84" s="22" t="s">
        <v>473</v>
      </c>
      <c r="G84" s="150" t="s">
        <v>483</v>
      </c>
      <c r="H84" s="22" t="s">
        <v>484</v>
      </c>
      <c r="I84" s="22" t="s">
        <v>485</v>
      </c>
      <c r="J84" s="150" t="s">
        <v>603</v>
      </c>
    </row>
    <row r="85" s="1" customFormat="1" ht="42" customHeight="1" spans="1:10">
      <c r="A85" s="154"/>
      <c r="B85" s="22"/>
      <c r="C85" s="22" t="s">
        <v>495</v>
      </c>
      <c r="D85" s="22" t="s">
        <v>496</v>
      </c>
      <c r="E85" s="150" t="s">
        <v>604</v>
      </c>
      <c r="F85" s="22" t="s">
        <v>478</v>
      </c>
      <c r="G85" s="150" t="s">
        <v>514</v>
      </c>
      <c r="H85" s="22" t="s">
        <v>484</v>
      </c>
      <c r="I85" s="22" t="s">
        <v>475</v>
      </c>
      <c r="J85" s="150" t="s">
        <v>605</v>
      </c>
    </row>
    <row r="86" s="1" customFormat="1" ht="42" customHeight="1" spans="1:10">
      <c r="A86" s="154"/>
      <c r="B86" s="22"/>
      <c r="C86" s="22" t="s">
        <v>495</v>
      </c>
      <c r="D86" s="22" t="s">
        <v>496</v>
      </c>
      <c r="E86" s="150" t="s">
        <v>513</v>
      </c>
      <c r="F86" s="22" t="s">
        <v>478</v>
      </c>
      <c r="G86" s="150" t="s">
        <v>514</v>
      </c>
      <c r="H86" s="22" t="s">
        <v>484</v>
      </c>
      <c r="I86" s="22" t="s">
        <v>475</v>
      </c>
      <c r="J86" s="150" t="s">
        <v>513</v>
      </c>
    </row>
    <row r="87" s="1" customFormat="1" ht="42" customHeight="1" spans="1:10">
      <c r="A87" s="154"/>
      <c r="B87" s="22"/>
      <c r="C87" s="22" t="s">
        <v>495</v>
      </c>
      <c r="D87" s="22" t="s">
        <v>496</v>
      </c>
      <c r="E87" s="150" t="s">
        <v>516</v>
      </c>
      <c r="F87" s="22" t="s">
        <v>478</v>
      </c>
      <c r="G87" s="150" t="s">
        <v>514</v>
      </c>
      <c r="H87" s="22" t="s">
        <v>484</v>
      </c>
      <c r="I87" s="22" t="s">
        <v>475</v>
      </c>
      <c r="J87" s="150" t="s">
        <v>516</v>
      </c>
    </row>
    <row r="88" s="1" customFormat="1" ht="42" customHeight="1" spans="1:10">
      <c r="A88" s="154" t="s">
        <v>385</v>
      </c>
      <c r="B88" s="22" t="s">
        <v>606</v>
      </c>
      <c r="C88" s="22" t="s">
        <v>470</v>
      </c>
      <c r="D88" s="22" t="s">
        <v>471</v>
      </c>
      <c r="E88" s="150" t="s">
        <v>607</v>
      </c>
      <c r="F88" s="22" t="s">
        <v>478</v>
      </c>
      <c r="G88" s="150" t="s">
        <v>608</v>
      </c>
      <c r="H88" s="22" t="s">
        <v>507</v>
      </c>
      <c r="I88" s="22" t="s">
        <v>475</v>
      </c>
      <c r="J88" s="150" t="s">
        <v>607</v>
      </c>
    </row>
    <row r="89" s="1" customFormat="1" ht="42" customHeight="1" spans="1:10">
      <c r="A89" s="154"/>
      <c r="B89" s="22"/>
      <c r="C89" s="22" t="s">
        <v>470</v>
      </c>
      <c r="D89" s="22" t="s">
        <v>471</v>
      </c>
      <c r="E89" s="150" t="s">
        <v>609</v>
      </c>
      <c r="F89" s="22" t="s">
        <v>478</v>
      </c>
      <c r="G89" s="150" t="s">
        <v>99</v>
      </c>
      <c r="H89" s="22" t="s">
        <v>507</v>
      </c>
      <c r="I89" s="22" t="s">
        <v>475</v>
      </c>
      <c r="J89" s="150" t="s">
        <v>609</v>
      </c>
    </row>
    <row r="90" s="1" customFormat="1" ht="42" customHeight="1" spans="1:10">
      <c r="A90" s="154"/>
      <c r="B90" s="22"/>
      <c r="C90" s="22" t="s">
        <v>470</v>
      </c>
      <c r="D90" s="22" t="s">
        <v>471</v>
      </c>
      <c r="E90" s="150" t="s">
        <v>610</v>
      </c>
      <c r="F90" s="22" t="s">
        <v>478</v>
      </c>
      <c r="G90" s="150" t="s">
        <v>99</v>
      </c>
      <c r="H90" s="22" t="s">
        <v>507</v>
      </c>
      <c r="I90" s="22" t="s">
        <v>475</v>
      </c>
      <c r="J90" s="150" t="s">
        <v>610</v>
      </c>
    </row>
    <row r="91" s="1" customFormat="1" ht="42" customHeight="1" spans="1:10">
      <c r="A91" s="154"/>
      <c r="B91" s="22"/>
      <c r="C91" s="22" t="s">
        <v>470</v>
      </c>
      <c r="D91" s="22" t="s">
        <v>471</v>
      </c>
      <c r="E91" s="150" t="s">
        <v>611</v>
      </c>
      <c r="F91" s="22" t="s">
        <v>478</v>
      </c>
      <c r="G91" s="150" t="s">
        <v>612</v>
      </c>
      <c r="H91" s="22" t="s">
        <v>507</v>
      </c>
      <c r="I91" s="22" t="s">
        <v>475</v>
      </c>
      <c r="J91" s="150" t="s">
        <v>611</v>
      </c>
    </row>
    <row r="92" s="1" customFormat="1" ht="42" customHeight="1" spans="1:10">
      <c r="A92" s="154"/>
      <c r="B92" s="22"/>
      <c r="C92" s="22" t="s">
        <v>470</v>
      </c>
      <c r="D92" s="22" t="s">
        <v>471</v>
      </c>
      <c r="E92" s="150" t="s">
        <v>613</v>
      </c>
      <c r="F92" s="22" t="s">
        <v>478</v>
      </c>
      <c r="G92" s="150" t="s">
        <v>614</v>
      </c>
      <c r="H92" s="22" t="s">
        <v>507</v>
      </c>
      <c r="I92" s="22" t="s">
        <v>475</v>
      </c>
      <c r="J92" s="150" t="s">
        <v>613</v>
      </c>
    </row>
    <row r="93" s="1" customFormat="1" ht="42" customHeight="1" spans="1:10">
      <c r="A93" s="154"/>
      <c r="B93" s="22"/>
      <c r="C93" s="22" t="s">
        <v>470</v>
      </c>
      <c r="D93" s="22" t="s">
        <v>471</v>
      </c>
      <c r="E93" s="150" t="s">
        <v>615</v>
      </c>
      <c r="F93" s="22" t="s">
        <v>478</v>
      </c>
      <c r="G93" s="150" t="s">
        <v>616</v>
      </c>
      <c r="H93" s="22" t="s">
        <v>507</v>
      </c>
      <c r="I93" s="22" t="s">
        <v>475</v>
      </c>
      <c r="J93" s="150" t="s">
        <v>615</v>
      </c>
    </row>
    <row r="94" s="1" customFormat="1" ht="42" customHeight="1" spans="1:10">
      <c r="A94" s="154"/>
      <c r="B94" s="22"/>
      <c r="C94" s="22" t="s">
        <v>470</v>
      </c>
      <c r="D94" s="22" t="s">
        <v>471</v>
      </c>
      <c r="E94" s="150" t="s">
        <v>617</v>
      </c>
      <c r="F94" s="22" t="s">
        <v>478</v>
      </c>
      <c r="G94" s="150" t="s">
        <v>618</v>
      </c>
      <c r="H94" s="22" t="s">
        <v>507</v>
      </c>
      <c r="I94" s="22" t="s">
        <v>475</v>
      </c>
      <c r="J94" s="150" t="s">
        <v>617</v>
      </c>
    </row>
    <row r="95" s="1" customFormat="1" ht="42" customHeight="1" spans="1:10">
      <c r="A95" s="154"/>
      <c r="B95" s="22"/>
      <c r="C95" s="22" t="s">
        <v>470</v>
      </c>
      <c r="D95" s="22" t="s">
        <v>471</v>
      </c>
      <c r="E95" s="150" t="s">
        <v>619</v>
      </c>
      <c r="F95" s="22" t="s">
        <v>478</v>
      </c>
      <c r="G95" s="150" t="s">
        <v>483</v>
      </c>
      <c r="H95" s="22" t="s">
        <v>507</v>
      </c>
      <c r="I95" s="22" t="s">
        <v>475</v>
      </c>
      <c r="J95" s="150" t="s">
        <v>619</v>
      </c>
    </row>
    <row r="96" s="1" customFormat="1" ht="42" customHeight="1" spans="1:10">
      <c r="A96" s="154"/>
      <c r="B96" s="22"/>
      <c r="C96" s="22" t="s">
        <v>470</v>
      </c>
      <c r="D96" s="22" t="s">
        <v>481</v>
      </c>
      <c r="E96" s="150" t="s">
        <v>620</v>
      </c>
      <c r="F96" s="22" t="s">
        <v>473</v>
      </c>
      <c r="G96" s="150" t="s">
        <v>514</v>
      </c>
      <c r="H96" s="22" t="s">
        <v>484</v>
      </c>
      <c r="I96" s="22" t="s">
        <v>485</v>
      </c>
      <c r="J96" s="150" t="s">
        <v>621</v>
      </c>
    </row>
    <row r="97" s="1" customFormat="1" ht="42" customHeight="1" spans="1:10">
      <c r="A97" s="154"/>
      <c r="B97" s="22"/>
      <c r="C97" s="22" t="s">
        <v>470</v>
      </c>
      <c r="D97" s="22" t="s">
        <v>487</v>
      </c>
      <c r="E97" s="150" t="s">
        <v>622</v>
      </c>
      <c r="F97" s="22" t="s">
        <v>473</v>
      </c>
      <c r="G97" s="150" t="s">
        <v>514</v>
      </c>
      <c r="H97" s="22" t="s">
        <v>484</v>
      </c>
      <c r="I97" s="22" t="s">
        <v>485</v>
      </c>
      <c r="J97" s="150" t="s">
        <v>623</v>
      </c>
    </row>
    <row r="98" s="1" customFormat="1" ht="42" customHeight="1" spans="1:10">
      <c r="A98" s="154"/>
      <c r="B98" s="22"/>
      <c r="C98" s="22" t="s">
        <v>492</v>
      </c>
      <c r="D98" s="22" t="s">
        <v>493</v>
      </c>
      <c r="E98" s="150" t="s">
        <v>624</v>
      </c>
      <c r="F98" s="22" t="s">
        <v>473</v>
      </c>
      <c r="G98" s="150" t="s">
        <v>514</v>
      </c>
      <c r="H98" s="22" t="s">
        <v>484</v>
      </c>
      <c r="I98" s="22" t="s">
        <v>485</v>
      </c>
      <c r="J98" s="150" t="s">
        <v>624</v>
      </c>
    </row>
    <row r="99" s="1" customFormat="1" ht="42" customHeight="1" spans="1:10">
      <c r="A99" s="154"/>
      <c r="B99" s="22"/>
      <c r="C99" s="22" t="s">
        <v>492</v>
      </c>
      <c r="D99" s="22" t="s">
        <v>493</v>
      </c>
      <c r="E99" s="150" t="s">
        <v>625</v>
      </c>
      <c r="F99" s="22" t="s">
        <v>473</v>
      </c>
      <c r="G99" s="150" t="s">
        <v>514</v>
      </c>
      <c r="H99" s="22" t="s">
        <v>484</v>
      </c>
      <c r="I99" s="22" t="s">
        <v>485</v>
      </c>
      <c r="J99" s="150" t="s">
        <v>625</v>
      </c>
    </row>
    <row r="100" s="1" customFormat="1" ht="42" customHeight="1" spans="1:10">
      <c r="A100" s="154"/>
      <c r="B100" s="22"/>
      <c r="C100" s="22" t="s">
        <v>492</v>
      </c>
      <c r="D100" s="22" t="s">
        <v>493</v>
      </c>
      <c r="E100" s="150" t="s">
        <v>626</v>
      </c>
      <c r="F100" s="22" t="s">
        <v>473</v>
      </c>
      <c r="G100" s="150" t="s">
        <v>514</v>
      </c>
      <c r="H100" s="22" t="s">
        <v>484</v>
      </c>
      <c r="I100" s="22" t="s">
        <v>485</v>
      </c>
      <c r="J100" s="150" t="s">
        <v>626</v>
      </c>
    </row>
    <row r="101" s="1" customFormat="1" ht="42" customHeight="1" spans="1:10">
      <c r="A101" s="154"/>
      <c r="B101" s="22"/>
      <c r="C101" s="22" t="s">
        <v>495</v>
      </c>
      <c r="D101" s="22" t="s">
        <v>496</v>
      </c>
      <c r="E101" s="150" t="s">
        <v>627</v>
      </c>
      <c r="F101" s="22" t="s">
        <v>473</v>
      </c>
      <c r="G101" s="150" t="s">
        <v>514</v>
      </c>
      <c r="H101" s="22" t="s">
        <v>484</v>
      </c>
      <c r="I101" s="22" t="s">
        <v>485</v>
      </c>
      <c r="J101" s="150" t="s">
        <v>627</v>
      </c>
    </row>
    <row r="102" s="1" customFormat="1" ht="42" customHeight="1" spans="1:10">
      <c r="A102" s="154" t="s">
        <v>359</v>
      </c>
      <c r="B102" s="22" t="s">
        <v>628</v>
      </c>
      <c r="C102" s="22" t="s">
        <v>470</v>
      </c>
      <c r="D102" s="22" t="s">
        <v>471</v>
      </c>
      <c r="E102" s="150" t="s">
        <v>629</v>
      </c>
      <c r="F102" s="22" t="s">
        <v>478</v>
      </c>
      <c r="G102" s="150" t="s">
        <v>498</v>
      </c>
      <c r="H102" s="22" t="s">
        <v>580</v>
      </c>
      <c r="I102" s="22" t="s">
        <v>475</v>
      </c>
      <c r="J102" s="150" t="s">
        <v>630</v>
      </c>
    </row>
    <row r="103" s="1" customFormat="1" ht="42" customHeight="1" spans="1:10">
      <c r="A103" s="154"/>
      <c r="B103" s="22"/>
      <c r="C103" s="22" t="s">
        <v>470</v>
      </c>
      <c r="D103" s="22" t="s">
        <v>471</v>
      </c>
      <c r="E103" s="150" t="s">
        <v>631</v>
      </c>
      <c r="F103" s="22" t="s">
        <v>478</v>
      </c>
      <c r="G103" s="150" t="s">
        <v>95</v>
      </c>
      <c r="H103" s="22" t="s">
        <v>580</v>
      </c>
      <c r="I103" s="22" t="s">
        <v>475</v>
      </c>
      <c r="J103" s="150" t="s">
        <v>632</v>
      </c>
    </row>
    <row r="104" s="1" customFormat="1" ht="42" customHeight="1" spans="1:10">
      <c r="A104" s="154"/>
      <c r="B104" s="22"/>
      <c r="C104" s="22" t="s">
        <v>470</v>
      </c>
      <c r="D104" s="22" t="s">
        <v>481</v>
      </c>
      <c r="E104" s="150" t="s">
        <v>633</v>
      </c>
      <c r="F104" s="22" t="s">
        <v>473</v>
      </c>
      <c r="G104" s="150" t="s">
        <v>483</v>
      </c>
      <c r="H104" s="22" t="s">
        <v>484</v>
      </c>
      <c r="I104" s="22" t="s">
        <v>485</v>
      </c>
      <c r="J104" s="150" t="s">
        <v>634</v>
      </c>
    </row>
    <row r="105" s="1" customFormat="1" ht="42" customHeight="1" spans="1:10">
      <c r="A105" s="154"/>
      <c r="B105" s="22"/>
      <c r="C105" s="22" t="s">
        <v>470</v>
      </c>
      <c r="D105" s="22" t="s">
        <v>487</v>
      </c>
      <c r="E105" s="150" t="s">
        <v>635</v>
      </c>
      <c r="F105" s="22" t="s">
        <v>473</v>
      </c>
      <c r="G105" s="150" t="s">
        <v>489</v>
      </c>
      <c r="H105" s="22" t="s">
        <v>490</v>
      </c>
      <c r="I105" s="22" t="s">
        <v>485</v>
      </c>
      <c r="J105" s="150" t="s">
        <v>636</v>
      </c>
    </row>
    <row r="106" s="1" customFormat="1" ht="42" customHeight="1" spans="1:10">
      <c r="A106" s="154"/>
      <c r="B106" s="22"/>
      <c r="C106" s="22" t="s">
        <v>492</v>
      </c>
      <c r="D106" s="22" t="s">
        <v>493</v>
      </c>
      <c r="E106" s="150" t="s">
        <v>637</v>
      </c>
      <c r="F106" s="22" t="s">
        <v>478</v>
      </c>
      <c r="G106" s="150" t="s">
        <v>498</v>
      </c>
      <c r="H106" s="22" t="s">
        <v>484</v>
      </c>
      <c r="I106" s="22" t="s">
        <v>485</v>
      </c>
      <c r="J106" s="150" t="s">
        <v>638</v>
      </c>
    </row>
    <row r="107" s="1" customFormat="1" ht="42" customHeight="1" spans="1:10">
      <c r="A107" s="154"/>
      <c r="B107" s="22"/>
      <c r="C107" s="22" t="s">
        <v>492</v>
      </c>
      <c r="D107" s="22" t="s">
        <v>494</v>
      </c>
      <c r="E107" s="150" t="s">
        <v>639</v>
      </c>
      <c r="F107" s="22" t="s">
        <v>478</v>
      </c>
      <c r="G107" s="150" t="s">
        <v>498</v>
      </c>
      <c r="H107" s="22" t="s">
        <v>484</v>
      </c>
      <c r="I107" s="22" t="s">
        <v>485</v>
      </c>
      <c r="J107" s="150" t="s">
        <v>638</v>
      </c>
    </row>
    <row r="108" s="1" customFormat="1" ht="42" customHeight="1" spans="1:10">
      <c r="A108" s="154"/>
      <c r="B108" s="22"/>
      <c r="C108" s="22" t="s">
        <v>495</v>
      </c>
      <c r="D108" s="22" t="s">
        <v>496</v>
      </c>
      <c r="E108" s="150" t="s">
        <v>640</v>
      </c>
      <c r="F108" s="22" t="s">
        <v>478</v>
      </c>
      <c r="G108" s="150" t="s">
        <v>498</v>
      </c>
      <c r="H108" s="22" t="s">
        <v>484</v>
      </c>
      <c r="I108" s="22" t="s">
        <v>485</v>
      </c>
      <c r="J108" s="150" t="s">
        <v>640</v>
      </c>
    </row>
    <row r="109" s="1" customFormat="1" ht="42" customHeight="1" spans="1:10">
      <c r="A109" s="154"/>
      <c r="B109" s="22"/>
      <c r="C109" s="22" t="s">
        <v>495</v>
      </c>
      <c r="D109" s="22" t="s">
        <v>496</v>
      </c>
      <c r="E109" s="150" t="s">
        <v>496</v>
      </c>
      <c r="F109" s="22" t="s">
        <v>473</v>
      </c>
      <c r="G109" s="150" t="s">
        <v>498</v>
      </c>
      <c r="H109" s="22" t="s">
        <v>484</v>
      </c>
      <c r="I109" s="22" t="s">
        <v>485</v>
      </c>
      <c r="J109" s="150" t="s">
        <v>496</v>
      </c>
    </row>
    <row r="110" s="1" customFormat="1" ht="42" customHeight="1" spans="1:10">
      <c r="A110" s="154"/>
      <c r="B110" s="22"/>
      <c r="C110" s="22" t="s">
        <v>495</v>
      </c>
      <c r="D110" s="22" t="s">
        <v>496</v>
      </c>
      <c r="E110" s="150" t="s">
        <v>641</v>
      </c>
      <c r="F110" s="22" t="s">
        <v>473</v>
      </c>
      <c r="G110" s="150" t="s">
        <v>498</v>
      </c>
      <c r="H110" s="22" t="s">
        <v>484</v>
      </c>
      <c r="I110" s="22" t="s">
        <v>485</v>
      </c>
      <c r="J110" s="150" t="s">
        <v>641</v>
      </c>
    </row>
    <row r="111" s="1" customFormat="1" ht="42" customHeight="1" spans="1:10">
      <c r="A111" s="154" t="s">
        <v>374</v>
      </c>
      <c r="B111" s="22" t="s">
        <v>642</v>
      </c>
      <c r="C111" s="22" t="s">
        <v>470</v>
      </c>
      <c r="D111" s="22" t="s">
        <v>481</v>
      </c>
      <c r="E111" s="150" t="s">
        <v>643</v>
      </c>
      <c r="F111" s="22" t="s">
        <v>473</v>
      </c>
      <c r="G111" s="150" t="s">
        <v>483</v>
      </c>
      <c r="H111" s="22" t="s">
        <v>484</v>
      </c>
      <c r="I111" s="22" t="s">
        <v>485</v>
      </c>
      <c r="J111" s="150" t="s">
        <v>643</v>
      </c>
    </row>
    <row r="112" s="1" customFormat="1" ht="42" customHeight="1" spans="1:10">
      <c r="A112" s="154"/>
      <c r="B112" s="22"/>
      <c r="C112" s="22" t="s">
        <v>470</v>
      </c>
      <c r="D112" s="22" t="s">
        <v>487</v>
      </c>
      <c r="E112" s="150" t="s">
        <v>508</v>
      </c>
      <c r="F112" s="22" t="s">
        <v>473</v>
      </c>
      <c r="G112" s="150" t="s">
        <v>644</v>
      </c>
      <c r="H112" s="22" t="s">
        <v>490</v>
      </c>
      <c r="I112" s="22" t="s">
        <v>475</v>
      </c>
      <c r="J112" s="150" t="s">
        <v>645</v>
      </c>
    </row>
    <row r="113" s="1" customFormat="1" ht="42" customHeight="1" spans="1:10">
      <c r="A113" s="154"/>
      <c r="B113" s="22"/>
      <c r="C113" s="22" t="s">
        <v>492</v>
      </c>
      <c r="D113" s="22" t="s">
        <v>584</v>
      </c>
      <c r="E113" s="150" t="s">
        <v>646</v>
      </c>
      <c r="F113" s="22" t="s">
        <v>473</v>
      </c>
      <c r="G113" s="150" t="s">
        <v>483</v>
      </c>
      <c r="H113" s="22" t="s">
        <v>484</v>
      </c>
      <c r="I113" s="22" t="s">
        <v>485</v>
      </c>
      <c r="J113" s="150" t="s">
        <v>646</v>
      </c>
    </row>
    <row r="114" s="1" customFormat="1" ht="42" customHeight="1" spans="1:10">
      <c r="A114" s="154"/>
      <c r="B114" s="22"/>
      <c r="C114" s="22" t="s">
        <v>492</v>
      </c>
      <c r="D114" s="22" t="s">
        <v>493</v>
      </c>
      <c r="E114" s="150" t="s">
        <v>647</v>
      </c>
      <c r="F114" s="22" t="s">
        <v>473</v>
      </c>
      <c r="G114" s="150" t="s">
        <v>483</v>
      </c>
      <c r="H114" s="22" t="s">
        <v>484</v>
      </c>
      <c r="I114" s="22" t="s">
        <v>485</v>
      </c>
      <c r="J114" s="150" t="s">
        <v>647</v>
      </c>
    </row>
    <row r="115" s="1" customFormat="1" ht="42" customHeight="1" spans="1:10">
      <c r="A115" s="154"/>
      <c r="B115" s="22"/>
      <c r="C115" s="22" t="s">
        <v>495</v>
      </c>
      <c r="D115" s="22" t="s">
        <v>496</v>
      </c>
      <c r="E115" s="150" t="s">
        <v>648</v>
      </c>
      <c r="F115" s="22" t="s">
        <v>478</v>
      </c>
      <c r="G115" s="150" t="s">
        <v>498</v>
      </c>
      <c r="H115" s="22" t="s">
        <v>484</v>
      </c>
      <c r="I115" s="22" t="s">
        <v>475</v>
      </c>
      <c r="J115" s="150" t="s">
        <v>648</v>
      </c>
    </row>
    <row r="116" s="1" customFormat="1" ht="42" customHeight="1" spans="1:10">
      <c r="A116" s="154"/>
      <c r="B116" s="22"/>
      <c r="C116" s="22" t="s">
        <v>495</v>
      </c>
      <c r="D116" s="22" t="s">
        <v>496</v>
      </c>
      <c r="E116" s="150" t="s">
        <v>500</v>
      </c>
      <c r="F116" s="22" t="s">
        <v>478</v>
      </c>
      <c r="G116" s="150" t="s">
        <v>498</v>
      </c>
      <c r="H116" s="22" t="s">
        <v>484</v>
      </c>
      <c r="I116" s="22" t="s">
        <v>475</v>
      </c>
      <c r="J116" s="150" t="s">
        <v>500</v>
      </c>
    </row>
    <row r="117" s="1" customFormat="1" ht="42" customHeight="1" spans="1:10">
      <c r="A117" s="154"/>
      <c r="B117" s="22"/>
      <c r="C117" s="22" t="s">
        <v>495</v>
      </c>
      <c r="D117" s="22" t="s">
        <v>496</v>
      </c>
      <c r="E117" s="150" t="s">
        <v>502</v>
      </c>
      <c r="F117" s="22" t="s">
        <v>478</v>
      </c>
      <c r="G117" s="150" t="s">
        <v>498</v>
      </c>
      <c r="H117" s="22" t="s">
        <v>484</v>
      </c>
      <c r="I117" s="22" t="s">
        <v>475</v>
      </c>
      <c r="J117" s="150" t="s">
        <v>502</v>
      </c>
    </row>
    <row r="118" s="1" customFormat="1" ht="42" customHeight="1" spans="1:10">
      <c r="A118" s="153" t="s">
        <v>76</v>
      </c>
      <c r="B118" s="25"/>
      <c r="C118" s="25"/>
      <c r="D118" s="25"/>
      <c r="E118" s="25"/>
      <c r="F118" s="25"/>
      <c r="G118" s="25"/>
      <c r="H118" s="25"/>
      <c r="I118" s="25"/>
      <c r="J118" s="25"/>
    </row>
    <row r="119" s="1" customFormat="1" ht="42" customHeight="1" spans="1:10">
      <c r="A119" s="154" t="s">
        <v>446</v>
      </c>
      <c r="B119" s="22" t="s">
        <v>649</v>
      </c>
      <c r="C119" s="22" t="s">
        <v>470</v>
      </c>
      <c r="D119" s="22" t="s">
        <v>471</v>
      </c>
      <c r="E119" s="150" t="s">
        <v>650</v>
      </c>
      <c r="F119" s="22" t="s">
        <v>505</v>
      </c>
      <c r="G119" s="150" t="s">
        <v>97</v>
      </c>
      <c r="H119" s="22" t="s">
        <v>651</v>
      </c>
      <c r="I119" s="22" t="s">
        <v>475</v>
      </c>
      <c r="J119" s="150" t="s">
        <v>652</v>
      </c>
    </row>
    <row r="120" s="1" customFormat="1" ht="42" customHeight="1" spans="1:10">
      <c r="A120" s="154"/>
      <c r="B120" s="22"/>
      <c r="C120" s="22" t="s">
        <v>470</v>
      </c>
      <c r="D120" s="22" t="s">
        <v>481</v>
      </c>
      <c r="E120" s="150" t="s">
        <v>653</v>
      </c>
      <c r="F120" s="22" t="s">
        <v>473</v>
      </c>
      <c r="G120" s="150" t="s">
        <v>654</v>
      </c>
      <c r="H120" s="22" t="s">
        <v>655</v>
      </c>
      <c r="I120" s="22" t="s">
        <v>485</v>
      </c>
      <c r="J120" s="150" t="s">
        <v>653</v>
      </c>
    </row>
    <row r="121" s="1" customFormat="1" ht="42" customHeight="1" spans="1:10">
      <c r="A121" s="154"/>
      <c r="B121" s="22"/>
      <c r="C121" s="22" t="s">
        <v>492</v>
      </c>
      <c r="D121" s="22" t="s">
        <v>493</v>
      </c>
      <c r="E121" s="150" t="s">
        <v>656</v>
      </c>
      <c r="F121" s="22" t="s">
        <v>473</v>
      </c>
      <c r="G121" s="150" t="s">
        <v>657</v>
      </c>
      <c r="H121" s="22" t="s">
        <v>490</v>
      </c>
      <c r="I121" s="22" t="s">
        <v>485</v>
      </c>
      <c r="J121" s="150" t="s">
        <v>658</v>
      </c>
    </row>
    <row r="122" s="1" customFormat="1" ht="42" customHeight="1" spans="1:10">
      <c r="A122" s="154"/>
      <c r="B122" s="22"/>
      <c r="C122" s="22" t="s">
        <v>492</v>
      </c>
      <c r="D122" s="22" t="s">
        <v>659</v>
      </c>
      <c r="E122" s="150" t="s">
        <v>660</v>
      </c>
      <c r="F122" s="22" t="s">
        <v>473</v>
      </c>
      <c r="G122" s="150" t="s">
        <v>661</v>
      </c>
      <c r="H122" s="22"/>
      <c r="I122" s="22" t="s">
        <v>485</v>
      </c>
      <c r="J122" s="150" t="s">
        <v>662</v>
      </c>
    </row>
    <row r="123" s="1" customFormat="1" ht="42" customHeight="1" spans="1:10">
      <c r="A123" s="154"/>
      <c r="B123" s="22"/>
      <c r="C123" s="22" t="s">
        <v>495</v>
      </c>
      <c r="D123" s="22" t="s">
        <v>496</v>
      </c>
      <c r="E123" s="150" t="s">
        <v>663</v>
      </c>
      <c r="F123" s="22" t="s">
        <v>478</v>
      </c>
      <c r="G123" s="150" t="s">
        <v>514</v>
      </c>
      <c r="H123" s="22" t="s">
        <v>484</v>
      </c>
      <c r="I123" s="22" t="s">
        <v>475</v>
      </c>
      <c r="J123" s="150" t="s">
        <v>664</v>
      </c>
    </row>
    <row r="124" s="1" customFormat="1" ht="42" customHeight="1" spans="1:10">
      <c r="A124" s="154"/>
      <c r="B124" s="22"/>
      <c r="C124" s="22" t="s">
        <v>495</v>
      </c>
      <c r="D124" s="22" t="s">
        <v>496</v>
      </c>
      <c r="E124" s="150" t="s">
        <v>665</v>
      </c>
      <c r="F124" s="22" t="s">
        <v>478</v>
      </c>
      <c r="G124" s="150" t="s">
        <v>514</v>
      </c>
      <c r="H124" s="22" t="s">
        <v>484</v>
      </c>
      <c r="I124" s="22" t="s">
        <v>475</v>
      </c>
      <c r="J124" s="150" t="s">
        <v>666</v>
      </c>
    </row>
    <row r="125" s="1" customFormat="1" ht="42" customHeight="1" spans="1:10">
      <c r="A125" s="154"/>
      <c r="B125" s="22"/>
      <c r="C125" s="22" t="s">
        <v>495</v>
      </c>
      <c r="D125" s="22" t="s">
        <v>496</v>
      </c>
      <c r="E125" s="150" t="s">
        <v>513</v>
      </c>
      <c r="F125" s="22" t="s">
        <v>478</v>
      </c>
      <c r="G125" s="150" t="s">
        <v>514</v>
      </c>
      <c r="H125" s="22" t="s">
        <v>484</v>
      </c>
      <c r="I125" s="22" t="s">
        <v>475</v>
      </c>
      <c r="J125" s="150" t="s">
        <v>667</v>
      </c>
    </row>
    <row r="126" s="1" customFormat="1" ht="42" customHeight="1" spans="1:10">
      <c r="A126" s="154" t="s">
        <v>448</v>
      </c>
      <c r="B126" s="22" t="s">
        <v>668</v>
      </c>
      <c r="C126" s="22" t="s">
        <v>470</v>
      </c>
      <c r="D126" s="22" t="s">
        <v>471</v>
      </c>
      <c r="E126" s="150" t="s">
        <v>669</v>
      </c>
      <c r="F126" s="22" t="s">
        <v>473</v>
      </c>
      <c r="G126" s="150" t="s">
        <v>528</v>
      </c>
      <c r="H126" s="22" t="s">
        <v>670</v>
      </c>
      <c r="I126" s="22" t="s">
        <v>475</v>
      </c>
      <c r="J126" s="150" t="s">
        <v>671</v>
      </c>
    </row>
    <row r="127" s="1" customFormat="1" ht="42" customHeight="1" spans="1:10">
      <c r="A127" s="154"/>
      <c r="B127" s="22"/>
      <c r="C127" s="22" t="s">
        <v>470</v>
      </c>
      <c r="D127" s="22" t="s">
        <v>471</v>
      </c>
      <c r="E127" s="150" t="s">
        <v>672</v>
      </c>
      <c r="F127" s="22" t="s">
        <v>473</v>
      </c>
      <c r="G127" s="150" t="s">
        <v>673</v>
      </c>
      <c r="H127" s="22" t="s">
        <v>670</v>
      </c>
      <c r="I127" s="22" t="s">
        <v>475</v>
      </c>
      <c r="J127" s="150" t="s">
        <v>674</v>
      </c>
    </row>
    <row r="128" s="1" customFormat="1" ht="42" customHeight="1" spans="1:10">
      <c r="A128" s="154"/>
      <c r="B128" s="22"/>
      <c r="C128" s="22" t="s">
        <v>470</v>
      </c>
      <c r="D128" s="22" t="s">
        <v>471</v>
      </c>
      <c r="E128" s="150" t="s">
        <v>675</v>
      </c>
      <c r="F128" s="22" t="s">
        <v>478</v>
      </c>
      <c r="G128" s="150" t="s">
        <v>676</v>
      </c>
      <c r="H128" s="22" t="s">
        <v>670</v>
      </c>
      <c r="I128" s="22" t="s">
        <v>475</v>
      </c>
      <c r="J128" s="150" t="s">
        <v>677</v>
      </c>
    </row>
    <row r="129" s="1" customFormat="1" ht="42" customHeight="1" spans="1:10">
      <c r="A129" s="154"/>
      <c r="B129" s="22"/>
      <c r="C129" s="22" t="s">
        <v>470</v>
      </c>
      <c r="D129" s="22" t="s">
        <v>471</v>
      </c>
      <c r="E129" s="150" t="s">
        <v>678</v>
      </c>
      <c r="F129" s="22" t="s">
        <v>473</v>
      </c>
      <c r="G129" s="150" t="s">
        <v>679</v>
      </c>
      <c r="H129" s="22" t="s">
        <v>670</v>
      </c>
      <c r="I129" s="22" t="s">
        <v>475</v>
      </c>
      <c r="J129" s="150" t="s">
        <v>680</v>
      </c>
    </row>
    <row r="130" s="1" customFormat="1" ht="42" customHeight="1" spans="1:10">
      <c r="A130" s="154"/>
      <c r="B130" s="22"/>
      <c r="C130" s="22" t="s">
        <v>470</v>
      </c>
      <c r="D130" s="22" t="s">
        <v>487</v>
      </c>
      <c r="E130" s="150" t="s">
        <v>571</v>
      </c>
      <c r="F130" s="22" t="s">
        <v>473</v>
      </c>
      <c r="G130" s="150" t="s">
        <v>483</v>
      </c>
      <c r="H130" s="22" t="s">
        <v>484</v>
      </c>
      <c r="I130" s="22" t="s">
        <v>485</v>
      </c>
      <c r="J130" s="150" t="s">
        <v>681</v>
      </c>
    </row>
    <row r="131" s="1" customFormat="1" ht="42" customHeight="1" spans="1:10">
      <c r="A131" s="154"/>
      <c r="B131" s="22"/>
      <c r="C131" s="22" t="s">
        <v>492</v>
      </c>
      <c r="D131" s="22" t="s">
        <v>584</v>
      </c>
      <c r="E131" s="150" t="s">
        <v>682</v>
      </c>
      <c r="F131" s="22" t="s">
        <v>473</v>
      </c>
      <c r="G131" s="150" t="s">
        <v>483</v>
      </c>
      <c r="H131" s="22" t="s">
        <v>484</v>
      </c>
      <c r="I131" s="22" t="s">
        <v>485</v>
      </c>
      <c r="J131" s="150" t="s">
        <v>682</v>
      </c>
    </row>
    <row r="132" s="1" customFormat="1" ht="42" customHeight="1" spans="1:10">
      <c r="A132" s="154"/>
      <c r="B132" s="22"/>
      <c r="C132" s="22" t="s">
        <v>492</v>
      </c>
      <c r="D132" s="22" t="s">
        <v>493</v>
      </c>
      <c r="E132" s="150" t="s">
        <v>683</v>
      </c>
      <c r="F132" s="22" t="s">
        <v>473</v>
      </c>
      <c r="G132" s="150" t="s">
        <v>483</v>
      </c>
      <c r="H132" s="22" t="s">
        <v>484</v>
      </c>
      <c r="I132" s="22" t="s">
        <v>485</v>
      </c>
      <c r="J132" s="150" t="s">
        <v>683</v>
      </c>
    </row>
    <row r="133" s="1" customFormat="1" ht="42" customHeight="1" spans="1:10">
      <c r="A133" s="154"/>
      <c r="B133" s="22"/>
      <c r="C133" s="22" t="s">
        <v>495</v>
      </c>
      <c r="D133" s="22" t="s">
        <v>496</v>
      </c>
      <c r="E133" s="150" t="s">
        <v>640</v>
      </c>
      <c r="F133" s="22" t="s">
        <v>473</v>
      </c>
      <c r="G133" s="150" t="s">
        <v>483</v>
      </c>
      <c r="H133" s="22" t="s">
        <v>484</v>
      </c>
      <c r="I133" s="22" t="s">
        <v>485</v>
      </c>
      <c r="J133" s="150" t="s">
        <v>574</v>
      </c>
    </row>
    <row r="134" s="1" customFormat="1" ht="42" customHeight="1" spans="1:10">
      <c r="A134" s="154"/>
      <c r="B134" s="22"/>
      <c r="C134" s="22" t="s">
        <v>495</v>
      </c>
      <c r="D134" s="22" t="s">
        <v>496</v>
      </c>
      <c r="E134" s="150" t="s">
        <v>641</v>
      </c>
      <c r="F134" s="22" t="s">
        <v>473</v>
      </c>
      <c r="G134" s="150" t="s">
        <v>483</v>
      </c>
      <c r="H134" s="22" t="s">
        <v>484</v>
      </c>
      <c r="I134" s="22" t="s">
        <v>485</v>
      </c>
      <c r="J134" s="150" t="s">
        <v>574</v>
      </c>
    </row>
    <row r="135" s="1" customFormat="1" ht="42" customHeight="1" spans="1:10">
      <c r="A135" s="154" t="s">
        <v>431</v>
      </c>
      <c r="B135" s="22" t="s">
        <v>684</v>
      </c>
      <c r="C135" s="22" t="s">
        <v>470</v>
      </c>
      <c r="D135" s="22" t="s">
        <v>481</v>
      </c>
      <c r="E135" s="150" t="s">
        <v>685</v>
      </c>
      <c r="F135" s="22" t="s">
        <v>473</v>
      </c>
      <c r="G135" s="150" t="s">
        <v>483</v>
      </c>
      <c r="H135" s="22" t="s">
        <v>484</v>
      </c>
      <c r="I135" s="22" t="s">
        <v>475</v>
      </c>
      <c r="J135" s="150" t="s">
        <v>686</v>
      </c>
    </row>
    <row r="136" s="1" customFormat="1" ht="42" customHeight="1" spans="1:10">
      <c r="A136" s="154"/>
      <c r="B136" s="22"/>
      <c r="C136" s="22" t="s">
        <v>492</v>
      </c>
      <c r="D136" s="22" t="s">
        <v>493</v>
      </c>
      <c r="E136" s="150" t="s">
        <v>687</v>
      </c>
      <c r="F136" s="22" t="s">
        <v>478</v>
      </c>
      <c r="G136" s="150" t="s">
        <v>90</v>
      </c>
      <c r="H136" s="22" t="s">
        <v>529</v>
      </c>
      <c r="I136" s="22" t="s">
        <v>475</v>
      </c>
      <c r="J136" s="150" t="s">
        <v>688</v>
      </c>
    </row>
    <row r="137" s="1" customFormat="1" ht="42" customHeight="1" spans="1:10">
      <c r="A137" s="154"/>
      <c r="B137" s="22"/>
      <c r="C137" s="22" t="s">
        <v>495</v>
      </c>
      <c r="D137" s="22" t="s">
        <v>496</v>
      </c>
      <c r="E137" s="150" t="s">
        <v>689</v>
      </c>
      <c r="F137" s="22" t="s">
        <v>478</v>
      </c>
      <c r="G137" s="150" t="s">
        <v>514</v>
      </c>
      <c r="H137" s="22" t="s">
        <v>484</v>
      </c>
      <c r="I137" s="22" t="s">
        <v>475</v>
      </c>
      <c r="J137" s="150" t="s">
        <v>690</v>
      </c>
    </row>
    <row r="138" s="1" customFormat="1" ht="42" customHeight="1" spans="1:10">
      <c r="A138" s="154" t="s">
        <v>443</v>
      </c>
      <c r="B138" s="22" t="s">
        <v>691</v>
      </c>
      <c r="C138" s="22" t="s">
        <v>470</v>
      </c>
      <c r="D138" s="22" t="s">
        <v>481</v>
      </c>
      <c r="E138" s="150" t="s">
        <v>692</v>
      </c>
      <c r="F138" s="22" t="s">
        <v>473</v>
      </c>
      <c r="G138" s="150" t="s">
        <v>483</v>
      </c>
      <c r="H138" s="22" t="s">
        <v>484</v>
      </c>
      <c r="I138" s="22" t="s">
        <v>475</v>
      </c>
      <c r="J138" s="150" t="s">
        <v>693</v>
      </c>
    </row>
    <row r="139" s="1" customFormat="1" ht="42" customHeight="1" spans="1:10">
      <c r="A139" s="154"/>
      <c r="B139" s="22"/>
      <c r="C139" s="22" t="s">
        <v>470</v>
      </c>
      <c r="D139" s="22" t="s">
        <v>487</v>
      </c>
      <c r="E139" s="150" t="s">
        <v>694</v>
      </c>
      <c r="F139" s="22" t="s">
        <v>478</v>
      </c>
      <c r="G139" s="150" t="s">
        <v>498</v>
      </c>
      <c r="H139" s="22" t="s">
        <v>484</v>
      </c>
      <c r="I139" s="22" t="s">
        <v>475</v>
      </c>
      <c r="J139" s="150" t="s">
        <v>695</v>
      </c>
    </row>
    <row r="140" s="1" customFormat="1" ht="42" customHeight="1" spans="1:10">
      <c r="A140" s="154"/>
      <c r="B140" s="22"/>
      <c r="C140" s="22" t="s">
        <v>492</v>
      </c>
      <c r="D140" s="22" t="s">
        <v>493</v>
      </c>
      <c r="E140" s="150" t="s">
        <v>696</v>
      </c>
      <c r="F140" s="22" t="s">
        <v>473</v>
      </c>
      <c r="G140" s="150" t="s">
        <v>697</v>
      </c>
      <c r="H140" s="22" t="s">
        <v>580</v>
      </c>
      <c r="I140" s="22" t="s">
        <v>475</v>
      </c>
      <c r="J140" s="150" t="s">
        <v>698</v>
      </c>
    </row>
    <row r="141" s="1" customFormat="1" ht="42" customHeight="1" spans="1:10">
      <c r="A141" s="154"/>
      <c r="B141" s="22"/>
      <c r="C141" s="22" t="s">
        <v>492</v>
      </c>
      <c r="D141" s="22" t="s">
        <v>493</v>
      </c>
      <c r="E141" s="150" t="s">
        <v>699</v>
      </c>
      <c r="F141" s="22" t="s">
        <v>473</v>
      </c>
      <c r="G141" s="150" t="s">
        <v>700</v>
      </c>
      <c r="H141" s="22" t="s">
        <v>531</v>
      </c>
      <c r="I141" s="22" t="s">
        <v>475</v>
      </c>
      <c r="J141" s="150" t="s">
        <v>701</v>
      </c>
    </row>
    <row r="142" s="1" customFormat="1" ht="42" customHeight="1" spans="1:10">
      <c r="A142" s="154"/>
      <c r="B142" s="22"/>
      <c r="C142" s="22" t="s">
        <v>492</v>
      </c>
      <c r="D142" s="22" t="s">
        <v>493</v>
      </c>
      <c r="E142" s="150" t="s">
        <v>702</v>
      </c>
      <c r="F142" s="22" t="s">
        <v>505</v>
      </c>
      <c r="G142" s="150" t="s">
        <v>703</v>
      </c>
      <c r="H142" s="22" t="s">
        <v>484</v>
      </c>
      <c r="I142" s="22" t="s">
        <v>475</v>
      </c>
      <c r="J142" s="150" t="s">
        <v>704</v>
      </c>
    </row>
    <row r="143" s="1" customFormat="1" ht="42" customHeight="1" spans="1:10">
      <c r="A143" s="154"/>
      <c r="B143" s="22"/>
      <c r="C143" s="22" t="s">
        <v>495</v>
      </c>
      <c r="D143" s="22" t="s">
        <v>496</v>
      </c>
      <c r="E143" s="150" t="s">
        <v>705</v>
      </c>
      <c r="F143" s="22" t="s">
        <v>478</v>
      </c>
      <c r="G143" s="150" t="s">
        <v>498</v>
      </c>
      <c r="H143" s="22" t="s">
        <v>484</v>
      </c>
      <c r="I143" s="22" t="s">
        <v>475</v>
      </c>
      <c r="J143" s="150" t="s">
        <v>706</v>
      </c>
    </row>
    <row r="144" s="1" customFormat="1" ht="42" customHeight="1" spans="1:10">
      <c r="A144" s="154"/>
      <c r="B144" s="22"/>
      <c r="C144" s="22" t="s">
        <v>495</v>
      </c>
      <c r="D144" s="22" t="s">
        <v>496</v>
      </c>
      <c r="E144" s="150" t="s">
        <v>707</v>
      </c>
      <c r="F144" s="22" t="s">
        <v>478</v>
      </c>
      <c r="G144" s="150" t="s">
        <v>498</v>
      </c>
      <c r="H144" s="22" t="s">
        <v>484</v>
      </c>
      <c r="I144" s="22" t="s">
        <v>475</v>
      </c>
      <c r="J144" s="150" t="s">
        <v>708</v>
      </c>
    </row>
    <row r="145" s="1" customFormat="1" ht="42" customHeight="1" spans="1:10">
      <c r="A145" s="154" t="s">
        <v>436</v>
      </c>
      <c r="B145" s="22" t="s">
        <v>709</v>
      </c>
      <c r="C145" s="22" t="s">
        <v>470</v>
      </c>
      <c r="D145" s="22" t="s">
        <v>471</v>
      </c>
      <c r="E145" s="150" t="s">
        <v>710</v>
      </c>
      <c r="F145" s="22" t="s">
        <v>473</v>
      </c>
      <c r="G145" s="150" t="s">
        <v>95</v>
      </c>
      <c r="H145" s="22" t="s">
        <v>711</v>
      </c>
      <c r="I145" s="22" t="s">
        <v>475</v>
      </c>
      <c r="J145" s="150" t="s">
        <v>712</v>
      </c>
    </row>
    <row r="146" s="1" customFormat="1" ht="42" customHeight="1" spans="1:10">
      <c r="A146" s="154"/>
      <c r="B146" s="22"/>
      <c r="C146" s="22" t="s">
        <v>470</v>
      </c>
      <c r="D146" s="22" t="s">
        <v>471</v>
      </c>
      <c r="E146" s="150" t="s">
        <v>713</v>
      </c>
      <c r="F146" s="22" t="s">
        <v>473</v>
      </c>
      <c r="G146" s="150" t="s">
        <v>95</v>
      </c>
      <c r="H146" s="22" t="s">
        <v>711</v>
      </c>
      <c r="I146" s="22" t="s">
        <v>475</v>
      </c>
      <c r="J146" s="150" t="s">
        <v>714</v>
      </c>
    </row>
    <row r="147" s="1" customFormat="1" ht="42" customHeight="1" spans="1:10">
      <c r="A147" s="154"/>
      <c r="B147" s="22"/>
      <c r="C147" s="22" t="s">
        <v>470</v>
      </c>
      <c r="D147" s="22" t="s">
        <v>471</v>
      </c>
      <c r="E147" s="150" t="s">
        <v>715</v>
      </c>
      <c r="F147" s="22" t="s">
        <v>473</v>
      </c>
      <c r="G147" s="150" t="s">
        <v>95</v>
      </c>
      <c r="H147" s="22" t="s">
        <v>711</v>
      </c>
      <c r="I147" s="22" t="s">
        <v>475</v>
      </c>
      <c r="J147" s="150" t="s">
        <v>716</v>
      </c>
    </row>
    <row r="148" s="1" customFormat="1" ht="42" customHeight="1" spans="1:10">
      <c r="A148" s="154"/>
      <c r="B148" s="22"/>
      <c r="C148" s="22" t="s">
        <v>470</v>
      </c>
      <c r="D148" s="22" t="s">
        <v>481</v>
      </c>
      <c r="E148" s="150" t="s">
        <v>717</v>
      </c>
      <c r="F148" s="22" t="s">
        <v>473</v>
      </c>
      <c r="G148" s="150" t="s">
        <v>483</v>
      </c>
      <c r="H148" s="22" t="s">
        <v>484</v>
      </c>
      <c r="I148" s="22" t="s">
        <v>475</v>
      </c>
      <c r="J148" s="150" t="s">
        <v>718</v>
      </c>
    </row>
    <row r="149" s="1" customFormat="1" ht="42" customHeight="1" spans="1:10">
      <c r="A149" s="154"/>
      <c r="B149" s="22"/>
      <c r="C149" s="22" t="s">
        <v>470</v>
      </c>
      <c r="D149" s="22" t="s">
        <v>487</v>
      </c>
      <c r="E149" s="150" t="s">
        <v>719</v>
      </c>
      <c r="F149" s="22" t="s">
        <v>478</v>
      </c>
      <c r="G149" s="150" t="s">
        <v>498</v>
      </c>
      <c r="H149" s="22" t="s">
        <v>484</v>
      </c>
      <c r="I149" s="22" t="s">
        <v>475</v>
      </c>
      <c r="J149" s="150" t="s">
        <v>720</v>
      </c>
    </row>
    <row r="150" s="1" customFormat="1" ht="42" customHeight="1" spans="1:10">
      <c r="A150" s="154"/>
      <c r="B150" s="22"/>
      <c r="C150" s="22" t="s">
        <v>470</v>
      </c>
      <c r="D150" s="22" t="s">
        <v>721</v>
      </c>
      <c r="E150" s="150" t="s">
        <v>722</v>
      </c>
      <c r="F150" s="22" t="s">
        <v>505</v>
      </c>
      <c r="G150" s="150" t="s">
        <v>723</v>
      </c>
      <c r="H150" s="22" t="s">
        <v>724</v>
      </c>
      <c r="I150" s="22" t="s">
        <v>475</v>
      </c>
      <c r="J150" s="150" t="s">
        <v>725</v>
      </c>
    </row>
    <row r="151" s="1" customFormat="1" ht="42" customHeight="1" spans="1:10">
      <c r="A151" s="154"/>
      <c r="B151" s="22"/>
      <c r="C151" s="22" t="s">
        <v>492</v>
      </c>
      <c r="D151" s="22" t="s">
        <v>493</v>
      </c>
      <c r="E151" s="150" t="s">
        <v>726</v>
      </c>
      <c r="F151" s="22" t="s">
        <v>473</v>
      </c>
      <c r="G151" s="150" t="s">
        <v>727</v>
      </c>
      <c r="H151" s="22" t="s">
        <v>490</v>
      </c>
      <c r="I151" s="22" t="s">
        <v>475</v>
      </c>
      <c r="J151" s="150" t="s">
        <v>728</v>
      </c>
    </row>
    <row r="152" s="1" customFormat="1" ht="42" customHeight="1" spans="1:10">
      <c r="A152" s="154"/>
      <c r="B152" s="22"/>
      <c r="C152" s="22" t="s">
        <v>492</v>
      </c>
      <c r="D152" s="22" t="s">
        <v>494</v>
      </c>
      <c r="E152" s="150" t="s">
        <v>729</v>
      </c>
      <c r="F152" s="22" t="s">
        <v>473</v>
      </c>
      <c r="G152" s="150" t="s">
        <v>730</v>
      </c>
      <c r="H152" s="22" t="s">
        <v>490</v>
      </c>
      <c r="I152" s="22" t="s">
        <v>475</v>
      </c>
      <c r="J152" s="150" t="s">
        <v>731</v>
      </c>
    </row>
    <row r="153" s="1" customFormat="1" ht="42" customHeight="1" spans="1:10">
      <c r="A153" s="154"/>
      <c r="B153" s="22"/>
      <c r="C153" s="22" t="s">
        <v>495</v>
      </c>
      <c r="D153" s="22" t="s">
        <v>496</v>
      </c>
      <c r="E153" s="150" t="s">
        <v>732</v>
      </c>
      <c r="F153" s="22" t="s">
        <v>478</v>
      </c>
      <c r="G153" s="150" t="s">
        <v>514</v>
      </c>
      <c r="H153" s="22" t="s">
        <v>484</v>
      </c>
      <c r="I153" s="22" t="s">
        <v>475</v>
      </c>
      <c r="J153" s="150" t="s">
        <v>733</v>
      </c>
    </row>
    <row r="154" s="1" customFormat="1" ht="42" customHeight="1" spans="1:10">
      <c r="A154" s="154" t="s">
        <v>438</v>
      </c>
      <c r="B154" s="22" t="s">
        <v>734</v>
      </c>
      <c r="C154" s="22" t="s">
        <v>470</v>
      </c>
      <c r="D154" s="22" t="s">
        <v>471</v>
      </c>
      <c r="E154" s="150" t="s">
        <v>735</v>
      </c>
      <c r="F154" s="22" t="s">
        <v>478</v>
      </c>
      <c r="G154" s="150" t="s">
        <v>736</v>
      </c>
      <c r="H154" s="22" t="s">
        <v>737</v>
      </c>
      <c r="I154" s="22" t="s">
        <v>475</v>
      </c>
      <c r="J154" s="150" t="s">
        <v>738</v>
      </c>
    </row>
    <row r="155" s="1" customFormat="1" ht="42" customHeight="1" spans="1:10">
      <c r="A155" s="154"/>
      <c r="B155" s="22"/>
      <c r="C155" s="22" t="s">
        <v>470</v>
      </c>
      <c r="D155" s="22" t="s">
        <v>487</v>
      </c>
      <c r="E155" s="150" t="s">
        <v>739</v>
      </c>
      <c r="F155" s="22" t="s">
        <v>478</v>
      </c>
      <c r="G155" s="150" t="s">
        <v>514</v>
      </c>
      <c r="H155" s="22" t="s">
        <v>484</v>
      </c>
      <c r="I155" s="22" t="s">
        <v>475</v>
      </c>
      <c r="J155" s="150" t="s">
        <v>740</v>
      </c>
    </row>
    <row r="156" s="1" customFormat="1" ht="42" customHeight="1" spans="1:10">
      <c r="A156" s="154"/>
      <c r="B156" s="22"/>
      <c r="C156" s="22" t="s">
        <v>492</v>
      </c>
      <c r="D156" s="22" t="s">
        <v>493</v>
      </c>
      <c r="E156" s="150" t="s">
        <v>741</v>
      </c>
      <c r="F156" s="22" t="s">
        <v>478</v>
      </c>
      <c r="G156" s="150" t="s">
        <v>742</v>
      </c>
      <c r="H156" s="22" t="s">
        <v>531</v>
      </c>
      <c r="I156" s="22" t="s">
        <v>475</v>
      </c>
      <c r="J156" s="150" t="s">
        <v>743</v>
      </c>
    </row>
    <row r="157" s="1" customFormat="1" ht="42" customHeight="1" spans="1:10">
      <c r="A157" s="154"/>
      <c r="B157" s="22"/>
      <c r="C157" s="22" t="s">
        <v>495</v>
      </c>
      <c r="D157" s="22" t="s">
        <v>496</v>
      </c>
      <c r="E157" s="150" t="s">
        <v>496</v>
      </c>
      <c r="F157" s="22" t="s">
        <v>478</v>
      </c>
      <c r="G157" s="150" t="s">
        <v>744</v>
      </c>
      <c r="H157" s="22" t="s">
        <v>484</v>
      </c>
      <c r="I157" s="22" t="s">
        <v>475</v>
      </c>
      <c r="J157" s="150" t="s">
        <v>745</v>
      </c>
    </row>
    <row r="158" s="1" customFormat="1" ht="42" customHeight="1" spans="1:10">
      <c r="A158" s="153" t="s">
        <v>78</v>
      </c>
      <c r="B158" s="25"/>
      <c r="C158" s="25"/>
      <c r="D158" s="25"/>
      <c r="E158" s="25"/>
      <c r="F158" s="25"/>
      <c r="G158" s="25"/>
      <c r="H158" s="25"/>
      <c r="I158" s="25"/>
      <c r="J158" s="25"/>
    </row>
    <row r="159" s="1" customFormat="1" ht="42" customHeight="1" spans="1:10">
      <c r="A159" s="154" t="s">
        <v>454</v>
      </c>
      <c r="B159" s="22" t="s">
        <v>746</v>
      </c>
      <c r="C159" s="22" t="s">
        <v>470</v>
      </c>
      <c r="D159" s="22" t="s">
        <v>471</v>
      </c>
      <c r="E159" s="150" t="s">
        <v>747</v>
      </c>
      <c r="F159" s="22" t="s">
        <v>478</v>
      </c>
      <c r="G159" s="150" t="s">
        <v>498</v>
      </c>
      <c r="H159" s="22" t="s">
        <v>484</v>
      </c>
      <c r="I159" s="22" t="s">
        <v>475</v>
      </c>
      <c r="J159" s="150" t="s">
        <v>748</v>
      </c>
    </row>
    <row r="160" s="1" customFormat="1" ht="42" customHeight="1" spans="1:10">
      <c r="A160" s="154"/>
      <c r="B160" s="22"/>
      <c r="C160" s="22" t="s">
        <v>492</v>
      </c>
      <c r="D160" s="22" t="s">
        <v>493</v>
      </c>
      <c r="E160" s="150" t="s">
        <v>749</v>
      </c>
      <c r="F160" s="22" t="s">
        <v>505</v>
      </c>
      <c r="G160" s="150" t="s">
        <v>489</v>
      </c>
      <c r="H160" s="22" t="s">
        <v>484</v>
      </c>
      <c r="I160" s="22" t="s">
        <v>475</v>
      </c>
      <c r="J160" s="150" t="s">
        <v>750</v>
      </c>
    </row>
    <row r="161" s="1" customFormat="1" ht="42" customHeight="1" spans="1:10">
      <c r="A161" s="154"/>
      <c r="B161" s="22"/>
      <c r="C161" s="22" t="s">
        <v>495</v>
      </c>
      <c r="D161" s="22" t="s">
        <v>496</v>
      </c>
      <c r="E161" s="150" t="s">
        <v>751</v>
      </c>
      <c r="F161" s="22" t="s">
        <v>478</v>
      </c>
      <c r="G161" s="150" t="s">
        <v>498</v>
      </c>
      <c r="H161" s="22" t="s">
        <v>484</v>
      </c>
      <c r="I161" s="22" t="s">
        <v>475</v>
      </c>
      <c r="J161" s="150" t="s">
        <v>752</v>
      </c>
    </row>
    <row r="162" s="1" customFormat="1" ht="42" customHeight="1" spans="1:10">
      <c r="A162" s="154"/>
      <c r="B162" s="22"/>
      <c r="C162" s="22" t="s">
        <v>495</v>
      </c>
      <c r="D162" s="22" t="s">
        <v>496</v>
      </c>
      <c r="E162" s="150" t="s">
        <v>753</v>
      </c>
      <c r="F162" s="22" t="s">
        <v>505</v>
      </c>
      <c r="G162" s="150" t="s">
        <v>92</v>
      </c>
      <c r="H162" s="22" t="s">
        <v>484</v>
      </c>
      <c r="I162" s="22" t="s">
        <v>475</v>
      </c>
      <c r="J162" s="150" t="s">
        <v>754</v>
      </c>
    </row>
    <row r="163" s="1" customFormat="1" ht="42" customHeight="1" spans="1:10">
      <c r="A163" s="154" t="s">
        <v>450</v>
      </c>
      <c r="B163" s="22" t="s">
        <v>755</v>
      </c>
      <c r="C163" s="22" t="s">
        <v>470</v>
      </c>
      <c r="D163" s="22" t="s">
        <v>471</v>
      </c>
      <c r="E163" s="150" t="s">
        <v>747</v>
      </c>
      <c r="F163" s="22" t="s">
        <v>478</v>
      </c>
      <c r="G163" s="150" t="s">
        <v>498</v>
      </c>
      <c r="H163" s="22" t="s">
        <v>484</v>
      </c>
      <c r="I163" s="22" t="s">
        <v>475</v>
      </c>
      <c r="J163" s="150" t="s">
        <v>756</v>
      </c>
    </row>
    <row r="164" s="1" customFormat="1" ht="42" customHeight="1" spans="1:10">
      <c r="A164" s="154"/>
      <c r="B164" s="22"/>
      <c r="C164" s="22" t="s">
        <v>470</v>
      </c>
      <c r="D164" s="22" t="s">
        <v>471</v>
      </c>
      <c r="E164" s="150" t="s">
        <v>757</v>
      </c>
      <c r="F164" s="22" t="s">
        <v>478</v>
      </c>
      <c r="G164" s="150" t="s">
        <v>758</v>
      </c>
      <c r="H164" s="22" t="s">
        <v>759</v>
      </c>
      <c r="I164" s="22" t="s">
        <v>475</v>
      </c>
      <c r="J164" s="150" t="s">
        <v>760</v>
      </c>
    </row>
    <row r="165" s="1" customFormat="1" ht="42" customHeight="1" spans="1:10">
      <c r="A165" s="154"/>
      <c r="B165" s="22"/>
      <c r="C165" s="22" t="s">
        <v>492</v>
      </c>
      <c r="D165" s="22" t="s">
        <v>493</v>
      </c>
      <c r="E165" s="150" t="s">
        <v>749</v>
      </c>
      <c r="F165" s="22" t="s">
        <v>505</v>
      </c>
      <c r="G165" s="150" t="s">
        <v>489</v>
      </c>
      <c r="H165" s="22" t="s">
        <v>484</v>
      </c>
      <c r="I165" s="22" t="s">
        <v>475</v>
      </c>
      <c r="J165" s="150" t="s">
        <v>750</v>
      </c>
    </row>
    <row r="166" s="1" customFormat="1" ht="42" customHeight="1" spans="1:10">
      <c r="A166" s="154"/>
      <c r="B166" s="22"/>
      <c r="C166" s="22" t="s">
        <v>495</v>
      </c>
      <c r="D166" s="22" t="s">
        <v>496</v>
      </c>
      <c r="E166" s="150" t="s">
        <v>751</v>
      </c>
      <c r="F166" s="22" t="s">
        <v>478</v>
      </c>
      <c r="G166" s="150" t="s">
        <v>498</v>
      </c>
      <c r="H166" s="22" t="s">
        <v>484</v>
      </c>
      <c r="I166" s="22" t="s">
        <v>475</v>
      </c>
      <c r="J166" s="150" t="s">
        <v>761</v>
      </c>
    </row>
    <row r="167" s="1" customFormat="1" ht="42" customHeight="1" spans="1:10">
      <c r="A167" s="154" t="s">
        <v>458</v>
      </c>
      <c r="B167" s="22" t="s">
        <v>762</v>
      </c>
      <c r="C167" s="22" t="s">
        <v>470</v>
      </c>
      <c r="D167" s="22" t="s">
        <v>471</v>
      </c>
      <c r="E167" s="150" t="s">
        <v>763</v>
      </c>
      <c r="F167" s="22" t="s">
        <v>473</v>
      </c>
      <c r="G167" s="150" t="s">
        <v>764</v>
      </c>
      <c r="H167" s="22"/>
      <c r="I167" s="22" t="s">
        <v>485</v>
      </c>
      <c r="J167" s="150" t="s">
        <v>765</v>
      </c>
    </row>
    <row r="168" s="1" customFormat="1" ht="42" customHeight="1" spans="1:10">
      <c r="A168" s="154"/>
      <c r="B168" s="22"/>
      <c r="C168" s="22" t="s">
        <v>492</v>
      </c>
      <c r="D168" s="22" t="s">
        <v>493</v>
      </c>
      <c r="E168" s="150" t="s">
        <v>766</v>
      </c>
      <c r="F168" s="22" t="s">
        <v>473</v>
      </c>
      <c r="G168" s="150" t="s">
        <v>767</v>
      </c>
      <c r="H168" s="22"/>
      <c r="I168" s="22" t="s">
        <v>485</v>
      </c>
      <c r="J168" s="150" t="s">
        <v>768</v>
      </c>
    </row>
    <row r="169" s="1" customFormat="1" ht="42" customHeight="1" spans="1:10">
      <c r="A169" s="154"/>
      <c r="B169" s="22"/>
      <c r="C169" s="22" t="s">
        <v>495</v>
      </c>
      <c r="D169" s="22" t="s">
        <v>496</v>
      </c>
      <c r="E169" s="150" t="s">
        <v>549</v>
      </c>
      <c r="F169" s="22" t="s">
        <v>478</v>
      </c>
      <c r="G169" s="150" t="s">
        <v>498</v>
      </c>
      <c r="H169" s="22" t="s">
        <v>484</v>
      </c>
      <c r="I169" s="22" t="s">
        <v>475</v>
      </c>
      <c r="J169" s="150" t="s">
        <v>769</v>
      </c>
    </row>
    <row r="170" s="1" customFormat="1" ht="42" customHeight="1" spans="1:10">
      <c r="A170" s="154"/>
      <c r="B170" s="22"/>
      <c r="C170" s="22" t="s">
        <v>495</v>
      </c>
      <c r="D170" s="22" t="s">
        <v>496</v>
      </c>
      <c r="E170" s="150" t="s">
        <v>751</v>
      </c>
      <c r="F170" s="22" t="s">
        <v>478</v>
      </c>
      <c r="G170" s="150" t="s">
        <v>498</v>
      </c>
      <c r="H170" s="22" t="s">
        <v>484</v>
      </c>
      <c r="I170" s="22" t="s">
        <v>475</v>
      </c>
      <c r="J170" s="150" t="s">
        <v>770</v>
      </c>
    </row>
    <row r="171" s="1" customFormat="1" ht="42" customHeight="1" spans="1:10">
      <c r="A171" s="154" t="s">
        <v>456</v>
      </c>
      <c r="B171" s="22" t="s">
        <v>771</v>
      </c>
      <c r="C171" s="22" t="s">
        <v>470</v>
      </c>
      <c r="D171" s="22" t="s">
        <v>487</v>
      </c>
      <c r="E171" s="150" t="s">
        <v>772</v>
      </c>
      <c r="F171" s="22" t="s">
        <v>478</v>
      </c>
      <c r="G171" s="150" t="s">
        <v>514</v>
      </c>
      <c r="H171" s="22" t="s">
        <v>484</v>
      </c>
      <c r="I171" s="22" t="s">
        <v>475</v>
      </c>
      <c r="J171" s="150" t="s">
        <v>773</v>
      </c>
    </row>
    <row r="172" s="1" customFormat="1" ht="42" customHeight="1" spans="1:10">
      <c r="A172" s="154"/>
      <c r="B172" s="22"/>
      <c r="C172" s="22" t="s">
        <v>470</v>
      </c>
      <c r="D172" s="22" t="s">
        <v>471</v>
      </c>
      <c r="E172" s="150" t="s">
        <v>722</v>
      </c>
      <c r="F172" s="22" t="s">
        <v>473</v>
      </c>
      <c r="G172" s="150" t="s">
        <v>774</v>
      </c>
      <c r="H172" s="22" t="s">
        <v>655</v>
      </c>
      <c r="I172" s="22" t="s">
        <v>475</v>
      </c>
      <c r="J172" s="150" t="s">
        <v>775</v>
      </c>
    </row>
    <row r="173" s="1" customFormat="1" ht="42" customHeight="1" spans="1:10">
      <c r="A173" s="154"/>
      <c r="B173" s="22"/>
      <c r="C173" s="22" t="s">
        <v>492</v>
      </c>
      <c r="D173" s="22" t="s">
        <v>584</v>
      </c>
      <c r="E173" s="150" t="s">
        <v>776</v>
      </c>
      <c r="F173" s="22" t="s">
        <v>473</v>
      </c>
      <c r="G173" s="150" t="s">
        <v>777</v>
      </c>
      <c r="H173" s="22"/>
      <c r="I173" s="22" t="s">
        <v>485</v>
      </c>
      <c r="J173" s="150" t="s">
        <v>778</v>
      </c>
    </row>
    <row r="174" s="1" customFormat="1" ht="42" customHeight="1" spans="1:10">
      <c r="A174" s="154"/>
      <c r="B174" s="22"/>
      <c r="C174" s="22" t="s">
        <v>495</v>
      </c>
      <c r="D174" s="22" t="s">
        <v>496</v>
      </c>
      <c r="E174" s="150" t="s">
        <v>640</v>
      </c>
      <c r="F174" s="22" t="s">
        <v>478</v>
      </c>
      <c r="G174" s="150" t="s">
        <v>498</v>
      </c>
      <c r="H174" s="22" t="s">
        <v>484</v>
      </c>
      <c r="I174" s="22" t="s">
        <v>475</v>
      </c>
      <c r="J174" s="150" t="s">
        <v>779</v>
      </c>
    </row>
    <row r="175" s="1" customFormat="1" ht="42" customHeight="1" spans="1:10">
      <c r="A175" s="153" t="s">
        <v>74</v>
      </c>
      <c r="B175" s="25"/>
      <c r="C175" s="25"/>
      <c r="D175" s="25"/>
      <c r="E175" s="25"/>
      <c r="F175" s="25"/>
      <c r="G175" s="25"/>
      <c r="H175" s="25"/>
      <c r="I175" s="25"/>
      <c r="J175" s="25"/>
    </row>
    <row r="176" s="1" customFormat="1" ht="42" customHeight="1" spans="1:10">
      <c r="A176" s="154" t="s">
        <v>397</v>
      </c>
      <c r="B176" s="22" t="s">
        <v>780</v>
      </c>
      <c r="C176" s="22" t="s">
        <v>470</v>
      </c>
      <c r="D176" s="22" t="s">
        <v>471</v>
      </c>
      <c r="E176" s="150" t="s">
        <v>781</v>
      </c>
      <c r="F176" s="22" t="s">
        <v>505</v>
      </c>
      <c r="G176" s="150" t="s">
        <v>782</v>
      </c>
      <c r="H176" s="22" t="s">
        <v>531</v>
      </c>
      <c r="I176" s="22" t="s">
        <v>475</v>
      </c>
      <c r="J176" s="150" t="s">
        <v>783</v>
      </c>
    </row>
    <row r="177" s="1" customFormat="1" ht="42" customHeight="1" spans="1:10">
      <c r="A177" s="154"/>
      <c r="B177" s="22"/>
      <c r="C177" s="22" t="s">
        <v>470</v>
      </c>
      <c r="D177" s="22" t="s">
        <v>487</v>
      </c>
      <c r="E177" s="150" t="s">
        <v>784</v>
      </c>
      <c r="F177" s="22" t="s">
        <v>478</v>
      </c>
      <c r="G177" s="150" t="s">
        <v>542</v>
      </c>
      <c r="H177" s="22" t="s">
        <v>484</v>
      </c>
      <c r="I177" s="22" t="s">
        <v>475</v>
      </c>
      <c r="J177" s="150" t="s">
        <v>785</v>
      </c>
    </row>
    <row r="178" s="1" customFormat="1" ht="42" customHeight="1" spans="1:10">
      <c r="A178" s="154"/>
      <c r="B178" s="22"/>
      <c r="C178" s="22" t="s">
        <v>492</v>
      </c>
      <c r="D178" s="22" t="s">
        <v>493</v>
      </c>
      <c r="E178" s="150" t="s">
        <v>786</v>
      </c>
      <c r="F178" s="22" t="s">
        <v>478</v>
      </c>
      <c r="G178" s="150" t="s">
        <v>537</v>
      </c>
      <c r="H178" s="22" t="s">
        <v>484</v>
      </c>
      <c r="I178" s="22" t="s">
        <v>475</v>
      </c>
      <c r="J178" s="150" t="s">
        <v>786</v>
      </c>
    </row>
    <row r="179" s="1" customFormat="1" ht="42" customHeight="1" spans="1:10">
      <c r="A179" s="154"/>
      <c r="B179" s="22"/>
      <c r="C179" s="22" t="s">
        <v>492</v>
      </c>
      <c r="D179" s="22" t="s">
        <v>494</v>
      </c>
      <c r="E179" s="150" t="s">
        <v>787</v>
      </c>
      <c r="F179" s="22" t="s">
        <v>478</v>
      </c>
      <c r="G179" s="150" t="s">
        <v>537</v>
      </c>
      <c r="H179" s="22" t="s">
        <v>484</v>
      </c>
      <c r="I179" s="22" t="s">
        <v>475</v>
      </c>
      <c r="J179" s="150" t="s">
        <v>787</v>
      </c>
    </row>
    <row r="180" s="1" customFormat="1" ht="42" customHeight="1" spans="1:10">
      <c r="A180" s="154"/>
      <c r="B180" s="22"/>
      <c r="C180" s="22" t="s">
        <v>495</v>
      </c>
      <c r="D180" s="22" t="s">
        <v>496</v>
      </c>
      <c r="E180" s="150" t="s">
        <v>788</v>
      </c>
      <c r="F180" s="22" t="s">
        <v>478</v>
      </c>
      <c r="G180" s="150" t="s">
        <v>514</v>
      </c>
      <c r="H180" s="22" t="s">
        <v>484</v>
      </c>
      <c r="I180" s="22" t="s">
        <v>475</v>
      </c>
      <c r="J180" s="150" t="s">
        <v>788</v>
      </c>
    </row>
    <row r="181" s="1" customFormat="1" ht="42" customHeight="1" spans="1:10">
      <c r="A181" s="154"/>
      <c r="B181" s="22"/>
      <c r="C181" s="22" t="s">
        <v>495</v>
      </c>
      <c r="D181" s="22" t="s">
        <v>496</v>
      </c>
      <c r="E181" s="150" t="s">
        <v>496</v>
      </c>
      <c r="F181" s="22" t="s">
        <v>478</v>
      </c>
      <c r="G181" s="150" t="s">
        <v>514</v>
      </c>
      <c r="H181" s="22" t="s">
        <v>484</v>
      </c>
      <c r="I181" s="22" t="s">
        <v>475</v>
      </c>
      <c r="J181" s="150" t="s">
        <v>496</v>
      </c>
    </row>
    <row r="182" s="1" customFormat="1" ht="42" customHeight="1" spans="1:10">
      <c r="A182" s="154" t="s">
        <v>418</v>
      </c>
      <c r="B182" s="22" t="s">
        <v>789</v>
      </c>
      <c r="C182" s="22" t="s">
        <v>470</v>
      </c>
      <c r="D182" s="22" t="s">
        <v>471</v>
      </c>
      <c r="E182" s="150" t="s">
        <v>790</v>
      </c>
      <c r="F182" s="22" t="s">
        <v>505</v>
      </c>
      <c r="G182" s="150" t="s">
        <v>791</v>
      </c>
      <c r="H182" s="22" t="s">
        <v>531</v>
      </c>
      <c r="I182" s="22" t="s">
        <v>475</v>
      </c>
      <c r="J182" s="150" t="s">
        <v>792</v>
      </c>
    </row>
    <row r="183" s="1" customFormat="1" ht="42" customHeight="1" spans="1:10">
      <c r="A183" s="154"/>
      <c r="B183" s="22"/>
      <c r="C183" s="22" t="s">
        <v>470</v>
      </c>
      <c r="D183" s="22" t="s">
        <v>471</v>
      </c>
      <c r="E183" s="150" t="s">
        <v>793</v>
      </c>
      <c r="F183" s="22" t="s">
        <v>473</v>
      </c>
      <c r="G183" s="150" t="s">
        <v>794</v>
      </c>
      <c r="H183" s="22" t="s">
        <v>531</v>
      </c>
      <c r="I183" s="22" t="s">
        <v>475</v>
      </c>
      <c r="J183" s="150" t="s">
        <v>795</v>
      </c>
    </row>
    <row r="184" s="1" customFormat="1" ht="42" customHeight="1" spans="1:10">
      <c r="A184" s="154"/>
      <c r="B184" s="22"/>
      <c r="C184" s="22" t="s">
        <v>470</v>
      </c>
      <c r="D184" s="22" t="s">
        <v>481</v>
      </c>
      <c r="E184" s="150" t="s">
        <v>796</v>
      </c>
      <c r="F184" s="22" t="s">
        <v>473</v>
      </c>
      <c r="G184" s="150" t="s">
        <v>483</v>
      </c>
      <c r="H184" s="22" t="s">
        <v>484</v>
      </c>
      <c r="I184" s="22" t="s">
        <v>475</v>
      </c>
      <c r="J184" s="150" t="s">
        <v>797</v>
      </c>
    </row>
    <row r="185" s="1" customFormat="1" ht="42" customHeight="1" spans="1:10">
      <c r="A185" s="154"/>
      <c r="B185" s="22"/>
      <c r="C185" s="22" t="s">
        <v>470</v>
      </c>
      <c r="D185" s="22" t="s">
        <v>481</v>
      </c>
      <c r="E185" s="150" t="s">
        <v>798</v>
      </c>
      <c r="F185" s="22" t="s">
        <v>473</v>
      </c>
      <c r="G185" s="150" t="s">
        <v>483</v>
      </c>
      <c r="H185" s="22" t="s">
        <v>484</v>
      </c>
      <c r="I185" s="22" t="s">
        <v>475</v>
      </c>
      <c r="J185" s="150" t="s">
        <v>799</v>
      </c>
    </row>
    <row r="186" s="1" customFormat="1" ht="42" customHeight="1" spans="1:10">
      <c r="A186" s="154"/>
      <c r="B186" s="22"/>
      <c r="C186" s="22" t="s">
        <v>470</v>
      </c>
      <c r="D186" s="22" t="s">
        <v>481</v>
      </c>
      <c r="E186" s="150" t="s">
        <v>800</v>
      </c>
      <c r="F186" s="22" t="s">
        <v>473</v>
      </c>
      <c r="G186" s="150" t="s">
        <v>483</v>
      </c>
      <c r="H186" s="22" t="s">
        <v>484</v>
      </c>
      <c r="I186" s="22" t="s">
        <v>475</v>
      </c>
      <c r="J186" s="150" t="s">
        <v>801</v>
      </c>
    </row>
    <row r="187" s="1" customFormat="1" ht="42" customHeight="1" spans="1:10">
      <c r="A187" s="154"/>
      <c r="B187" s="22"/>
      <c r="C187" s="22" t="s">
        <v>470</v>
      </c>
      <c r="D187" s="22" t="s">
        <v>487</v>
      </c>
      <c r="E187" s="150" t="s">
        <v>802</v>
      </c>
      <c r="F187" s="22" t="s">
        <v>473</v>
      </c>
      <c r="G187" s="150" t="s">
        <v>483</v>
      </c>
      <c r="H187" s="22" t="s">
        <v>484</v>
      </c>
      <c r="I187" s="22" t="s">
        <v>475</v>
      </c>
      <c r="J187" s="150" t="s">
        <v>803</v>
      </c>
    </row>
    <row r="188" s="1" customFormat="1" ht="42" customHeight="1" spans="1:10">
      <c r="A188" s="154"/>
      <c r="B188" s="22"/>
      <c r="C188" s="22" t="s">
        <v>492</v>
      </c>
      <c r="D188" s="22" t="s">
        <v>493</v>
      </c>
      <c r="E188" s="150" t="s">
        <v>804</v>
      </c>
      <c r="F188" s="22" t="s">
        <v>478</v>
      </c>
      <c r="G188" s="150" t="s">
        <v>514</v>
      </c>
      <c r="H188" s="22" t="s">
        <v>484</v>
      </c>
      <c r="I188" s="22" t="s">
        <v>475</v>
      </c>
      <c r="J188" s="150" t="s">
        <v>805</v>
      </c>
    </row>
    <row r="189" s="1" customFormat="1" ht="42" customHeight="1" spans="1:10">
      <c r="A189" s="154"/>
      <c r="B189" s="22"/>
      <c r="C189" s="22" t="s">
        <v>495</v>
      </c>
      <c r="D189" s="22" t="s">
        <v>496</v>
      </c>
      <c r="E189" s="150" t="s">
        <v>641</v>
      </c>
      <c r="F189" s="22" t="s">
        <v>478</v>
      </c>
      <c r="G189" s="150" t="s">
        <v>514</v>
      </c>
      <c r="H189" s="22" t="s">
        <v>484</v>
      </c>
      <c r="I189" s="22" t="s">
        <v>475</v>
      </c>
      <c r="J189" s="150" t="s">
        <v>806</v>
      </c>
    </row>
    <row r="190" s="1" customFormat="1" ht="42" customHeight="1" spans="1:10">
      <c r="A190" s="154" t="s">
        <v>425</v>
      </c>
      <c r="B190" s="22" t="s">
        <v>807</v>
      </c>
      <c r="C190" s="22" t="s">
        <v>470</v>
      </c>
      <c r="D190" s="22" t="s">
        <v>471</v>
      </c>
      <c r="E190" s="150" t="s">
        <v>808</v>
      </c>
      <c r="F190" s="22" t="s">
        <v>478</v>
      </c>
      <c r="G190" s="150" t="s">
        <v>809</v>
      </c>
      <c r="H190" s="22" t="s">
        <v>810</v>
      </c>
      <c r="I190" s="22" t="s">
        <v>475</v>
      </c>
      <c r="J190" s="150" t="s">
        <v>811</v>
      </c>
    </row>
    <row r="191" s="1" customFormat="1" ht="42" customHeight="1" spans="1:10">
      <c r="A191" s="154"/>
      <c r="B191" s="22"/>
      <c r="C191" s="22" t="s">
        <v>470</v>
      </c>
      <c r="D191" s="22" t="s">
        <v>471</v>
      </c>
      <c r="E191" s="150" t="s">
        <v>763</v>
      </c>
      <c r="F191" s="22" t="s">
        <v>478</v>
      </c>
      <c r="G191" s="150" t="s">
        <v>812</v>
      </c>
      <c r="H191" s="22" t="s">
        <v>813</v>
      </c>
      <c r="I191" s="22" t="s">
        <v>475</v>
      </c>
      <c r="J191" s="150" t="s">
        <v>814</v>
      </c>
    </row>
    <row r="192" s="1" customFormat="1" ht="42" customHeight="1" spans="1:10">
      <c r="A192" s="154"/>
      <c r="B192" s="22"/>
      <c r="C192" s="22" t="s">
        <v>470</v>
      </c>
      <c r="D192" s="22" t="s">
        <v>487</v>
      </c>
      <c r="E192" s="150" t="s">
        <v>815</v>
      </c>
      <c r="F192" s="22" t="s">
        <v>478</v>
      </c>
      <c r="G192" s="150" t="s">
        <v>537</v>
      </c>
      <c r="H192" s="22" t="s">
        <v>484</v>
      </c>
      <c r="I192" s="22" t="s">
        <v>475</v>
      </c>
      <c r="J192" s="150" t="s">
        <v>816</v>
      </c>
    </row>
    <row r="193" s="1" customFormat="1" ht="42" customHeight="1" spans="1:10">
      <c r="A193" s="154"/>
      <c r="B193" s="22"/>
      <c r="C193" s="22" t="s">
        <v>470</v>
      </c>
      <c r="D193" s="22" t="s">
        <v>471</v>
      </c>
      <c r="E193" s="150" t="s">
        <v>722</v>
      </c>
      <c r="F193" s="22" t="s">
        <v>505</v>
      </c>
      <c r="G193" s="150" t="s">
        <v>817</v>
      </c>
      <c r="H193" s="22" t="s">
        <v>655</v>
      </c>
      <c r="I193" s="22" t="s">
        <v>475</v>
      </c>
      <c r="J193" s="150" t="s">
        <v>818</v>
      </c>
    </row>
    <row r="194" s="1" customFormat="1" ht="42" customHeight="1" spans="1:10">
      <c r="A194" s="154"/>
      <c r="B194" s="22"/>
      <c r="C194" s="22" t="s">
        <v>492</v>
      </c>
      <c r="D194" s="22" t="s">
        <v>493</v>
      </c>
      <c r="E194" s="150" t="s">
        <v>511</v>
      </c>
      <c r="F194" s="22" t="s">
        <v>478</v>
      </c>
      <c r="G194" s="150" t="s">
        <v>819</v>
      </c>
      <c r="H194" s="22" t="s">
        <v>484</v>
      </c>
      <c r="I194" s="22" t="s">
        <v>475</v>
      </c>
      <c r="J194" s="150" t="s">
        <v>820</v>
      </c>
    </row>
    <row r="195" s="1" customFormat="1" ht="42" customHeight="1" spans="1:10">
      <c r="A195" s="154"/>
      <c r="B195" s="22"/>
      <c r="C195" s="22" t="s">
        <v>492</v>
      </c>
      <c r="D195" s="22" t="s">
        <v>494</v>
      </c>
      <c r="E195" s="150" t="s">
        <v>821</v>
      </c>
      <c r="F195" s="22" t="s">
        <v>478</v>
      </c>
      <c r="G195" s="150" t="s">
        <v>819</v>
      </c>
      <c r="H195" s="22" t="s">
        <v>484</v>
      </c>
      <c r="I195" s="22" t="s">
        <v>475</v>
      </c>
      <c r="J195" s="150" t="s">
        <v>822</v>
      </c>
    </row>
    <row r="196" s="1" customFormat="1" ht="42" customHeight="1" spans="1:10">
      <c r="A196" s="154"/>
      <c r="B196" s="22"/>
      <c r="C196" s="22" t="s">
        <v>495</v>
      </c>
      <c r="D196" s="22" t="s">
        <v>496</v>
      </c>
      <c r="E196" s="150" t="s">
        <v>665</v>
      </c>
      <c r="F196" s="22" t="s">
        <v>478</v>
      </c>
      <c r="G196" s="150" t="s">
        <v>514</v>
      </c>
      <c r="H196" s="22" t="s">
        <v>484</v>
      </c>
      <c r="I196" s="22" t="s">
        <v>475</v>
      </c>
      <c r="J196" s="150" t="s">
        <v>823</v>
      </c>
    </row>
    <row r="197" s="1" customFormat="1" ht="42" customHeight="1" spans="1:10">
      <c r="A197" s="154"/>
      <c r="B197" s="22"/>
      <c r="C197" s="22" t="s">
        <v>495</v>
      </c>
      <c r="D197" s="22" t="s">
        <v>496</v>
      </c>
      <c r="E197" s="150" t="s">
        <v>640</v>
      </c>
      <c r="F197" s="22" t="s">
        <v>478</v>
      </c>
      <c r="G197" s="150" t="s">
        <v>537</v>
      </c>
      <c r="H197" s="22" t="s">
        <v>484</v>
      </c>
      <c r="I197" s="22" t="s">
        <v>475</v>
      </c>
      <c r="J197" s="150" t="s">
        <v>824</v>
      </c>
    </row>
    <row r="198" s="1" customFormat="1" ht="42" customHeight="1" spans="1:10">
      <c r="A198" s="154"/>
      <c r="B198" s="22"/>
      <c r="C198" s="22" t="s">
        <v>495</v>
      </c>
      <c r="D198" s="22" t="s">
        <v>496</v>
      </c>
      <c r="E198" s="150" t="s">
        <v>825</v>
      </c>
      <c r="F198" s="22" t="s">
        <v>505</v>
      </c>
      <c r="G198" s="150" t="s">
        <v>90</v>
      </c>
      <c r="H198" s="22" t="s">
        <v>484</v>
      </c>
      <c r="I198" s="22" t="s">
        <v>475</v>
      </c>
      <c r="J198" s="150" t="s">
        <v>826</v>
      </c>
    </row>
    <row r="199" s="1" customFormat="1" ht="42" customHeight="1" spans="1:10">
      <c r="A199" s="154" t="s">
        <v>429</v>
      </c>
      <c r="B199" s="22" t="s">
        <v>827</v>
      </c>
      <c r="C199" s="22" t="s">
        <v>470</v>
      </c>
      <c r="D199" s="22" t="s">
        <v>471</v>
      </c>
      <c r="E199" s="150" t="s">
        <v>828</v>
      </c>
      <c r="F199" s="22" t="s">
        <v>478</v>
      </c>
      <c r="G199" s="150" t="s">
        <v>829</v>
      </c>
      <c r="H199" s="22" t="s">
        <v>830</v>
      </c>
      <c r="I199" s="22" t="s">
        <v>475</v>
      </c>
      <c r="J199" s="150" t="s">
        <v>831</v>
      </c>
    </row>
    <row r="200" s="1" customFormat="1" ht="42" customHeight="1" spans="1:10">
      <c r="A200" s="154"/>
      <c r="B200" s="22"/>
      <c r="C200" s="22" t="s">
        <v>470</v>
      </c>
      <c r="D200" s="22" t="s">
        <v>471</v>
      </c>
      <c r="E200" s="150" t="s">
        <v>832</v>
      </c>
      <c r="F200" s="22" t="s">
        <v>473</v>
      </c>
      <c r="G200" s="150" t="s">
        <v>833</v>
      </c>
      <c r="H200" s="22" t="s">
        <v>834</v>
      </c>
      <c r="I200" s="22" t="s">
        <v>475</v>
      </c>
      <c r="J200" s="150" t="s">
        <v>835</v>
      </c>
    </row>
    <row r="201" s="1" customFormat="1" ht="42" customHeight="1" spans="1:10">
      <c r="A201" s="154"/>
      <c r="B201" s="22"/>
      <c r="C201" s="22" t="s">
        <v>470</v>
      </c>
      <c r="D201" s="22" t="s">
        <v>471</v>
      </c>
      <c r="E201" s="150" t="s">
        <v>836</v>
      </c>
      <c r="F201" s="22" t="s">
        <v>505</v>
      </c>
      <c r="G201" s="150" t="s">
        <v>837</v>
      </c>
      <c r="H201" s="22" t="s">
        <v>531</v>
      </c>
      <c r="I201" s="22" t="s">
        <v>475</v>
      </c>
      <c r="J201" s="150" t="s">
        <v>838</v>
      </c>
    </row>
    <row r="202" s="1" customFormat="1" ht="42" customHeight="1" spans="1:10">
      <c r="A202" s="154"/>
      <c r="B202" s="22"/>
      <c r="C202" s="22" t="s">
        <v>470</v>
      </c>
      <c r="D202" s="22" t="s">
        <v>487</v>
      </c>
      <c r="E202" s="150" t="s">
        <v>839</v>
      </c>
      <c r="F202" s="22" t="s">
        <v>478</v>
      </c>
      <c r="G202" s="150" t="s">
        <v>537</v>
      </c>
      <c r="H202" s="22" t="s">
        <v>484</v>
      </c>
      <c r="I202" s="22" t="s">
        <v>475</v>
      </c>
      <c r="J202" s="150" t="s">
        <v>840</v>
      </c>
    </row>
    <row r="203" s="1" customFormat="1" ht="42" customHeight="1" spans="1:10">
      <c r="A203" s="154"/>
      <c r="B203" s="22"/>
      <c r="C203" s="22" t="s">
        <v>492</v>
      </c>
      <c r="D203" s="22" t="s">
        <v>493</v>
      </c>
      <c r="E203" s="150" t="s">
        <v>841</v>
      </c>
      <c r="F203" s="22" t="s">
        <v>478</v>
      </c>
      <c r="G203" s="150" t="s">
        <v>537</v>
      </c>
      <c r="H203" s="22" t="s">
        <v>484</v>
      </c>
      <c r="I203" s="22" t="s">
        <v>475</v>
      </c>
      <c r="J203" s="150" t="s">
        <v>842</v>
      </c>
    </row>
    <row r="204" s="1" customFormat="1" ht="42" customHeight="1" spans="1:10">
      <c r="A204" s="154"/>
      <c r="B204" s="22"/>
      <c r="C204" s="22" t="s">
        <v>492</v>
      </c>
      <c r="D204" s="22" t="s">
        <v>493</v>
      </c>
      <c r="E204" s="150" t="s">
        <v>843</v>
      </c>
      <c r="F204" s="22" t="s">
        <v>478</v>
      </c>
      <c r="G204" s="150" t="s">
        <v>844</v>
      </c>
      <c r="H204" s="22" t="s">
        <v>484</v>
      </c>
      <c r="I204" s="22" t="s">
        <v>475</v>
      </c>
      <c r="J204" s="150" t="s">
        <v>845</v>
      </c>
    </row>
    <row r="205" s="1" customFormat="1" ht="42" customHeight="1" spans="1:10">
      <c r="A205" s="154"/>
      <c r="B205" s="22"/>
      <c r="C205" s="22" t="s">
        <v>492</v>
      </c>
      <c r="D205" s="22" t="s">
        <v>494</v>
      </c>
      <c r="E205" s="150" t="s">
        <v>846</v>
      </c>
      <c r="F205" s="22" t="s">
        <v>473</v>
      </c>
      <c r="G205" s="150" t="s">
        <v>483</v>
      </c>
      <c r="H205" s="22" t="s">
        <v>484</v>
      </c>
      <c r="I205" s="22" t="s">
        <v>475</v>
      </c>
      <c r="J205" s="150" t="s">
        <v>847</v>
      </c>
    </row>
    <row r="206" s="1" customFormat="1" ht="42" customHeight="1" spans="1:10">
      <c r="A206" s="154"/>
      <c r="B206" s="22"/>
      <c r="C206" s="22" t="s">
        <v>492</v>
      </c>
      <c r="D206" s="22" t="s">
        <v>494</v>
      </c>
      <c r="E206" s="150" t="s">
        <v>848</v>
      </c>
      <c r="F206" s="22" t="s">
        <v>478</v>
      </c>
      <c r="G206" s="150" t="s">
        <v>744</v>
      </c>
      <c r="H206" s="22" t="s">
        <v>484</v>
      </c>
      <c r="I206" s="22" t="s">
        <v>475</v>
      </c>
      <c r="J206" s="150" t="s">
        <v>849</v>
      </c>
    </row>
    <row r="207" s="1" customFormat="1" ht="42" customHeight="1" spans="1:10">
      <c r="A207" s="154"/>
      <c r="B207" s="22"/>
      <c r="C207" s="22" t="s">
        <v>495</v>
      </c>
      <c r="D207" s="22" t="s">
        <v>496</v>
      </c>
      <c r="E207" s="150" t="s">
        <v>788</v>
      </c>
      <c r="F207" s="22" t="s">
        <v>478</v>
      </c>
      <c r="G207" s="150" t="s">
        <v>542</v>
      </c>
      <c r="H207" s="22" t="s">
        <v>484</v>
      </c>
      <c r="I207" s="22" t="s">
        <v>475</v>
      </c>
      <c r="J207" s="150" t="s">
        <v>850</v>
      </c>
    </row>
    <row r="208" s="1" customFormat="1" ht="42" customHeight="1" spans="1:10">
      <c r="A208" s="154"/>
      <c r="B208" s="22"/>
      <c r="C208" s="22" t="s">
        <v>495</v>
      </c>
      <c r="D208" s="22" t="s">
        <v>496</v>
      </c>
      <c r="E208" s="150" t="s">
        <v>825</v>
      </c>
      <c r="F208" s="22" t="s">
        <v>505</v>
      </c>
      <c r="G208" s="150" t="s">
        <v>90</v>
      </c>
      <c r="H208" s="22" t="s">
        <v>484</v>
      </c>
      <c r="I208" s="22" t="s">
        <v>475</v>
      </c>
      <c r="J208" s="150" t="s">
        <v>826</v>
      </c>
    </row>
    <row r="209" s="1" customFormat="1" ht="42" customHeight="1" spans="1:10">
      <c r="A209" s="154" t="s">
        <v>402</v>
      </c>
      <c r="B209" s="22" t="s">
        <v>851</v>
      </c>
      <c r="C209" s="22" t="s">
        <v>470</v>
      </c>
      <c r="D209" s="22" t="s">
        <v>471</v>
      </c>
      <c r="E209" s="150" t="s">
        <v>852</v>
      </c>
      <c r="F209" s="22" t="s">
        <v>478</v>
      </c>
      <c r="G209" s="150" t="s">
        <v>853</v>
      </c>
      <c r="H209" s="22" t="s">
        <v>531</v>
      </c>
      <c r="I209" s="22" t="s">
        <v>475</v>
      </c>
      <c r="J209" s="150" t="s">
        <v>854</v>
      </c>
    </row>
    <row r="210" s="1" customFormat="1" ht="42" customHeight="1" spans="1:10">
      <c r="A210" s="154"/>
      <c r="B210" s="22"/>
      <c r="C210" s="22" t="s">
        <v>470</v>
      </c>
      <c r="D210" s="22" t="s">
        <v>471</v>
      </c>
      <c r="E210" s="150" t="s">
        <v>855</v>
      </c>
      <c r="F210" s="22" t="s">
        <v>505</v>
      </c>
      <c r="G210" s="150" t="s">
        <v>856</v>
      </c>
      <c r="H210" s="22" t="s">
        <v>531</v>
      </c>
      <c r="I210" s="22" t="s">
        <v>475</v>
      </c>
      <c r="J210" s="150" t="s">
        <v>857</v>
      </c>
    </row>
    <row r="211" s="1" customFormat="1" ht="42" customHeight="1" spans="1:10">
      <c r="A211" s="154"/>
      <c r="B211" s="22"/>
      <c r="C211" s="22" t="s">
        <v>470</v>
      </c>
      <c r="D211" s="22" t="s">
        <v>481</v>
      </c>
      <c r="E211" s="150" t="s">
        <v>858</v>
      </c>
      <c r="F211" s="22" t="s">
        <v>473</v>
      </c>
      <c r="G211" s="150" t="s">
        <v>483</v>
      </c>
      <c r="H211" s="22" t="s">
        <v>484</v>
      </c>
      <c r="I211" s="22" t="s">
        <v>475</v>
      </c>
      <c r="J211" s="150" t="s">
        <v>797</v>
      </c>
    </row>
    <row r="212" s="1" customFormat="1" ht="42" customHeight="1" spans="1:10">
      <c r="A212" s="154"/>
      <c r="B212" s="22"/>
      <c r="C212" s="22" t="s">
        <v>470</v>
      </c>
      <c r="D212" s="22" t="s">
        <v>481</v>
      </c>
      <c r="E212" s="150" t="s">
        <v>798</v>
      </c>
      <c r="F212" s="22" t="s">
        <v>473</v>
      </c>
      <c r="G212" s="150" t="s">
        <v>483</v>
      </c>
      <c r="H212" s="22" t="s">
        <v>484</v>
      </c>
      <c r="I212" s="22" t="s">
        <v>475</v>
      </c>
      <c r="J212" s="150" t="s">
        <v>799</v>
      </c>
    </row>
    <row r="213" s="1" customFormat="1" ht="42" customHeight="1" spans="1:10">
      <c r="A213" s="154"/>
      <c r="B213" s="22"/>
      <c r="C213" s="22" t="s">
        <v>470</v>
      </c>
      <c r="D213" s="22" t="s">
        <v>487</v>
      </c>
      <c r="E213" s="150" t="s">
        <v>802</v>
      </c>
      <c r="F213" s="22" t="s">
        <v>473</v>
      </c>
      <c r="G213" s="150" t="s">
        <v>483</v>
      </c>
      <c r="H213" s="22" t="s">
        <v>484</v>
      </c>
      <c r="I213" s="22" t="s">
        <v>475</v>
      </c>
      <c r="J213" s="150" t="s">
        <v>803</v>
      </c>
    </row>
    <row r="214" s="1" customFormat="1" ht="42" customHeight="1" spans="1:10">
      <c r="A214" s="154"/>
      <c r="B214" s="22"/>
      <c r="C214" s="22" t="s">
        <v>492</v>
      </c>
      <c r="D214" s="22" t="s">
        <v>493</v>
      </c>
      <c r="E214" s="150" t="s">
        <v>804</v>
      </c>
      <c r="F214" s="22" t="s">
        <v>478</v>
      </c>
      <c r="G214" s="150" t="s">
        <v>514</v>
      </c>
      <c r="H214" s="22" t="s">
        <v>484</v>
      </c>
      <c r="I214" s="22" t="s">
        <v>475</v>
      </c>
      <c r="J214" s="150" t="s">
        <v>805</v>
      </c>
    </row>
    <row r="215" s="1" customFormat="1" ht="42" customHeight="1" spans="1:10">
      <c r="A215" s="154"/>
      <c r="B215" s="22"/>
      <c r="C215" s="22" t="s">
        <v>495</v>
      </c>
      <c r="D215" s="22" t="s">
        <v>496</v>
      </c>
      <c r="E215" s="150" t="s">
        <v>641</v>
      </c>
      <c r="F215" s="22" t="s">
        <v>478</v>
      </c>
      <c r="G215" s="150" t="s">
        <v>514</v>
      </c>
      <c r="H215" s="22" t="s">
        <v>484</v>
      </c>
      <c r="I215" s="22" t="s">
        <v>475</v>
      </c>
      <c r="J215" s="150" t="s">
        <v>806</v>
      </c>
    </row>
    <row r="216" s="1" customFormat="1" ht="42" customHeight="1" spans="1:10">
      <c r="A216" s="154" t="s">
        <v>416</v>
      </c>
      <c r="B216" s="22" t="s">
        <v>859</v>
      </c>
      <c r="C216" s="22" t="s">
        <v>470</v>
      </c>
      <c r="D216" s="22" t="s">
        <v>471</v>
      </c>
      <c r="E216" s="150" t="s">
        <v>860</v>
      </c>
      <c r="F216" s="22" t="s">
        <v>478</v>
      </c>
      <c r="G216" s="150" t="s">
        <v>861</v>
      </c>
      <c r="H216" s="22" t="s">
        <v>531</v>
      </c>
      <c r="I216" s="22" t="s">
        <v>475</v>
      </c>
      <c r="J216" s="150" t="s">
        <v>862</v>
      </c>
    </row>
    <row r="217" s="1" customFormat="1" ht="42" customHeight="1" spans="1:10">
      <c r="A217" s="154"/>
      <c r="B217" s="22"/>
      <c r="C217" s="22" t="s">
        <v>470</v>
      </c>
      <c r="D217" s="22" t="s">
        <v>481</v>
      </c>
      <c r="E217" s="150" t="s">
        <v>858</v>
      </c>
      <c r="F217" s="22" t="s">
        <v>473</v>
      </c>
      <c r="G217" s="150" t="s">
        <v>483</v>
      </c>
      <c r="H217" s="22" t="s">
        <v>484</v>
      </c>
      <c r="I217" s="22" t="s">
        <v>475</v>
      </c>
      <c r="J217" s="150" t="s">
        <v>797</v>
      </c>
    </row>
    <row r="218" s="1" customFormat="1" ht="42" customHeight="1" spans="1:10">
      <c r="A218" s="154"/>
      <c r="B218" s="22"/>
      <c r="C218" s="22" t="s">
        <v>470</v>
      </c>
      <c r="D218" s="22" t="s">
        <v>481</v>
      </c>
      <c r="E218" s="150" t="s">
        <v>863</v>
      </c>
      <c r="F218" s="22" t="s">
        <v>473</v>
      </c>
      <c r="G218" s="150" t="s">
        <v>483</v>
      </c>
      <c r="H218" s="22" t="s">
        <v>484</v>
      </c>
      <c r="I218" s="22" t="s">
        <v>475</v>
      </c>
      <c r="J218" s="150" t="s">
        <v>799</v>
      </c>
    </row>
    <row r="219" s="1" customFormat="1" ht="42" customHeight="1" spans="1:10">
      <c r="A219" s="154"/>
      <c r="B219" s="22"/>
      <c r="C219" s="22" t="s">
        <v>470</v>
      </c>
      <c r="D219" s="22" t="s">
        <v>481</v>
      </c>
      <c r="E219" s="150" t="s">
        <v>864</v>
      </c>
      <c r="F219" s="22" t="s">
        <v>473</v>
      </c>
      <c r="G219" s="150" t="s">
        <v>483</v>
      </c>
      <c r="H219" s="22" t="s">
        <v>484</v>
      </c>
      <c r="I219" s="22" t="s">
        <v>475</v>
      </c>
      <c r="J219" s="150" t="s">
        <v>865</v>
      </c>
    </row>
    <row r="220" s="1" customFormat="1" ht="42" customHeight="1" spans="1:10">
      <c r="A220" s="154"/>
      <c r="B220" s="22"/>
      <c r="C220" s="22" t="s">
        <v>470</v>
      </c>
      <c r="D220" s="22" t="s">
        <v>487</v>
      </c>
      <c r="E220" s="150" t="s">
        <v>802</v>
      </c>
      <c r="F220" s="22" t="s">
        <v>473</v>
      </c>
      <c r="G220" s="150" t="s">
        <v>483</v>
      </c>
      <c r="H220" s="22" t="s">
        <v>484</v>
      </c>
      <c r="I220" s="22" t="s">
        <v>475</v>
      </c>
      <c r="J220" s="150" t="s">
        <v>803</v>
      </c>
    </row>
    <row r="221" s="1" customFormat="1" ht="42" customHeight="1" spans="1:10">
      <c r="A221" s="154"/>
      <c r="B221" s="22"/>
      <c r="C221" s="22" t="s">
        <v>492</v>
      </c>
      <c r="D221" s="22" t="s">
        <v>584</v>
      </c>
      <c r="E221" s="150" t="s">
        <v>866</v>
      </c>
      <c r="F221" s="22" t="s">
        <v>478</v>
      </c>
      <c r="G221" s="150" t="s">
        <v>498</v>
      </c>
      <c r="H221" s="22" t="s">
        <v>655</v>
      </c>
      <c r="I221" s="22" t="s">
        <v>475</v>
      </c>
      <c r="J221" s="150" t="s">
        <v>867</v>
      </c>
    </row>
    <row r="222" s="1" customFormat="1" ht="42" customHeight="1" spans="1:10">
      <c r="A222" s="154"/>
      <c r="B222" s="22"/>
      <c r="C222" s="22" t="s">
        <v>492</v>
      </c>
      <c r="D222" s="22" t="s">
        <v>493</v>
      </c>
      <c r="E222" s="150" t="s">
        <v>804</v>
      </c>
      <c r="F222" s="22" t="s">
        <v>478</v>
      </c>
      <c r="G222" s="150" t="s">
        <v>498</v>
      </c>
      <c r="H222" s="22" t="s">
        <v>484</v>
      </c>
      <c r="I222" s="22" t="s">
        <v>475</v>
      </c>
      <c r="J222" s="150" t="s">
        <v>805</v>
      </c>
    </row>
    <row r="223" s="1" customFormat="1" ht="42" customHeight="1" spans="1:10">
      <c r="A223" s="154"/>
      <c r="B223" s="22"/>
      <c r="C223" s="22" t="s">
        <v>495</v>
      </c>
      <c r="D223" s="22" t="s">
        <v>496</v>
      </c>
      <c r="E223" s="150" t="s">
        <v>868</v>
      </c>
      <c r="F223" s="22" t="s">
        <v>478</v>
      </c>
      <c r="G223" s="150" t="s">
        <v>869</v>
      </c>
      <c r="H223" s="22" t="s">
        <v>484</v>
      </c>
      <c r="I223" s="22" t="s">
        <v>475</v>
      </c>
      <c r="J223" s="150" t="s">
        <v>806</v>
      </c>
    </row>
    <row r="224" s="1" customFormat="1" ht="42" customHeight="1" spans="1:10">
      <c r="A224" s="154"/>
      <c r="B224" s="22"/>
      <c r="C224" s="22" t="s">
        <v>495</v>
      </c>
      <c r="D224" s="22" t="s">
        <v>496</v>
      </c>
      <c r="E224" s="150" t="s">
        <v>870</v>
      </c>
      <c r="F224" s="22" t="s">
        <v>478</v>
      </c>
      <c r="G224" s="150" t="s">
        <v>537</v>
      </c>
      <c r="H224" s="22" t="s">
        <v>484</v>
      </c>
      <c r="I224" s="22" t="s">
        <v>475</v>
      </c>
      <c r="J224" s="150" t="s">
        <v>871</v>
      </c>
    </row>
    <row r="225" s="1" customFormat="1" ht="42" customHeight="1" spans="1:10">
      <c r="A225" s="154"/>
      <c r="B225" s="22"/>
      <c r="C225" s="22" t="s">
        <v>495</v>
      </c>
      <c r="D225" s="22" t="s">
        <v>496</v>
      </c>
      <c r="E225" s="150" t="s">
        <v>825</v>
      </c>
      <c r="F225" s="22" t="s">
        <v>505</v>
      </c>
      <c r="G225" s="150" t="s">
        <v>90</v>
      </c>
      <c r="H225" s="22" t="s">
        <v>484</v>
      </c>
      <c r="I225" s="22" t="s">
        <v>475</v>
      </c>
      <c r="J225" s="150" t="s">
        <v>872</v>
      </c>
    </row>
    <row r="226" s="1" customFormat="1" ht="42" customHeight="1" spans="1:10">
      <c r="A226" s="154" t="s">
        <v>367</v>
      </c>
      <c r="B226" s="22" t="s">
        <v>873</v>
      </c>
      <c r="C226" s="22" t="s">
        <v>470</v>
      </c>
      <c r="D226" s="22" t="s">
        <v>471</v>
      </c>
      <c r="E226" s="150" t="s">
        <v>874</v>
      </c>
      <c r="F226" s="22" t="s">
        <v>505</v>
      </c>
      <c r="G226" s="150" t="s">
        <v>92</v>
      </c>
      <c r="H226" s="22" t="s">
        <v>531</v>
      </c>
      <c r="I226" s="22" t="s">
        <v>475</v>
      </c>
      <c r="J226" s="150" t="s">
        <v>875</v>
      </c>
    </row>
    <row r="227" s="1" customFormat="1" ht="42" customHeight="1" spans="1:10">
      <c r="A227" s="154"/>
      <c r="B227" s="22"/>
      <c r="C227" s="22" t="s">
        <v>470</v>
      </c>
      <c r="D227" s="22" t="s">
        <v>481</v>
      </c>
      <c r="E227" s="150" t="s">
        <v>876</v>
      </c>
      <c r="F227" s="22" t="s">
        <v>473</v>
      </c>
      <c r="G227" s="150" t="s">
        <v>877</v>
      </c>
      <c r="H227" s="22" t="s">
        <v>655</v>
      </c>
      <c r="I227" s="22" t="s">
        <v>485</v>
      </c>
      <c r="J227" s="150" t="s">
        <v>878</v>
      </c>
    </row>
    <row r="228" s="1" customFormat="1" ht="42" customHeight="1" spans="1:10">
      <c r="A228" s="154"/>
      <c r="B228" s="22"/>
      <c r="C228" s="22" t="s">
        <v>492</v>
      </c>
      <c r="D228" s="22" t="s">
        <v>493</v>
      </c>
      <c r="E228" s="150" t="s">
        <v>879</v>
      </c>
      <c r="F228" s="22" t="s">
        <v>473</v>
      </c>
      <c r="G228" s="150" t="s">
        <v>880</v>
      </c>
      <c r="H228" s="22" t="s">
        <v>484</v>
      </c>
      <c r="I228" s="22" t="s">
        <v>475</v>
      </c>
      <c r="J228" s="150" t="s">
        <v>881</v>
      </c>
    </row>
    <row r="229" s="1" customFormat="1" ht="42" customHeight="1" spans="1:10">
      <c r="A229" s="154"/>
      <c r="B229" s="22"/>
      <c r="C229" s="22" t="s">
        <v>492</v>
      </c>
      <c r="D229" s="22" t="s">
        <v>494</v>
      </c>
      <c r="E229" s="150" t="s">
        <v>882</v>
      </c>
      <c r="F229" s="22" t="s">
        <v>505</v>
      </c>
      <c r="G229" s="150" t="s">
        <v>883</v>
      </c>
      <c r="H229" s="22" t="s">
        <v>655</v>
      </c>
      <c r="I229" s="22" t="s">
        <v>475</v>
      </c>
      <c r="J229" s="150" t="s">
        <v>884</v>
      </c>
    </row>
    <row r="230" s="1" customFormat="1" ht="42" customHeight="1" spans="1:10">
      <c r="A230" s="154"/>
      <c r="B230" s="22"/>
      <c r="C230" s="22" t="s">
        <v>495</v>
      </c>
      <c r="D230" s="22" t="s">
        <v>496</v>
      </c>
      <c r="E230" s="150" t="s">
        <v>885</v>
      </c>
      <c r="F230" s="22" t="s">
        <v>473</v>
      </c>
      <c r="G230" s="150" t="s">
        <v>880</v>
      </c>
      <c r="H230" s="22" t="s">
        <v>484</v>
      </c>
      <c r="I230" s="22" t="s">
        <v>475</v>
      </c>
      <c r="J230" s="150" t="s">
        <v>886</v>
      </c>
    </row>
    <row r="231" s="1" customFormat="1" ht="42" customHeight="1" spans="1:10">
      <c r="A231" s="154"/>
      <c r="B231" s="22"/>
      <c r="C231" s="22" t="s">
        <v>495</v>
      </c>
      <c r="D231" s="22" t="s">
        <v>496</v>
      </c>
      <c r="E231" s="150" t="s">
        <v>887</v>
      </c>
      <c r="F231" s="22" t="s">
        <v>473</v>
      </c>
      <c r="G231" s="150" t="s">
        <v>880</v>
      </c>
      <c r="H231" s="22" t="s">
        <v>484</v>
      </c>
      <c r="I231" s="22" t="s">
        <v>475</v>
      </c>
      <c r="J231" s="150" t="s">
        <v>888</v>
      </c>
    </row>
    <row r="232" s="1" customFormat="1" ht="42" customHeight="1" spans="1:10">
      <c r="A232" s="154"/>
      <c r="B232" s="22"/>
      <c r="C232" s="22" t="s">
        <v>495</v>
      </c>
      <c r="D232" s="22" t="s">
        <v>496</v>
      </c>
      <c r="E232" s="150" t="s">
        <v>825</v>
      </c>
      <c r="F232" s="22" t="s">
        <v>473</v>
      </c>
      <c r="G232" s="150" t="s">
        <v>889</v>
      </c>
      <c r="H232" s="22" t="s">
        <v>484</v>
      </c>
      <c r="I232" s="22" t="s">
        <v>475</v>
      </c>
      <c r="J232" s="150" t="s">
        <v>826</v>
      </c>
    </row>
    <row r="233" s="1" customFormat="1" ht="42" customHeight="1" spans="1:10">
      <c r="A233" s="154" t="s">
        <v>413</v>
      </c>
      <c r="B233" s="22" t="s">
        <v>890</v>
      </c>
      <c r="C233" s="22" t="s">
        <v>470</v>
      </c>
      <c r="D233" s="22" t="s">
        <v>471</v>
      </c>
      <c r="E233" s="150" t="s">
        <v>891</v>
      </c>
      <c r="F233" s="22" t="s">
        <v>478</v>
      </c>
      <c r="G233" s="150" t="s">
        <v>892</v>
      </c>
      <c r="H233" s="22" t="s">
        <v>484</v>
      </c>
      <c r="I233" s="22" t="s">
        <v>475</v>
      </c>
      <c r="J233" s="150" t="s">
        <v>893</v>
      </c>
    </row>
    <row r="234" s="1" customFormat="1" ht="42" customHeight="1" spans="1:10">
      <c r="A234" s="154"/>
      <c r="B234" s="22"/>
      <c r="C234" s="22" t="s">
        <v>470</v>
      </c>
      <c r="D234" s="22" t="s">
        <v>481</v>
      </c>
      <c r="E234" s="150" t="s">
        <v>894</v>
      </c>
      <c r="F234" s="22" t="s">
        <v>473</v>
      </c>
      <c r="G234" s="150" t="s">
        <v>880</v>
      </c>
      <c r="H234" s="22" t="s">
        <v>484</v>
      </c>
      <c r="I234" s="22" t="s">
        <v>475</v>
      </c>
      <c r="J234" s="150" t="s">
        <v>895</v>
      </c>
    </row>
    <row r="235" s="1" customFormat="1" ht="42" customHeight="1" spans="1:10">
      <c r="A235" s="154"/>
      <c r="B235" s="22"/>
      <c r="C235" s="22" t="s">
        <v>470</v>
      </c>
      <c r="D235" s="22" t="s">
        <v>487</v>
      </c>
      <c r="E235" s="150" t="s">
        <v>896</v>
      </c>
      <c r="F235" s="22" t="s">
        <v>473</v>
      </c>
      <c r="G235" s="150" t="s">
        <v>819</v>
      </c>
      <c r="H235" s="22" t="s">
        <v>484</v>
      </c>
      <c r="I235" s="22" t="s">
        <v>475</v>
      </c>
      <c r="J235" s="150" t="s">
        <v>897</v>
      </c>
    </row>
    <row r="236" s="1" customFormat="1" ht="42" customHeight="1" spans="1:10">
      <c r="A236" s="154"/>
      <c r="B236" s="22"/>
      <c r="C236" s="22" t="s">
        <v>492</v>
      </c>
      <c r="D236" s="22" t="s">
        <v>493</v>
      </c>
      <c r="E236" s="150" t="s">
        <v>898</v>
      </c>
      <c r="F236" s="22" t="s">
        <v>899</v>
      </c>
      <c r="G236" s="150" t="s">
        <v>900</v>
      </c>
      <c r="H236" s="22" t="s">
        <v>484</v>
      </c>
      <c r="I236" s="22" t="s">
        <v>475</v>
      </c>
      <c r="J236" s="150" t="s">
        <v>901</v>
      </c>
    </row>
    <row r="237" s="1" customFormat="1" ht="42" customHeight="1" spans="1:10">
      <c r="A237" s="154"/>
      <c r="B237" s="22"/>
      <c r="C237" s="22" t="s">
        <v>492</v>
      </c>
      <c r="D237" s="22" t="s">
        <v>494</v>
      </c>
      <c r="E237" s="150" t="s">
        <v>902</v>
      </c>
      <c r="F237" s="22" t="s">
        <v>473</v>
      </c>
      <c r="G237" s="150" t="s">
        <v>903</v>
      </c>
      <c r="H237" s="22" t="s">
        <v>474</v>
      </c>
      <c r="I237" s="22" t="s">
        <v>475</v>
      </c>
      <c r="J237" s="150" t="s">
        <v>904</v>
      </c>
    </row>
    <row r="238" s="1" customFormat="1" ht="42" customHeight="1" spans="1:10">
      <c r="A238" s="154"/>
      <c r="B238" s="22"/>
      <c r="C238" s="22" t="s">
        <v>495</v>
      </c>
      <c r="D238" s="22" t="s">
        <v>496</v>
      </c>
      <c r="E238" s="150" t="s">
        <v>905</v>
      </c>
      <c r="F238" s="22" t="s">
        <v>906</v>
      </c>
      <c r="G238" s="150" t="s">
        <v>907</v>
      </c>
      <c r="H238" s="22" t="s">
        <v>484</v>
      </c>
      <c r="I238" s="22" t="s">
        <v>475</v>
      </c>
      <c r="J238" s="150" t="s">
        <v>908</v>
      </c>
    </row>
    <row r="239" s="1" customFormat="1" ht="42" customHeight="1" spans="1:10">
      <c r="A239" s="154" t="s">
        <v>400</v>
      </c>
      <c r="B239" s="22" t="s">
        <v>909</v>
      </c>
      <c r="C239" s="22" t="s">
        <v>470</v>
      </c>
      <c r="D239" s="22" t="s">
        <v>471</v>
      </c>
      <c r="E239" s="150" t="s">
        <v>910</v>
      </c>
      <c r="F239" s="22" t="s">
        <v>473</v>
      </c>
      <c r="G239" s="150" t="s">
        <v>911</v>
      </c>
      <c r="H239" s="22" t="s">
        <v>912</v>
      </c>
      <c r="I239" s="22" t="s">
        <v>475</v>
      </c>
      <c r="J239" s="150" t="s">
        <v>913</v>
      </c>
    </row>
    <row r="240" s="1" customFormat="1" ht="42" customHeight="1" spans="1:10">
      <c r="A240" s="154"/>
      <c r="B240" s="22"/>
      <c r="C240" s="22" t="s">
        <v>470</v>
      </c>
      <c r="D240" s="22" t="s">
        <v>481</v>
      </c>
      <c r="E240" s="150" t="s">
        <v>914</v>
      </c>
      <c r="F240" s="22" t="s">
        <v>473</v>
      </c>
      <c r="G240" s="150" t="s">
        <v>483</v>
      </c>
      <c r="H240" s="22" t="s">
        <v>484</v>
      </c>
      <c r="I240" s="22" t="s">
        <v>475</v>
      </c>
      <c r="J240" s="150" t="s">
        <v>915</v>
      </c>
    </row>
    <row r="241" s="1" customFormat="1" ht="42" customHeight="1" spans="1:10">
      <c r="A241" s="154"/>
      <c r="B241" s="22"/>
      <c r="C241" s="22" t="s">
        <v>470</v>
      </c>
      <c r="D241" s="22" t="s">
        <v>481</v>
      </c>
      <c r="E241" s="150" t="s">
        <v>916</v>
      </c>
      <c r="F241" s="22" t="s">
        <v>473</v>
      </c>
      <c r="G241" s="150" t="s">
        <v>483</v>
      </c>
      <c r="H241" s="22" t="s">
        <v>484</v>
      </c>
      <c r="I241" s="22" t="s">
        <v>475</v>
      </c>
      <c r="J241" s="150" t="s">
        <v>917</v>
      </c>
    </row>
    <row r="242" s="1" customFormat="1" ht="42" customHeight="1" spans="1:10">
      <c r="A242" s="154"/>
      <c r="B242" s="22"/>
      <c r="C242" s="22" t="s">
        <v>470</v>
      </c>
      <c r="D242" s="22" t="s">
        <v>487</v>
      </c>
      <c r="E242" s="150" t="s">
        <v>802</v>
      </c>
      <c r="F242" s="22" t="s">
        <v>473</v>
      </c>
      <c r="G242" s="150" t="s">
        <v>483</v>
      </c>
      <c r="H242" s="22" t="s">
        <v>484</v>
      </c>
      <c r="I242" s="22" t="s">
        <v>475</v>
      </c>
      <c r="J242" s="150" t="s">
        <v>803</v>
      </c>
    </row>
    <row r="243" s="1" customFormat="1" ht="42" customHeight="1" spans="1:10">
      <c r="A243" s="154"/>
      <c r="B243" s="22"/>
      <c r="C243" s="22" t="s">
        <v>492</v>
      </c>
      <c r="D243" s="22" t="s">
        <v>493</v>
      </c>
      <c r="E243" s="150" t="s">
        <v>804</v>
      </c>
      <c r="F243" s="22" t="s">
        <v>478</v>
      </c>
      <c r="G243" s="150" t="s">
        <v>514</v>
      </c>
      <c r="H243" s="22" t="s">
        <v>484</v>
      </c>
      <c r="I243" s="22" t="s">
        <v>475</v>
      </c>
      <c r="J243" s="150" t="s">
        <v>918</v>
      </c>
    </row>
    <row r="244" s="1" customFormat="1" ht="42" customHeight="1" spans="1:10">
      <c r="A244" s="154"/>
      <c r="B244" s="22"/>
      <c r="C244" s="22" t="s">
        <v>495</v>
      </c>
      <c r="D244" s="22" t="s">
        <v>496</v>
      </c>
      <c r="E244" s="150" t="s">
        <v>641</v>
      </c>
      <c r="F244" s="22" t="s">
        <v>478</v>
      </c>
      <c r="G244" s="150" t="s">
        <v>514</v>
      </c>
      <c r="H244" s="22" t="s">
        <v>484</v>
      </c>
      <c r="I244" s="22" t="s">
        <v>475</v>
      </c>
      <c r="J244" s="150" t="s">
        <v>919</v>
      </c>
    </row>
    <row r="245" s="1" customFormat="1" ht="42" customHeight="1" spans="1:10">
      <c r="A245" s="154" t="s">
        <v>408</v>
      </c>
      <c r="B245" s="22" t="s">
        <v>920</v>
      </c>
      <c r="C245" s="22" t="s">
        <v>470</v>
      </c>
      <c r="D245" s="22" t="s">
        <v>481</v>
      </c>
      <c r="E245" s="150" t="s">
        <v>921</v>
      </c>
      <c r="F245" s="22" t="s">
        <v>478</v>
      </c>
      <c r="G245" s="150" t="s">
        <v>514</v>
      </c>
      <c r="H245" s="22" t="s">
        <v>484</v>
      </c>
      <c r="I245" s="22" t="s">
        <v>475</v>
      </c>
      <c r="J245" s="150" t="s">
        <v>922</v>
      </c>
    </row>
    <row r="246" s="1" customFormat="1" ht="42" customHeight="1" spans="1:10">
      <c r="A246" s="154"/>
      <c r="B246" s="22"/>
      <c r="C246" s="22" t="s">
        <v>470</v>
      </c>
      <c r="D246" s="22" t="s">
        <v>721</v>
      </c>
      <c r="E246" s="150" t="s">
        <v>722</v>
      </c>
      <c r="F246" s="22" t="s">
        <v>505</v>
      </c>
      <c r="G246" s="150" t="s">
        <v>923</v>
      </c>
      <c r="H246" s="22" t="s">
        <v>655</v>
      </c>
      <c r="I246" s="22" t="s">
        <v>475</v>
      </c>
      <c r="J246" s="150" t="s">
        <v>924</v>
      </c>
    </row>
    <row r="247" s="1" customFormat="1" ht="42" customHeight="1" spans="1:10">
      <c r="A247" s="154"/>
      <c r="B247" s="22"/>
      <c r="C247" s="22" t="s">
        <v>492</v>
      </c>
      <c r="D247" s="22" t="s">
        <v>493</v>
      </c>
      <c r="E247" s="150" t="s">
        <v>925</v>
      </c>
      <c r="F247" s="22" t="s">
        <v>478</v>
      </c>
      <c r="G247" s="150" t="s">
        <v>926</v>
      </c>
      <c r="H247" s="22" t="s">
        <v>927</v>
      </c>
      <c r="I247" s="22" t="s">
        <v>475</v>
      </c>
      <c r="J247" s="150" t="s">
        <v>928</v>
      </c>
    </row>
    <row r="248" s="1" customFormat="1" ht="42" customHeight="1" spans="1:10">
      <c r="A248" s="154"/>
      <c r="B248" s="22"/>
      <c r="C248" s="22" t="s">
        <v>492</v>
      </c>
      <c r="D248" s="22" t="s">
        <v>494</v>
      </c>
      <c r="E248" s="150" t="s">
        <v>929</v>
      </c>
      <c r="F248" s="22" t="s">
        <v>478</v>
      </c>
      <c r="G248" s="150" t="s">
        <v>92</v>
      </c>
      <c r="H248" s="22" t="s">
        <v>490</v>
      </c>
      <c r="I248" s="22" t="s">
        <v>475</v>
      </c>
      <c r="J248" s="150" t="s">
        <v>930</v>
      </c>
    </row>
    <row r="249" s="1" customFormat="1" ht="42" customHeight="1" spans="1:10">
      <c r="A249" s="154"/>
      <c r="B249" s="22"/>
      <c r="C249" s="22" t="s">
        <v>495</v>
      </c>
      <c r="D249" s="22" t="s">
        <v>496</v>
      </c>
      <c r="E249" s="150" t="s">
        <v>931</v>
      </c>
      <c r="F249" s="22" t="s">
        <v>478</v>
      </c>
      <c r="G249" s="150" t="s">
        <v>498</v>
      </c>
      <c r="H249" s="22" t="s">
        <v>484</v>
      </c>
      <c r="I249" s="22" t="s">
        <v>475</v>
      </c>
      <c r="J249" s="150" t="s">
        <v>932</v>
      </c>
    </row>
    <row r="250" s="1" customFormat="1" ht="42" customHeight="1" spans="1:10">
      <c r="A250" s="154" t="s">
        <v>392</v>
      </c>
      <c r="B250" s="22" t="s">
        <v>933</v>
      </c>
      <c r="C250" s="22" t="s">
        <v>470</v>
      </c>
      <c r="D250" s="22" t="s">
        <v>471</v>
      </c>
      <c r="E250" s="150" t="s">
        <v>934</v>
      </c>
      <c r="F250" s="22" t="s">
        <v>478</v>
      </c>
      <c r="G250" s="150" t="s">
        <v>96</v>
      </c>
      <c r="H250" s="22" t="s">
        <v>580</v>
      </c>
      <c r="I250" s="22" t="s">
        <v>475</v>
      </c>
      <c r="J250" s="150" t="s">
        <v>935</v>
      </c>
    </row>
    <row r="251" s="1" customFormat="1" ht="42" customHeight="1" spans="1:10">
      <c r="A251" s="154"/>
      <c r="B251" s="22"/>
      <c r="C251" s="22" t="s">
        <v>470</v>
      </c>
      <c r="D251" s="22" t="s">
        <v>487</v>
      </c>
      <c r="E251" s="150" t="s">
        <v>936</v>
      </c>
      <c r="F251" s="22" t="s">
        <v>906</v>
      </c>
      <c r="G251" s="150" t="s">
        <v>937</v>
      </c>
      <c r="H251" s="22" t="s">
        <v>490</v>
      </c>
      <c r="I251" s="22" t="s">
        <v>475</v>
      </c>
      <c r="J251" s="150" t="s">
        <v>938</v>
      </c>
    </row>
    <row r="252" s="1" customFormat="1" ht="42" customHeight="1" spans="1:10">
      <c r="A252" s="154"/>
      <c r="B252" s="22"/>
      <c r="C252" s="22" t="s">
        <v>492</v>
      </c>
      <c r="D252" s="22" t="s">
        <v>493</v>
      </c>
      <c r="E252" s="150" t="s">
        <v>939</v>
      </c>
      <c r="F252" s="22" t="s">
        <v>473</v>
      </c>
      <c r="G252" s="150" t="s">
        <v>880</v>
      </c>
      <c r="H252" s="22" t="s">
        <v>484</v>
      </c>
      <c r="I252" s="22" t="s">
        <v>475</v>
      </c>
      <c r="J252" s="150" t="s">
        <v>940</v>
      </c>
    </row>
    <row r="253" s="1" customFormat="1" ht="42" customHeight="1" spans="1:10">
      <c r="A253" s="154"/>
      <c r="B253" s="22"/>
      <c r="C253" s="22" t="s">
        <v>492</v>
      </c>
      <c r="D253" s="22" t="s">
        <v>493</v>
      </c>
      <c r="E253" s="150" t="s">
        <v>941</v>
      </c>
      <c r="F253" s="22" t="s">
        <v>478</v>
      </c>
      <c r="G253" s="150" t="s">
        <v>942</v>
      </c>
      <c r="H253" s="22" t="s">
        <v>484</v>
      </c>
      <c r="I253" s="22" t="s">
        <v>475</v>
      </c>
      <c r="J253" s="150" t="s">
        <v>943</v>
      </c>
    </row>
    <row r="254" s="1" customFormat="1" ht="42" customHeight="1" spans="1:10">
      <c r="A254" s="154"/>
      <c r="B254" s="22"/>
      <c r="C254" s="22" t="s">
        <v>492</v>
      </c>
      <c r="D254" s="22" t="s">
        <v>494</v>
      </c>
      <c r="E254" s="150" t="s">
        <v>944</v>
      </c>
      <c r="F254" s="22" t="s">
        <v>473</v>
      </c>
      <c r="G254" s="150" t="s">
        <v>945</v>
      </c>
      <c r="H254" s="22" t="s">
        <v>490</v>
      </c>
      <c r="I254" s="22" t="s">
        <v>475</v>
      </c>
      <c r="J254" s="150" t="s">
        <v>946</v>
      </c>
    </row>
    <row r="255" s="1" customFormat="1" ht="42" customHeight="1" spans="1:10">
      <c r="A255" s="154"/>
      <c r="B255" s="22"/>
      <c r="C255" s="22" t="s">
        <v>495</v>
      </c>
      <c r="D255" s="22" t="s">
        <v>496</v>
      </c>
      <c r="E255" s="150" t="s">
        <v>947</v>
      </c>
      <c r="F255" s="22" t="s">
        <v>473</v>
      </c>
      <c r="G255" s="150" t="s">
        <v>880</v>
      </c>
      <c r="H255" s="22" t="s">
        <v>484</v>
      </c>
      <c r="I255" s="22" t="s">
        <v>475</v>
      </c>
      <c r="J255" s="150" t="s">
        <v>948</v>
      </c>
    </row>
    <row r="256" s="1" customFormat="1" ht="42" customHeight="1" spans="1:10">
      <c r="A256" s="154"/>
      <c r="B256" s="22"/>
      <c r="C256" s="22" t="s">
        <v>495</v>
      </c>
      <c r="D256" s="22" t="s">
        <v>496</v>
      </c>
      <c r="E256" s="150" t="s">
        <v>949</v>
      </c>
      <c r="F256" s="22" t="s">
        <v>473</v>
      </c>
      <c r="G256" s="150" t="s">
        <v>880</v>
      </c>
      <c r="H256" s="22" t="s">
        <v>484</v>
      </c>
      <c r="I256" s="22" t="s">
        <v>475</v>
      </c>
      <c r="J256" s="150" t="s">
        <v>950</v>
      </c>
    </row>
    <row r="257" s="1" customFormat="1" ht="42" customHeight="1" spans="1:10">
      <c r="A257" s="154"/>
      <c r="B257" s="22"/>
      <c r="C257" s="22" t="s">
        <v>495</v>
      </c>
      <c r="D257" s="22" t="s">
        <v>496</v>
      </c>
      <c r="E257" s="150" t="s">
        <v>825</v>
      </c>
      <c r="F257" s="22" t="s">
        <v>505</v>
      </c>
      <c r="G257" s="150" t="s">
        <v>907</v>
      </c>
      <c r="H257" s="22" t="s">
        <v>484</v>
      </c>
      <c r="I257" s="22" t="s">
        <v>475</v>
      </c>
      <c r="J257" s="150" t="s">
        <v>951</v>
      </c>
    </row>
  </sheetData>
  <mergeCells count="72">
    <mergeCell ref="A3:J3"/>
    <mergeCell ref="A4:H4"/>
    <mergeCell ref="A9:A17"/>
    <mergeCell ref="A18:A24"/>
    <mergeCell ref="A25:A32"/>
    <mergeCell ref="A33:A41"/>
    <mergeCell ref="A42:A48"/>
    <mergeCell ref="A49:A55"/>
    <mergeCell ref="A56:A60"/>
    <mergeCell ref="A61:A66"/>
    <mergeCell ref="A67:A73"/>
    <mergeCell ref="A74:A80"/>
    <mergeCell ref="A81:A87"/>
    <mergeCell ref="A88:A101"/>
    <mergeCell ref="A102:A110"/>
    <mergeCell ref="A111:A117"/>
    <mergeCell ref="A119:A125"/>
    <mergeCell ref="A126:A134"/>
    <mergeCell ref="A135:A137"/>
    <mergeCell ref="A138:A144"/>
    <mergeCell ref="A145:A153"/>
    <mergeCell ref="A154:A157"/>
    <mergeCell ref="A159:A162"/>
    <mergeCell ref="A163:A166"/>
    <mergeCell ref="A167:A170"/>
    <mergeCell ref="A171:A174"/>
    <mergeCell ref="A176:A181"/>
    <mergeCell ref="A182:A189"/>
    <mergeCell ref="A190:A198"/>
    <mergeCell ref="A199:A208"/>
    <mergeCell ref="A209:A215"/>
    <mergeCell ref="A216:A225"/>
    <mergeCell ref="A226:A232"/>
    <mergeCell ref="A233:A238"/>
    <mergeCell ref="A239:A244"/>
    <mergeCell ref="A245:A249"/>
    <mergeCell ref="A250:A257"/>
    <mergeCell ref="B9:B17"/>
    <mergeCell ref="B18:B24"/>
    <mergeCell ref="B25:B32"/>
    <mergeCell ref="B33:B41"/>
    <mergeCell ref="B42:B48"/>
    <mergeCell ref="B49:B55"/>
    <mergeCell ref="B56:B60"/>
    <mergeCell ref="B61:B66"/>
    <mergeCell ref="B67:B73"/>
    <mergeCell ref="B74:B80"/>
    <mergeCell ref="B81:B87"/>
    <mergeCell ref="B88:B101"/>
    <mergeCell ref="B102:B110"/>
    <mergeCell ref="B111:B117"/>
    <mergeCell ref="B119:B125"/>
    <mergeCell ref="B126:B134"/>
    <mergeCell ref="B135:B137"/>
    <mergeCell ref="B138:B144"/>
    <mergeCell ref="B145:B153"/>
    <mergeCell ref="B154:B157"/>
    <mergeCell ref="B159:B162"/>
    <mergeCell ref="B163:B166"/>
    <mergeCell ref="B167:B170"/>
    <mergeCell ref="B171:B174"/>
    <mergeCell ref="B176:B181"/>
    <mergeCell ref="B182:B189"/>
    <mergeCell ref="B190:B198"/>
    <mergeCell ref="B199:B208"/>
    <mergeCell ref="B209:B215"/>
    <mergeCell ref="B216:B225"/>
    <mergeCell ref="B226:B232"/>
    <mergeCell ref="B233:B238"/>
    <mergeCell ref="B239:B244"/>
    <mergeCell ref="B245:B249"/>
    <mergeCell ref="B250:B25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学而知之</cp:lastModifiedBy>
  <dcterms:created xsi:type="dcterms:W3CDTF">2025-02-06T07:09:00Z</dcterms:created>
  <dcterms:modified xsi:type="dcterms:W3CDTF">2025-03-13T08:45:03Z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E4F9D1CA5CAF43BFBD2721811B18D1A3_13</vt:lpwstr>
  </property>
  <property fmtid="{D5CDD505-2E9C-101B-9397-08002B2CF9AE}" pid="3" name="KSOProductBuildVer">
    <vt:lpwstr>2052-12.1.0.20305</vt:lpwstr>
  </property>
</Properties>
</file>