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50" windowHeight="823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<sst xmlns="http://schemas.openxmlformats.org/spreadsheetml/2006/main" count="1842" uniqueCount="575">
  <si>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</si>
  <si>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</si>
  <si>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</si>
  <si>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</si>
  <si>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</si>
  <si>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</si>
  <si>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</si>
  <si>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</si>
  <si>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</si>
  <si>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</si>
  <si>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</si>
  <si>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</si>
  <si>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</si>
  <si>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</si>
  <si>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</si>
  <si>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</si>
  <si>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</si>
  <si>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</si>
  <si>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</si>
  <si>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</si>
  <si>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</si>
  <si>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</si>
  <si>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</si>
  <si>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</si>
  <si>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</si>
  <si>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</si>
  <si>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</si>
  <si>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</si>
  <si>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</si>
  <si>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</si>
  <si>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</si>
  <si>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</si>
  <si>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</si>
  <si>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</si>
  <si>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</si>
  <si>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</si>
  <si>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</si>
  <si>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</si>
  <si>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</si>
  <si>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</si>
  <si>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</si>
  <si>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</si>
  <si>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</si>
  <si>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</si>
  <si>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</si>
  <si>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</si>
  <si>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</si>
  <si>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</si>
  <si>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</si>
  <si>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</si>
  <si>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</si>
  <si>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</si>
  <si>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</si>
  <si>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</si>
  <si>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</si>
  <si>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</si>
  <si>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</si>
  <si>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</si>
  <si>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</si>
  <si>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</si>
  <si>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</si>
  <si>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</si>
  <si>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</si>
  <si>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</si>
  <si>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</si>
  <si>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</si>
  <si>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</si>
  <si>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</si>
  <si>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</si>
  <si>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131019</t>
  </si>
  <si>
    <t>官渡区矣六街道社区卫生服务中心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</si>
  <si>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</si>
  <si>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</si>
  <si>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</si>
  <si>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</si>
  <si>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</si>
  <si>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</si>
  <si>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</si>
  <si>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</si>
  <si>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</si>
  <si>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</si>
  <si>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</si>
  <si>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</si>
  <si>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</si>
  <si>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</si>
  <si>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</si>
  <si>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</si>
  <si>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</si>
  <si>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</si>
  <si>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</si>
  <si>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</si>
  <si>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</si>
  <si>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</si>
  <si>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</si>
  <si>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</si>
  <si>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</si>
  <si>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</si>
  <si>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</si>
  <si>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</si>
  <si>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</si>
  <si>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</si>
  <si>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</si>
  <si>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</si>
  <si>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</si>
  <si>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</si>
  <si>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</si>
  <si>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</si>
  <si>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</si>
  <si>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</si>
  <si>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</si>
  <si>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2100301</t>
  </si>
  <si>
    <t>城市社区卫生机构</t>
  </si>
  <si>
    <t>21004</t>
  </si>
  <si>
    <t>公共卫生</t>
  </si>
  <si>
    <t>2100401</t>
  </si>
  <si>
    <t>疾病预防控制机构</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</si>
  <si>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</si>
  <si>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</si>
  <si>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</si>
  <si>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</si>
  <si>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</si>
  <si>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</si>
  <si>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</si>
  <si>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</si>
  <si>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</si>
  <si>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</si>
  <si>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</si>
  <si>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</si>
  <si>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</si>
  <si>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</si>
  <si>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</si>
  <si>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</si>
  <si>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</si>
  <si>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</si>
  <si>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</si>
  <si>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</si>
  <si>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</si>
  <si>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</si>
  <si>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</si>
  <si>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</si>
  <si>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</si>
  <si>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</si>
  <si>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</si>
  <si>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</si>
  <si>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</si>
  <si>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</si>
  <si>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</si>
  <si>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</si>
  <si>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</si>
  <si>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</si>
  <si>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</si>
  <si>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</si>
  <si>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</si>
  <si>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</si>
  <si>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</si>
  <si>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</si>
  <si>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</si>
  <si>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</si>
  <si>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</si>
  <si>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</si>
  <si>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</si>
  <si>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</si>
  <si>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</si>
  <si>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</si>
  <si>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</si>
  <si>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</si>
  <si>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</si>
  <si>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</si>
  <si>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</si>
  <si>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</si>
  <si>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</si>
  <si>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</si>
  <si>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</si>
  <si>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</si>
  <si>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</si>
  <si>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</si>
  <si>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</si>
  <si>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</si>
  <si>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</si>
  <si>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</si>
  <si>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</si>
  <si>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</si>
  <si>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</si>
  <si>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</si>
  <si>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</si>
  <si>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</si>
  <si>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</si>
  <si>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</si>
  <si>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</si>
  <si>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</si>
  <si>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</si>
  <si>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</si>
  <si>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</si>
  <si>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</si>
  <si>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</si>
  <si>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</si>
  <si>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</si>
  <si>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昆明市官渡区卫生健康局</t>
  </si>
  <si>
    <t>530111210000000003562</t>
  </si>
  <si>
    <t>事业人员工资支出</t>
  </si>
  <si>
    <t>30101</t>
  </si>
  <si>
    <t>基本工资</t>
  </si>
  <si>
    <t>30102</t>
  </si>
  <si>
    <t>津贴补贴</t>
  </si>
  <si>
    <t>30103</t>
  </si>
  <si>
    <t>奖金</t>
  </si>
  <si>
    <t>30107</t>
  </si>
  <si>
    <t>绩效工资</t>
  </si>
  <si>
    <t>530111210000000003563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</si>
  <si>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</si>
  <si>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</si>
  <si>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</si>
  <si>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</si>
  <si>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</si>
  <si>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</si>
  <si>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</si>
  <si>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</si>
  <si>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</si>
  <si>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</si>
  <si>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</si>
  <si>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530111210000000003564</t>
  </si>
  <si>
    <t>30113</t>
  </si>
  <si>
    <t>530111210000000003566</t>
  </si>
  <si>
    <t>公车购置及运维费</t>
  </si>
  <si>
    <t>30231</t>
  </si>
  <si>
    <t>公务用车运行维护费</t>
  </si>
  <si>
    <t>530111210000000003568</t>
  </si>
  <si>
    <t>工会经费</t>
  </si>
  <si>
    <t>30228</t>
  </si>
  <si>
    <t>530111210000000003569</t>
  </si>
  <si>
    <t>一般公用支出</t>
  </si>
  <si>
    <t>30229</t>
  </si>
  <si>
    <t>福利费</t>
  </si>
  <si>
    <t>530111231100001459637</t>
  </si>
  <si>
    <t>离退休人员支出</t>
  </si>
  <si>
    <t>30305</t>
  </si>
  <si>
    <t>生活补助</t>
  </si>
  <si>
    <t>530111231100001459652</t>
  </si>
  <si>
    <t>事业人员绩效奖励</t>
  </si>
  <si>
    <t>530111241100002098781</t>
  </si>
  <si>
    <t>离退休干部走访慰问经费</t>
  </si>
  <si>
    <t>预算05-1表</t>
  </si>
  <si>
    <t>项目分类</t>
  </si>
  <si>
    <t>项目单位</t>
  </si>
  <si>
    <t>经济科目编码</t>
  </si>
  <si>
    <t>经济科目名称</t>
  </si>
  <si>
    <t>本年拨款</t>
  </si>
  <si>
    <t>其中：本次下达</t>
  </si>
  <si>
    <t>事业人员支出工资</t>
  </si>
  <si>
    <t>530111251100003648402</t>
  </si>
  <si>
    <t>医疗支出在编人员经费</t>
  </si>
  <si>
    <t>30199</t>
  </si>
  <si>
    <t>其他工资福利支出</t>
  </si>
  <si>
    <t>其他人员支出</t>
  </si>
  <si>
    <t>530111251100003638009</t>
  </si>
  <si>
    <t>医疗支出外聘人员经费</t>
  </si>
  <si>
    <t>其他公用支出</t>
  </si>
  <si>
    <t>530111251100003638008</t>
  </si>
  <si>
    <t>医疗支出公用经费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</si>
  <si>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</si>
  <si>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</si>
  <si>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</si>
  <si>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</si>
  <si>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</si>
  <si>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</si>
  <si>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</si>
  <si>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</si>
  <si>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</si>
  <si>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</si>
  <si>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</si>
  <si>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</si>
  <si>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</si>
  <si>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</si>
  <si>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</si>
  <si>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</si>
  <si>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30218</t>
  </si>
  <si>
    <t>专用材料费</t>
  </si>
  <si>
    <t>30226</t>
  </si>
  <si>
    <t>劳务费</t>
  </si>
  <si>
    <t>30227</t>
  </si>
  <si>
    <t>委托业务费</t>
  </si>
  <si>
    <t>30239</t>
  </si>
  <si>
    <t>其他交通费用</t>
  </si>
  <si>
    <t>30299</t>
  </si>
  <si>
    <t>其他商品和服务支出</t>
  </si>
  <si>
    <t>专项业务类</t>
  </si>
  <si>
    <t>530111241100002460728</t>
  </si>
  <si>
    <t>（政府采购）办公设备采购经费</t>
  </si>
  <si>
    <t>31002</t>
  </si>
  <si>
    <t>办公设备购置</t>
  </si>
  <si>
    <t>530111251100003640338</t>
  </si>
  <si>
    <t>严重精神障碍患者监护人”以奖代补“经费</t>
  </si>
  <si>
    <t>530111251100003644216</t>
  </si>
  <si>
    <t>基本公共卫生服务项目区级配套补助资金</t>
  </si>
  <si>
    <t>530111251100003669124</t>
  </si>
  <si>
    <t>药品、医用卫生材料购置经费</t>
  </si>
  <si>
    <t>530111251100003669244</t>
  </si>
  <si>
    <t>信息化建设系统经费</t>
  </si>
  <si>
    <t>事业发展类</t>
  </si>
  <si>
    <t>530111221100000246995</t>
  </si>
  <si>
    <t>公务接待专项经费</t>
  </si>
  <si>
    <t>30217</t>
  </si>
  <si>
    <t>530111221100000247033</t>
  </si>
  <si>
    <t>党建工作经费</t>
  </si>
  <si>
    <t>530111241100002460729</t>
  </si>
  <si>
    <t>（政府采购）专用设备购置补助经费</t>
  </si>
  <si>
    <t>31003</t>
  </si>
  <si>
    <t>专用设备购置</t>
  </si>
  <si>
    <t>530111241100002460789</t>
  </si>
  <si>
    <t>服务能力提升改造修缮经费</t>
  </si>
  <si>
    <t>530111251100003646508</t>
  </si>
  <si>
    <t>（政府购买）服务类经费</t>
  </si>
  <si>
    <t>530111251100003682415</t>
  </si>
  <si>
    <t>公办站装修项目经费</t>
  </si>
  <si>
    <t>预算05-2表</t>
  </si>
  <si>
    <t>项目年度绩效目标</t>
  </si>
  <si>
    <t>一级指标</t>
  </si>
  <si>
    <t>二级指标</t>
  </si>
  <si>
    <t>三级指标</t>
  </si>
  <si>
    <t>指标性质</t>
  </si>
  <si>
    <t>指标值</t>
  </si>
  <si>
    <t>度量单位</t>
  </si>
  <si>
    <t>指标属性</t>
  </si>
  <si>
    <t>指标内容</t>
  </si>
  <si>
    <t>加强官渡区基层党组织建设，推进“两学一做”学习教育常态化制度化，规范基层党组织党建工作经费管理使用，做到专款专用，保证党组织活动有经费、服务有条件、使用有效益。完善党支部党建工作体系和党建工作经费保障制度，我单位2025年党建工作经费预算60000元。预算进度完成计划：2025年6月30日前完成预算进度的40%，2025年11月底完成预算进度100%。</t>
  </si>
  <si>
    <t>产出指标</t>
  </si>
  <si>
    <t>质量指标</t>
  </si>
  <si>
    <t>党风廉政建设建立完成率</t>
  </si>
  <si>
    <t>=</t>
  </si>
  <si>
    <t>100</t>
  </si>
  <si>
    <t>%</t>
  </si>
  <si>
    <t>定量指标</t>
  </si>
  <si>
    <t>完善党支部党建工作体系和党建工作经费保障制度</t>
  </si>
  <si>
    <t>加强官渡区基层党组织建设，推进“两学一做”学习教育常态化制度化，规范基层党组织党建工作经费管理使用，做到专款专用，保证党组织活动有经费、服务有条件、使用有效益。完善党支部党建工作体系和党建工作经费保障制度，我单位2024年党建工作经费预算60000元。预算进度完成计划：2024年6月30日前完成预算进度的40%，2024年11月底完成预算进度100%。</t>
  </si>
  <si>
    <t>效益指标</t>
  </si>
  <si>
    <t>社会效益</t>
  </si>
  <si>
    <t>&gt;=</t>
  </si>
  <si>
    <t>95</t>
  </si>
  <si>
    <t>可持续影响</t>
  </si>
  <si>
    <t>符合可持续发展要求</t>
  </si>
  <si>
    <t>中长期</t>
  </si>
  <si>
    <t>年</t>
  </si>
  <si>
    <t>满意度指标</t>
  </si>
  <si>
    <t>服务对象满意度</t>
  </si>
  <si>
    <t>社会公众满意度</t>
  </si>
  <si>
    <t>受益对象满意度</t>
  </si>
  <si>
    <t>内部人员满意度</t>
  </si>
  <si>
    <t>升级信息化系统，提高员工工作效率，完善设施设备建设，提升服务能力与质量，更好的满足群众的医疗需求。</t>
  </si>
  <si>
    <t>数量指标</t>
  </si>
  <si>
    <t>信息化系统升级</t>
  </si>
  <si>
    <t>1.00</t>
  </si>
  <si>
    <t>个</t>
  </si>
  <si>
    <t>当年完成，得满分，未完成根据进度得分 。</t>
  </si>
  <si>
    <t>验收通过率</t>
  </si>
  <si>
    <t>定性指标</t>
  </si>
  <si>
    <t xml:space="preserve">反映设备购置的产品质量情况。
</t>
  </si>
  <si>
    <t>时效指标</t>
  </si>
  <si>
    <t>信息化系统部署及时率</t>
  </si>
  <si>
    <t>90</t>
  </si>
  <si>
    <t>反映新购设备按时部署情况。
设备部署及时率=（及时部署设备数量/新购设备总数）*100%。</t>
  </si>
  <si>
    <t>设备使用年限</t>
  </si>
  <si>
    <t>反映新投入设备使用年限情况。</t>
  </si>
  <si>
    <t>使用人员满意度</t>
  </si>
  <si>
    <t>反映服务对象对购置设备的整体满意情况。
使用人员满意度=（对购置设备满意的人数/问卷调查人数）*100%。</t>
  </si>
  <si>
    <t>按照严重精神障碍患者管理工作规范做好各项管理工作，各项管理指标达到国家要求，严防严重精神障碍患者肇事肇祸事件发生。</t>
  </si>
  <si>
    <t>严重精神障碍患者报告患病率</t>
  </si>
  <si>
    <t>‰</t>
  </si>
  <si>
    <t>严重精神障碍患者服药率</t>
  </si>
  <si>
    <t>80</t>
  </si>
  <si>
    <t>患者规范管理率</t>
  </si>
  <si>
    <t>通过管理严重精神障碍患者,减少了肇事肇祸事件的发生,维护了社会稳定,保障了我区经济可持续性发展.</t>
  </si>
  <si>
    <t>有效提升</t>
  </si>
  <si>
    <t>考察患者管理情况</t>
  </si>
  <si>
    <t>服务对象对此项目工作80%满意</t>
  </si>
  <si>
    <t>按照官渡区行政事业单位国有资产配置管理暂行办法的相关要求采购2024年医疗设备，并正常投入使用，促进本单位的医疗服务的提升，提高医疗收入，达到相关的指标要求。</t>
  </si>
  <si>
    <t>购置设备数量</t>
  </si>
  <si>
    <t>台（套）</t>
  </si>
  <si>
    <t>反映购置数量完成情况。</t>
  </si>
  <si>
    <t>购置计划完成率</t>
  </si>
  <si>
    <t>反映部门购置计划执行情况购置计划执行情况。
购置计划完成率=（实际购置交付装备数量/计划购置交付装备数量）*100%。</t>
  </si>
  <si>
    <t>反映设备购置的产品质量情况。
验收通过率=（通过验收的购置数量/购置总数量）*100%。</t>
  </si>
  <si>
    <t>购置设备利用率</t>
  </si>
  <si>
    <t>反映设备利用情况。
设备利用率=（投入使用设备数/购置设备总数）*100%。</t>
  </si>
  <si>
    <t>设备部署及时率</t>
  </si>
  <si>
    <t>经济效益</t>
  </si>
  <si>
    <t>设备采购经济性</t>
  </si>
  <si>
    <t>65.8</t>
  </si>
  <si>
    <t>万元</t>
  </si>
  <si>
    <t>反映设备采购成本低于计划数所获得的经济效益。</t>
  </si>
  <si>
    <t>20</t>
  </si>
  <si>
    <t>为提升基层医疗卫生机构服务能力，改善患者就医环境，推进分级诊疗制度建设，促进经济社会可持续发展。</t>
  </si>
  <si>
    <t>项目验收合格率</t>
  </si>
  <si>
    <t>项目验收合格</t>
  </si>
  <si>
    <t>项目按计划完成率</t>
  </si>
  <si>
    <t>项目按计划完成</t>
  </si>
  <si>
    <t>医疗服务水平提高</t>
  </si>
  <si>
    <t>医疗服务水平较上年提高</t>
  </si>
  <si>
    <t>满意度大于95%</t>
  </si>
  <si>
    <t>1.合法合规采购医院药品及卫生材料，满足医院日常运转需求；
2.提升医疗服务质量，保障药品、卫生材料采购质量；
3.给病人更加舒适的就医体验。</t>
  </si>
  <si>
    <t>反映部门购置计划执行情况购置计划执行情况。
购置计划完成率=（实际购置交付数量/计划购置交付数量）*100%。</t>
  </si>
  <si>
    <t>完成时限</t>
  </si>
  <si>
    <t>考察当年完成时间</t>
  </si>
  <si>
    <t>采购及时率</t>
  </si>
  <si>
    <t>反映卫材按时部署情况。
及时率=（及时部署数量/新购总数）*100%。</t>
  </si>
  <si>
    <t>降低成本</t>
  </si>
  <si>
    <t>有效提升使用效率，降低成本</t>
  </si>
  <si>
    <t>按医院实际工作需要开展采购活动</t>
  </si>
  <si>
    <t>同比提高工作效率</t>
  </si>
  <si>
    <t>反映提高的工作效率情况</t>
  </si>
  <si>
    <t>患者就诊满意度</t>
  </si>
  <si>
    <t>反映患者对就医过程的满意度</t>
  </si>
  <si>
    <t>职工内部人员满意度</t>
  </si>
  <si>
    <t>85</t>
  </si>
  <si>
    <t>使用者对产品服务是否满意</t>
  </si>
  <si>
    <t>预计全年完成，2025年预算批复下达后：
一季度进行市场询价调研；
二季度按照采购流程进行政府采购，采购金额54000元；
三季度设施设备到位；
四季度投入使用，进一步优化办公设备，提高工作效率，为患者提供更加高效优质的服务，提高患者就医满意度。</t>
  </si>
  <si>
    <t>5.4</t>
  </si>
  <si>
    <t>患者对于就医环境的满意度</t>
  </si>
  <si>
    <t>医院职工及就医患者对于办公和就医环境的满意度</t>
  </si>
  <si>
    <t>为提升基层医疗卫生服务能力，改善患者就医环境，推进分级诊疗制度建设，促进经济社会可持续发展。</t>
  </si>
  <si>
    <t>工程建设投资估算表</t>
  </si>
  <si>
    <t>做好本部门人员、公用经费保障，按规定落实干部职工各项待遇，支持部门正常履职。</t>
  </si>
  <si>
    <t>工资发放事业人数</t>
  </si>
  <si>
    <t>342</t>
  </si>
  <si>
    <t>人</t>
  </si>
  <si>
    <t>反映部门（单位）实际发放工资人员数量。工资福利包括：行政人员工资、社会保险、住房公积金、职业年金等。</t>
  </si>
  <si>
    <t>社会保障缴费事业人数</t>
  </si>
  <si>
    <t>部门运转</t>
  </si>
  <si>
    <t>正常运转</t>
  </si>
  <si>
    <t>反映部门（单位）运转情况。</t>
  </si>
  <si>
    <t>单位人员满意度</t>
  </si>
  <si>
    <t>反映部门（单位）人员对工资福利发放的满意程度。</t>
  </si>
  <si>
    <t>反映社会公众对部门（单位）履职情况的满意程度。</t>
  </si>
  <si>
    <t>为保障和服务各项业务工作，我单位按预算编制要求及三公经费压减规定，我单位2025年公务接待费预算经费4750元。2025年6月30日前完成预算进度的40%，2025年11月底完成预算进度100%。</t>
  </si>
  <si>
    <t>严控三公经费政策知晓率</t>
  </si>
  <si>
    <t>95%</t>
  </si>
  <si>
    <t>官渡区矣六街道社区卫生服务中心公务接待费经费预算编制说明</t>
  </si>
  <si>
    <t>为保障和服务各项业务工作，我单位按预算编制要求及三公经费压减规定，我单位2024年公务接待费预算经费4750元。2024年6月30日前完成预算进度的40%，2024年11月底完成预算进度100%。</t>
  </si>
  <si>
    <t>经费支出合规性</t>
  </si>
  <si>
    <t>100%</t>
  </si>
  <si>
    <t>保障部门正常运转</t>
  </si>
  <si>
    <t>满意</t>
  </si>
  <si>
    <t>国家基本公共卫生服务项目，是促进基本公共卫生服务逐步均等化的重要内容，是深化医药卫生体制改革的重要工作。是我国政府针对当前城乡居民存在的主要健康问题，以儿童、孕产妇、老年人、慢性疾病患者为重点人群，面向全体居民免费提供的最基本的公共卫生服务。</t>
  </si>
  <si>
    <t>补助人数</t>
  </si>
  <si>
    <t>66004</t>
  </si>
  <si>
    <t>辖区人口服务数</t>
  </si>
  <si>
    <t>居民健康档案建档率</t>
  </si>
  <si>
    <t>70</t>
  </si>
  <si>
    <t>建档人数/辖区人口总数*100%</t>
  </si>
  <si>
    <t>补助资金兑付及时率</t>
  </si>
  <si>
    <t>反映发放单位及时发放补助资金的情况。
补助发放及时率=在时限内发放资金/应发放资金*100%</t>
  </si>
  <si>
    <t>公共卫生服务覆盖率</t>
  </si>
  <si>
    <t>基本公共卫生以及拓展项目开展情况</t>
  </si>
  <si>
    <t>反映受益对象的满意度情况。</t>
  </si>
  <si>
    <t>为提高医疗水平，开展基本公共卫生项目服务工作各项业务提供保障，我单位2025年印刷服务预算经费预算500000元。预算进度完成计划：2025年6月30日前完成预算进度的40%，2025年11月底完成预算进度100%。</t>
  </si>
  <si>
    <t>印刷经费</t>
  </si>
  <si>
    <t>500000</t>
  </si>
  <si>
    <t>元</t>
  </si>
  <si>
    <t>印刷经费预算数</t>
  </si>
  <si>
    <t>为提高医疗水平，开展基本公共卫生项目服务工作各项业务提供保障，我单位2024年印刷服务预算经费预算500000元。预算进度完成计划：2024年6月30日前完成预算进度的40%，2024年11月底完成预算进度100%。</t>
  </si>
  <si>
    <t>验收合格率</t>
  </si>
  <si>
    <t>达到标准</t>
  </si>
  <si>
    <t>保障单位正常运转</t>
  </si>
  <si>
    <t>《官渡区行政事业单位国有资产配置申报表》、《官渡区行政事业单位政府采购计划申报审批表》</t>
  </si>
  <si>
    <t>1、保障区人民医院日常工作运转经费；
2、使区人民医院能够更好地投入到日常工作中，增强公立医院公益属性；
3、为避免发生违约，确保区人民医院正常运转;</t>
  </si>
  <si>
    <t>日常工作运转计划完成率</t>
  </si>
  <si>
    <t>反映日常工作运转计划完成</t>
  </si>
  <si>
    <t>日常运转资金利用率</t>
  </si>
  <si>
    <t>反映日常运转资金利用率</t>
  </si>
  <si>
    <t>公立医院服务能力提高</t>
  </si>
  <si>
    <t>考察公立医院服务能力</t>
  </si>
  <si>
    <t>反映部门（单位）人员的满意程度。</t>
  </si>
  <si>
    <t>反映社会公众对部门（单位）履职满意程度。</t>
  </si>
  <si>
    <t>人员经费保障人数</t>
  </si>
  <si>
    <t>63</t>
  </si>
  <si>
    <t>预算06表</t>
  </si>
  <si>
    <t>政府性基金预算支出预算表</t>
  </si>
  <si>
    <t>单位名称：昆明市发展和改革委员会</t>
  </si>
  <si>
    <t>政府性基金预算支出</t>
  </si>
  <si>
    <t>2</t>
  </si>
  <si>
    <t>官渡区矣六街道社区卫生服务中心无政府性基金预算支出，此表无数据。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</si>
  <si>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</si>
  <si>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</si>
  <si>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</si>
  <si>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</si>
  <si>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</si>
  <si>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</si>
  <si>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</si>
  <si>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</si>
  <si>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</si>
  <si>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</si>
  <si>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</si>
  <si>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车辆油料费</t>
  </si>
  <si>
    <t>车辆加油、添加燃料服务</t>
  </si>
  <si>
    <t>车辆维修、保养</t>
  </si>
  <si>
    <t>车辆维修和保养服务</t>
  </si>
  <si>
    <t>车辆保险服务</t>
  </si>
  <si>
    <t>机动车保险服务</t>
  </si>
  <si>
    <t>不间断电源UPS</t>
  </si>
  <si>
    <t>不间断电源</t>
  </si>
  <si>
    <t>空调</t>
  </si>
  <si>
    <t>空调机</t>
  </si>
  <si>
    <t>中药柜</t>
  </si>
  <si>
    <t>其他柜类</t>
  </si>
  <si>
    <t>导尿术模型护理训练操作模型</t>
  </si>
  <si>
    <t>假肢装置及部件</t>
  </si>
  <si>
    <t>缝合训练模块</t>
  </si>
  <si>
    <t>高级缝合手臂模型</t>
  </si>
  <si>
    <t>高级心肺复苏模拟人</t>
  </si>
  <si>
    <t>婴儿全身静脉穿刺模型</t>
  </si>
  <si>
    <t>组合式多功能护理模拟人</t>
  </si>
  <si>
    <t>超纯水净化器</t>
  </si>
  <si>
    <t>临床检验设备</t>
  </si>
  <si>
    <t>电解质分析仪</t>
  </si>
  <si>
    <t>免疫分析仪</t>
  </si>
  <si>
    <t>全自动生化分析仪</t>
  </si>
  <si>
    <t>五分类血液分析仪</t>
  </si>
  <si>
    <t>复印纸</t>
  </si>
  <si>
    <t>物业管理服务</t>
  </si>
  <si>
    <t>印刷服务</t>
  </si>
  <si>
    <t>检验耗材试剂</t>
  </si>
  <si>
    <t>其他医药品</t>
  </si>
  <si>
    <t>医用耗材</t>
  </si>
  <si>
    <t>中药饮片</t>
  </si>
  <si>
    <t>医药品</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</si>
  <si>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</si>
  <si>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</si>
  <si>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</si>
  <si>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</si>
  <si>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</si>
  <si>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</si>
  <si>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</si>
  <si>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</si>
  <si>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官渡区矣六街道社区卫生服务中心无政府购买服务预算支出，此表无数据。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</si>
  <si>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</si>
  <si>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</si>
  <si>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</si>
  <si>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</si>
  <si>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</si>
  <si>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</si>
  <si>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</si>
  <si>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</si>
  <si>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</si>
  <si>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</si>
  <si>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</si>
  <si>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</si>
  <si>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</si>
  <si>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</si>
  <si>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</si>
  <si>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</si>
  <si>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</si>
  <si>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</si>
  <si>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</si>
  <si>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</si>
  <si>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</si>
  <si>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</si>
  <si>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</si>
  <si>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官渡区矣六街道社区卫生服务中心无对下转移预算支出，此表无数据。</t>
  </si>
  <si>
    <t>预算09-2表</t>
  </si>
  <si>
    <t>官渡区矣六街道社区卫生服务中心无对下转移预算支出绩效目标，此表无数据。</t>
  </si>
  <si>
    <t xml:space="preserve">预算10表
</t>
  </si>
  <si>
    <t>资产类别</t>
  </si>
  <si>
    <t>资产分类代码.名称</t>
  </si>
  <si>
    <t>资产名称</t>
  </si>
  <si>
    <t>计量单位</t>
  </si>
  <si>
    <t>财政部门批复数（元）</t>
  </si>
  <si>
    <t>单价</t>
  </si>
  <si>
    <t>金额</t>
  </si>
  <si>
    <t>官渡区矣六街道社区卫生服务中心无新增资产配置预算，此表无数据。</t>
  </si>
  <si>
    <t>预算11表</t>
  </si>
  <si>
    <t>上级补助</t>
  </si>
  <si>
    <t>官渡区矣六街道社区卫生服务中心无上级补助项目支出预算，此表无数据。</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</si>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</sst>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xf numFmtId="0" fontId="34" fillId="0" borderId="0">
      <alignment vertical="top"/>
      <protection locked="0"/>
    </xf>
  </cellStyleXfs>
  <cellXfs count="22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178" fontId="5" fillId="0" borderId="7" xfId="0" applyNumberFormat="1" applyFont="1" applyFill="1" applyBorder="1" applyAlignment="1">
      <alignment horizontal="right" vertical="center"/>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2" borderId="11"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Fill="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78" fontId="5" fillId="0" borderId="14" xfId="0" applyNumberFormat="1" applyFont="1" applyFill="1" applyBorder="1" applyAlignment="1">
      <alignment horizontal="right" vertical="center"/>
    </xf>
    <xf numFmtId="178" fontId="5" fillId="0" borderId="14" xfId="0" applyNumberFormat="1" applyFont="1" applyBorder="1" applyAlignment="1">
      <alignment horizontal="right" vertical="center"/>
    </xf>
    <xf numFmtId="49" fontId="5" fillId="0" borderId="14" xfId="53" applyNumberFormat="1" applyFont="1" applyBorder="1">
      <alignment horizontal="left" vertical="center" wrapText="1"/>
    </xf>
    <xf numFmtId="0" fontId="0" fillId="0" borderId="14" xfId="0" applyFont="1" applyBorder="1"/>
    <xf numFmtId="178" fontId="5" fillId="0" borderId="1" xfId="0" applyNumberFormat="1" applyFont="1" applyFill="1" applyBorder="1" applyAlignment="1">
      <alignment horizontal="right" vertical="center"/>
    </xf>
    <xf numFmtId="49" fontId="5" fillId="0" borderId="15" xfId="53" applyNumberFormat="1" applyFont="1" applyBorder="1">
      <alignment horizontal="left" vertical="center" wrapText="1"/>
    </xf>
    <xf numFmtId="0" fontId="0" fillId="0" borderId="15" xfId="0" applyFont="1" applyBorder="1"/>
    <xf numFmtId="49" fontId="5" fillId="0" borderId="2" xfId="53" applyNumberFormat="1" applyFont="1" applyBorder="1">
      <alignment horizontal="left" vertical="center" wrapText="1"/>
    </xf>
    <xf numFmtId="178" fontId="5" fillId="0" borderId="2" xfId="0" applyNumberFormat="1" applyFont="1" applyFill="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3" sqref="A3:D3"/>
    </sheetView>
  </sheetViews>
  <sheetFormatPr defaultColWidth="8.575" defaultRowHeight="12.75" customHeight="1" outlineLevelCol="3"/>
  <cols>
    <col min="1" max="4" width="41" customWidth="1"/>
  </cols>
  <sheetData>
    <row r="1" customHeight="1" spans="1:4">
      <c r="A1" s="1"/>
      <c r="B1" s="1"/>
      <c r="C1" s="1"/>
      <c r="D1" s="1"/>
    </row>
    <row r="2" ht="15" customHeight="1" spans="1:4">
      <c r="A2" s="48"/>
      <c r="B2" s="48"/>
      <c r="C2" s="48"/>
      <c r="D2" s="66" t="s">
        <v>0</v>
      </c>
    </row>
    <row r="3" ht="41.25" customHeight="1" spans="1:1">
      <c r="A3" s="43" t="str">
        <f>"2025"&amp;"年部门财务收支预算总表"</f>
        <v>2025年部门财务收支预算总表</v>
      </c>
    </row>
    <row r="4" ht="17.25" customHeight="1" spans="1:4">
      <c r="A4" s="46" t="str">
        <f>"单位名称："&amp;"官渡区矣六街道社区卫生服务中心"</f>
        <v>单位名称：官渡区矣六街道社区卫生服务中心</v>
      </c>
      <c r="B4" s="188"/>
      <c r="D4" s="156" t="s">
        <v>1</v>
      </c>
    </row>
    <row r="5" ht="23.25" customHeight="1" spans="1:4">
      <c r="A5" s="189" t="s">
        <v>2</v>
      </c>
      <c r="B5" s="190"/>
      <c r="C5" s="189" t="s">
        <v>3</v>
      </c>
      <c r="D5" s="190"/>
    </row>
    <row r="6" ht="24" customHeight="1" spans="1:4">
      <c r="A6" s="189" t="s">
        <v>4</v>
      </c>
      <c r="B6" s="189" t="s">
        <v>5</v>
      </c>
      <c r="C6" s="189" t="s">
        <v>6</v>
      </c>
      <c r="D6" s="189" t="s">
        <v>5</v>
      </c>
    </row>
    <row r="7" ht="17.25" customHeight="1" spans="1:4">
      <c r="A7" s="191" t="s">
        <v>7</v>
      </c>
      <c r="B7" s="82">
        <v>14309953.67</v>
      </c>
      <c r="C7" s="191" t="s">
        <v>8</v>
      </c>
      <c r="D7" s="82"/>
    </row>
    <row r="8" ht="17.25" customHeight="1" spans="1:4">
      <c r="A8" s="191" t="s">
        <v>9</v>
      </c>
      <c r="B8" s="82"/>
      <c r="C8" s="191" t="s">
        <v>10</v>
      </c>
      <c r="D8" s="82"/>
    </row>
    <row r="9" ht="17.25" customHeight="1" spans="1:4">
      <c r="A9" s="191" t="s">
        <v>11</v>
      </c>
      <c r="B9" s="82"/>
      <c r="C9" s="223" t="s">
        <v>12</v>
      </c>
      <c r="D9" s="82"/>
    </row>
    <row r="10" ht="17.25" customHeight="1" spans="1:4">
      <c r="A10" s="191" t="s">
        <v>13</v>
      </c>
      <c r="B10" s="82"/>
      <c r="C10" s="223" t="s">
        <v>14</v>
      </c>
      <c r="D10" s="82"/>
    </row>
    <row r="11" ht="17.25" customHeight="1" spans="1:4">
      <c r="A11" s="191" t="s">
        <v>15</v>
      </c>
      <c r="B11" s="82">
        <v>26483512</v>
      </c>
      <c r="C11" s="223" t="s">
        <v>16</v>
      </c>
      <c r="D11" s="82"/>
    </row>
    <row r="12" ht="17.25" customHeight="1" spans="1:4">
      <c r="A12" s="191" t="s">
        <v>17</v>
      </c>
      <c r="B12" s="82">
        <v>26483512</v>
      </c>
      <c r="C12" s="223" t="s">
        <v>18</v>
      </c>
      <c r="D12" s="82"/>
    </row>
    <row r="13" ht="17.25" customHeight="1" spans="1:4">
      <c r="A13" s="191" t="s">
        <v>19</v>
      </c>
      <c r="B13" s="82"/>
      <c r="C13" s="33" t="s">
        <v>20</v>
      </c>
      <c r="D13" s="82"/>
    </row>
    <row r="14" ht="17.25" customHeight="1" spans="1:4">
      <c r="A14" s="191" t="s">
        <v>21</v>
      </c>
      <c r="B14" s="82"/>
      <c r="C14" s="33" t="s">
        <v>22</v>
      </c>
      <c r="D14" s="82">
        <v>1827307.77</v>
      </c>
    </row>
    <row r="15" ht="17.25" customHeight="1" spans="1:4">
      <c r="A15" s="191" t="s">
        <v>23</v>
      </c>
      <c r="B15" s="82"/>
      <c r="C15" s="33" t="s">
        <v>24</v>
      </c>
      <c r="D15" s="82">
        <v>37873017.9</v>
      </c>
    </row>
    <row r="16" ht="17.25" customHeight="1" spans="1:4">
      <c r="A16" s="191" t="s">
        <v>25</v>
      </c>
      <c r="B16" s="82"/>
      <c r="C16" s="33" t="s">
        <v>26</v>
      </c>
      <c r="D16" s="82"/>
    </row>
    <row r="17" ht="17.25" customHeight="1" spans="1:4">
      <c r="A17" s="192"/>
      <c r="B17" s="82"/>
      <c r="C17" s="33" t="s">
        <v>27</v>
      </c>
      <c r="D17" s="82"/>
    </row>
    <row r="18" ht="17.25" customHeight="1" spans="1:4">
      <c r="A18" s="193"/>
      <c r="B18" s="82"/>
      <c r="C18" s="33" t="s">
        <v>28</v>
      </c>
      <c r="D18" s="82"/>
    </row>
    <row r="19" ht="17.25" customHeight="1" spans="1:4">
      <c r="A19" s="193"/>
      <c r="B19" s="82"/>
      <c r="C19" s="33" t="s">
        <v>29</v>
      </c>
      <c r="D19" s="82"/>
    </row>
    <row r="20" ht="17.25" customHeight="1" spans="1:4">
      <c r="A20" s="193"/>
      <c r="B20" s="82"/>
      <c r="C20" s="33" t="s">
        <v>30</v>
      </c>
      <c r="D20" s="82"/>
    </row>
    <row r="21" ht="17.25" customHeight="1" spans="1:4">
      <c r="A21" s="193"/>
      <c r="B21" s="82"/>
      <c r="C21" s="33" t="s">
        <v>31</v>
      </c>
      <c r="D21" s="82"/>
    </row>
    <row r="22" ht="17.25" customHeight="1" spans="1:4">
      <c r="A22" s="193"/>
      <c r="B22" s="82"/>
      <c r="C22" s="33" t="s">
        <v>32</v>
      </c>
      <c r="D22" s="82"/>
    </row>
    <row r="23" ht="17.25" customHeight="1" spans="1:4">
      <c r="A23" s="193"/>
      <c r="B23" s="82"/>
      <c r="C23" s="33" t="s">
        <v>33</v>
      </c>
      <c r="D23" s="82"/>
    </row>
    <row r="24" ht="17.25" customHeight="1" spans="1:4">
      <c r="A24" s="193"/>
      <c r="B24" s="82"/>
      <c r="C24" s="33" t="s">
        <v>34</v>
      </c>
      <c r="D24" s="82"/>
    </row>
    <row r="25" ht="17.25" customHeight="1" spans="1:4">
      <c r="A25" s="193"/>
      <c r="B25" s="82"/>
      <c r="C25" s="33" t="s">
        <v>35</v>
      </c>
      <c r="D25" s="82">
        <v>1093140</v>
      </c>
    </row>
    <row r="26" ht="17.25" customHeight="1" spans="1:4">
      <c r="A26" s="193"/>
      <c r="B26" s="82"/>
      <c r="C26" s="33" t="s">
        <v>36</v>
      </c>
      <c r="D26" s="82"/>
    </row>
    <row r="27" ht="17.25" customHeight="1" spans="1:4">
      <c r="A27" s="193"/>
      <c r="B27" s="82"/>
      <c r="C27" s="192" t="s">
        <v>37</v>
      </c>
      <c r="D27" s="82"/>
    </row>
    <row r="28" ht="17.25" customHeight="1" spans="1:4">
      <c r="A28" s="193"/>
      <c r="B28" s="82"/>
      <c r="C28" s="33" t="s">
        <v>38</v>
      </c>
      <c r="D28" s="82"/>
    </row>
    <row r="29" ht="16.5" customHeight="1" spans="1:4">
      <c r="A29" s="193"/>
      <c r="B29" s="82"/>
      <c r="C29" s="33" t="s">
        <v>39</v>
      </c>
      <c r="D29" s="82"/>
    </row>
    <row r="30" ht="16.5" customHeight="1" spans="1:4">
      <c r="A30" s="193"/>
      <c r="B30" s="82"/>
      <c r="C30" s="192" t="s">
        <v>40</v>
      </c>
      <c r="D30" s="82"/>
    </row>
    <row r="31" ht="17.25" customHeight="1" spans="1:4">
      <c r="A31" s="193"/>
      <c r="B31" s="82"/>
      <c r="C31" s="192" t="s">
        <v>41</v>
      </c>
      <c r="D31" s="82"/>
    </row>
    <row r="32" ht="17.25" customHeight="1" spans="1:4">
      <c r="A32" s="193"/>
      <c r="B32" s="82"/>
      <c r="C32" s="33" t="s">
        <v>42</v>
      </c>
      <c r="D32" s="82"/>
    </row>
    <row r="33" ht="16.5" customHeight="1" spans="1:4">
      <c r="A33" s="193" t="s">
        <v>43</v>
      </c>
      <c r="B33" s="82">
        <v>40793465.67</v>
      </c>
      <c r="C33" s="193" t="s">
        <v>44</v>
      </c>
      <c r="D33" s="82">
        <v>40793465.67</v>
      </c>
    </row>
    <row r="34" ht="16.5" customHeight="1" spans="1:4">
      <c r="A34" s="192" t="s">
        <v>45</v>
      </c>
      <c r="B34" s="82"/>
      <c r="C34" s="192" t="s">
        <v>46</v>
      </c>
      <c r="D34" s="82"/>
    </row>
    <row r="35" ht="16.5" customHeight="1" spans="1:4">
      <c r="A35" s="33" t="s">
        <v>47</v>
      </c>
      <c r="B35" s="82"/>
      <c r="C35" s="33" t="s">
        <v>47</v>
      </c>
      <c r="D35" s="82"/>
    </row>
    <row r="36" ht="16.5" customHeight="1" spans="1:4">
      <c r="A36" s="33" t="s">
        <v>48</v>
      </c>
      <c r="B36" s="82"/>
      <c r="C36" s="33" t="s">
        <v>49</v>
      </c>
      <c r="D36" s="82"/>
    </row>
    <row r="37" ht="16.5" customHeight="1" spans="1:4">
      <c r="A37" s="194" t="s">
        <v>50</v>
      </c>
      <c r="B37" s="82">
        <v>40793465.67</v>
      </c>
      <c r="C37" s="194" t="s">
        <v>51</v>
      </c>
      <c r="D37" s="82">
        <v>40793465.67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21" sqref="A2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30">
        <v>1</v>
      </c>
      <c r="B2" s="131">
        <v>0</v>
      </c>
      <c r="C2" s="130">
        <v>1</v>
      </c>
      <c r="D2" s="132"/>
      <c r="E2" s="132"/>
      <c r="F2" s="129" t="s">
        <v>474</v>
      </c>
    </row>
    <row r="3" ht="42" customHeight="1" spans="1:6">
      <c r="A3" s="133" t="str">
        <f>"2025"&amp;"年部门政府性基金预算支出预算表"</f>
        <v>2025年部门政府性基金预算支出预算表</v>
      </c>
      <c r="B3" s="133" t="s">
        <v>475</v>
      </c>
      <c r="C3" s="134"/>
      <c r="D3" s="135"/>
      <c r="E3" s="135"/>
      <c r="F3" s="135"/>
    </row>
    <row r="4" ht="13.5" customHeight="1" spans="1:6">
      <c r="A4" s="5" t="str">
        <f>"单位名称："&amp;"官渡区矣六街道社区卫生服务中心"</f>
        <v>单位名称：官渡区矣六街道社区卫生服务中心</v>
      </c>
      <c r="B4" s="5" t="s">
        <v>476</v>
      </c>
      <c r="C4" s="130"/>
      <c r="D4" s="132"/>
      <c r="E4" s="132"/>
      <c r="F4" s="129" t="s">
        <v>1</v>
      </c>
    </row>
    <row r="5" ht="19.5" customHeight="1" spans="1:6">
      <c r="A5" s="136" t="s">
        <v>180</v>
      </c>
      <c r="B5" s="137" t="s">
        <v>72</v>
      </c>
      <c r="C5" s="136" t="s">
        <v>73</v>
      </c>
      <c r="D5" s="11" t="s">
        <v>477</v>
      </c>
      <c r="E5" s="12"/>
      <c r="F5" s="13"/>
    </row>
    <row r="6" ht="18.75" customHeight="1" spans="1:6">
      <c r="A6" s="138"/>
      <c r="B6" s="139"/>
      <c r="C6" s="138"/>
      <c r="D6" s="16" t="s">
        <v>55</v>
      </c>
      <c r="E6" s="11" t="s">
        <v>75</v>
      </c>
      <c r="F6" s="16" t="s">
        <v>76</v>
      </c>
    </row>
    <row r="7" ht="18.75" customHeight="1" spans="1:6">
      <c r="A7" s="70">
        <v>1</v>
      </c>
      <c r="B7" s="140" t="s">
        <v>478</v>
      </c>
      <c r="C7" s="70">
        <v>3</v>
      </c>
      <c r="D7" s="141">
        <v>4</v>
      </c>
      <c r="E7" s="141">
        <v>5</v>
      </c>
      <c r="F7" s="141">
        <v>6</v>
      </c>
    </row>
    <row r="8" ht="21" customHeight="1" spans="1:6">
      <c r="A8" s="22"/>
      <c r="B8" s="22"/>
      <c r="C8" s="22"/>
      <c r="D8" s="82"/>
      <c r="E8" s="82"/>
      <c r="F8" s="82"/>
    </row>
    <row r="9" ht="21" customHeight="1" spans="1:6">
      <c r="A9" s="22"/>
      <c r="B9" s="22"/>
      <c r="C9" s="22"/>
      <c r="D9" s="82"/>
      <c r="E9" s="82"/>
      <c r="F9" s="82"/>
    </row>
    <row r="10" ht="18.75" customHeight="1" spans="1:6">
      <c r="A10" s="142" t="s">
        <v>170</v>
      </c>
      <c r="B10" s="142" t="s">
        <v>170</v>
      </c>
      <c r="C10" s="143" t="s">
        <v>170</v>
      </c>
      <c r="D10" s="82"/>
      <c r="E10" s="82"/>
      <c r="F10" s="82"/>
    </row>
    <row r="12" customHeight="1" spans="1:1">
      <c r="A12" t="s">
        <v>479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4"/>
  <sheetViews>
    <sheetView showZeros="0" topLeftCell="B1" workbookViewId="0">
      <pane ySplit="1" topLeftCell="A7" activePane="bottomLeft" state="frozen"/>
      <selection/>
      <selection pane="bottomLeft" activeCell="M24" sqref="M2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480</v>
      </c>
    </row>
    <row r="3" ht="41.25" customHeight="1" spans="1:19">
      <c r="A3" s="75"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3" t="str">
        <f>"单位名称："&amp;"官渡区矣六街道社区卫生服务中心"</f>
        <v>单位名称：官渡区矣六街道社区卫生服务中心</v>
      </c>
      <c r="B4" s="88"/>
      <c r="C4" s="88"/>
      <c r="D4" s="7"/>
      <c r="E4" s="7"/>
      <c r="F4" s="7"/>
      <c r="G4" s="7"/>
      <c r="H4" s="7"/>
      <c r="I4" s="7"/>
      <c r="J4" s="7"/>
      <c r="K4" s="7"/>
      <c r="L4" s="7"/>
      <c r="R4" s="8"/>
      <c r="S4" s="129" t="s">
        <v>1</v>
      </c>
    </row>
    <row r="5" ht="15.75" customHeight="1" spans="1:19">
      <c r="A5" s="10" t="s">
        <v>179</v>
      </c>
      <c r="B5" s="89" t="s">
        <v>180</v>
      </c>
      <c r="C5" s="89" t="s">
        <v>481</v>
      </c>
      <c r="D5" s="90" t="s">
        <v>482</v>
      </c>
      <c r="E5" s="90" t="s">
        <v>483</v>
      </c>
      <c r="F5" s="90" t="s">
        <v>484</v>
      </c>
      <c r="G5" s="90" t="s">
        <v>485</v>
      </c>
      <c r="H5" s="90" t="s">
        <v>486</v>
      </c>
      <c r="I5" s="103" t="s">
        <v>187</v>
      </c>
      <c r="J5" s="103"/>
      <c r="K5" s="103"/>
      <c r="L5" s="103"/>
      <c r="M5" s="104"/>
      <c r="N5" s="103"/>
      <c r="O5" s="103"/>
      <c r="P5" s="83"/>
      <c r="Q5" s="103"/>
      <c r="R5" s="104"/>
      <c r="S5" s="84"/>
    </row>
    <row r="6" ht="17.25" customHeight="1" spans="1:19">
      <c r="A6" s="15"/>
      <c r="B6" s="91"/>
      <c r="C6" s="91"/>
      <c r="D6" s="92"/>
      <c r="E6" s="92"/>
      <c r="F6" s="92"/>
      <c r="G6" s="92"/>
      <c r="H6" s="92"/>
      <c r="I6" s="92" t="s">
        <v>55</v>
      </c>
      <c r="J6" s="92" t="s">
        <v>58</v>
      </c>
      <c r="K6" s="92" t="s">
        <v>487</v>
      </c>
      <c r="L6" s="92" t="s">
        <v>488</v>
      </c>
      <c r="M6" s="105" t="s">
        <v>489</v>
      </c>
      <c r="N6" s="106" t="s">
        <v>490</v>
      </c>
      <c r="O6" s="106"/>
      <c r="P6" s="111"/>
      <c r="Q6" s="106"/>
      <c r="R6" s="112"/>
      <c r="S6" s="93"/>
    </row>
    <row r="7" ht="54" customHeight="1" spans="1:19">
      <c r="A7" s="18"/>
      <c r="B7" s="93"/>
      <c r="C7" s="93"/>
      <c r="D7" s="94"/>
      <c r="E7" s="94"/>
      <c r="F7" s="94"/>
      <c r="G7" s="94"/>
      <c r="H7" s="94"/>
      <c r="I7" s="94"/>
      <c r="J7" s="94" t="s">
        <v>57</v>
      </c>
      <c r="K7" s="94"/>
      <c r="L7" s="94"/>
      <c r="M7" s="107"/>
      <c r="N7" s="94" t="s">
        <v>57</v>
      </c>
      <c r="O7" s="94" t="s">
        <v>64</v>
      </c>
      <c r="P7" s="93" t="s">
        <v>65</v>
      </c>
      <c r="Q7" s="94" t="s">
        <v>66</v>
      </c>
      <c r="R7" s="107" t="s">
        <v>67</v>
      </c>
      <c r="S7" s="93" t="s">
        <v>68</v>
      </c>
    </row>
    <row r="8" ht="18" customHeight="1" spans="1:19">
      <c r="A8" s="114">
        <v>1</v>
      </c>
      <c r="B8" s="114" t="s">
        <v>478</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116" t="s">
        <v>197</v>
      </c>
      <c r="B9" s="117" t="s">
        <v>70</v>
      </c>
      <c r="C9" s="117" t="s">
        <v>223</v>
      </c>
      <c r="D9" s="118" t="s">
        <v>491</v>
      </c>
      <c r="E9" s="118" t="s">
        <v>492</v>
      </c>
      <c r="F9" s="118" t="s">
        <v>456</v>
      </c>
      <c r="G9" s="119">
        <v>1</v>
      </c>
      <c r="H9" s="120"/>
      <c r="I9" s="120">
        <v>12780</v>
      </c>
      <c r="J9" s="120">
        <v>12780</v>
      </c>
      <c r="K9" s="120"/>
      <c r="L9" s="120"/>
      <c r="M9" s="120"/>
      <c r="N9" s="120"/>
      <c r="O9" s="120"/>
      <c r="P9" s="120"/>
      <c r="Q9" s="120"/>
      <c r="R9" s="120"/>
      <c r="S9" s="120"/>
    </row>
    <row r="10" ht="21" customHeight="1" spans="1:19">
      <c r="A10" s="116" t="s">
        <v>197</v>
      </c>
      <c r="B10" s="117" t="s">
        <v>70</v>
      </c>
      <c r="C10" s="117" t="s">
        <v>223</v>
      </c>
      <c r="D10" s="118" t="s">
        <v>493</v>
      </c>
      <c r="E10" s="118" t="s">
        <v>494</v>
      </c>
      <c r="F10" s="118" t="s">
        <v>456</v>
      </c>
      <c r="G10" s="119">
        <v>1</v>
      </c>
      <c r="H10" s="120">
        <v>8000</v>
      </c>
      <c r="I10" s="120">
        <v>8000</v>
      </c>
      <c r="J10" s="120">
        <v>8000</v>
      </c>
      <c r="K10" s="120"/>
      <c r="L10" s="120"/>
      <c r="M10" s="120"/>
      <c r="N10" s="120"/>
      <c r="O10" s="120"/>
      <c r="P10" s="120"/>
      <c r="Q10" s="120"/>
      <c r="R10" s="120"/>
      <c r="S10" s="120"/>
    </row>
    <row r="11" ht="21" customHeight="1" spans="1:19">
      <c r="A11" s="116" t="s">
        <v>197</v>
      </c>
      <c r="B11" s="117" t="s">
        <v>70</v>
      </c>
      <c r="C11" s="117" t="s">
        <v>223</v>
      </c>
      <c r="D11" s="118" t="s">
        <v>495</v>
      </c>
      <c r="E11" s="118" t="s">
        <v>496</v>
      </c>
      <c r="F11" s="118" t="s">
        <v>456</v>
      </c>
      <c r="G11" s="119">
        <v>1</v>
      </c>
      <c r="H11" s="120"/>
      <c r="I11" s="120">
        <v>10000</v>
      </c>
      <c r="J11" s="120">
        <v>10000</v>
      </c>
      <c r="K11" s="120"/>
      <c r="L11" s="120"/>
      <c r="M11" s="120"/>
      <c r="N11" s="120"/>
      <c r="O11" s="120"/>
      <c r="P11" s="120"/>
      <c r="Q11" s="120"/>
      <c r="R11" s="120"/>
      <c r="S11" s="120"/>
    </row>
    <row r="12" ht="21" customHeight="1" spans="1:19">
      <c r="A12" s="116" t="s">
        <v>197</v>
      </c>
      <c r="B12" s="117" t="s">
        <v>70</v>
      </c>
      <c r="C12" s="117" t="s">
        <v>287</v>
      </c>
      <c r="D12" s="118" t="s">
        <v>497</v>
      </c>
      <c r="E12" s="118" t="s">
        <v>498</v>
      </c>
      <c r="F12" s="118" t="s">
        <v>456</v>
      </c>
      <c r="G12" s="119">
        <v>1</v>
      </c>
      <c r="H12" s="120">
        <v>35000</v>
      </c>
      <c r="I12" s="120">
        <v>35000</v>
      </c>
      <c r="J12" s="120"/>
      <c r="K12" s="120"/>
      <c r="L12" s="120"/>
      <c r="M12" s="120"/>
      <c r="N12" s="120">
        <v>35000</v>
      </c>
      <c r="O12" s="120">
        <v>35000</v>
      </c>
      <c r="P12" s="120"/>
      <c r="Q12" s="120"/>
      <c r="R12" s="120"/>
      <c r="S12" s="120"/>
    </row>
    <row r="13" ht="21" customHeight="1" spans="1:19">
      <c r="A13" s="116" t="s">
        <v>197</v>
      </c>
      <c r="B13" s="117" t="s">
        <v>70</v>
      </c>
      <c r="C13" s="117" t="s">
        <v>287</v>
      </c>
      <c r="D13" s="118" t="s">
        <v>499</v>
      </c>
      <c r="E13" s="118" t="s">
        <v>500</v>
      </c>
      <c r="F13" s="118" t="s">
        <v>456</v>
      </c>
      <c r="G13" s="119">
        <v>1</v>
      </c>
      <c r="H13" s="120">
        <v>7000</v>
      </c>
      <c r="I13" s="120">
        <v>7000</v>
      </c>
      <c r="J13" s="120"/>
      <c r="K13" s="120"/>
      <c r="L13" s="120"/>
      <c r="M13" s="120"/>
      <c r="N13" s="120">
        <v>7000</v>
      </c>
      <c r="O13" s="120">
        <v>7000</v>
      </c>
      <c r="P13" s="120"/>
      <c r="Q13" s="120"/>
      <c r="R13" s="120"/>
      <c r="S13" s="120"/>
    </row>
    <row r="14" ht="21" customHeight="1" spans="1:19">
      <c r="A14" s="116" t="s">
        <v>197</v>
      </c>
      <c r="B14" s="117" t="s">
        <v>70</v>
      </c>
      <c r="C14" s="117" t="s">
        <v>287</v>
      </c>
      <c r="D14" s="118" t="s">
        <v>501</v>
      </c>
      <c r="E14" s="118" t="s">
        <v>502</v>
      </c>
      <c r="F14" s="118" t="s">
        <v>456</v>
      </c>
      <c r="G14" s="119">
        <v>2</v>
      </c>
      <c r="H14" s="120">
        <v>12000</v>
      </c>
      <c r="I14" s="120">
        <v>12000</v>
      </c>
      <c r="J14" s="120"/>
      <c r="K14" s="120"/>
      <c r="L14" s="120"/>
      <c r="M14" s="120"/>
      <c r="N14" s="120">
        <v>12000</v>
      </c>
      <c r="O14" s="120">
        <v>12000</v>
      </c>
      <c r="P14" s="120"/>
      <c r="Q14" s="120"/>
      <c r="R14" s="120"/>
      <c r="S14" s="120"/>
    </row>
    <row r="15" ht="21" customHeight="1" spans="1:19">
      <c r="A15" s="116" t="s">
        <v>197</v>
      </c>
      <c r="B15" s="117" t="s">
        <v>70</v>
      </c>
      <c r="C15" s="117" t="s">
        <v>305</v>
      </c>
      <c r="D15" s="118" t="s">
        <v>503</v>
      </c>
      <c r="E15" s="118" t="s">
        <v>504</v>
      </c>
      <c r="F15" s="118" t="s">
        <v>456</v>
      </c>
      <c r="G15" s="119">
        <v>1</v>
      </c>
      <c r="H15" s="120">
        <v>3000</v>
      </c>
      <c r="I15" s="120">
        <v>3000</v>
      </c>
      <c r="J15" s="120"/>
      <c r="K15" s="120"/>
      <c r="L15" s="120"/>
      <c r="M15" s="120"/>
      <c r="N15" s="120">
        <v>3000</v>
      </c>
      <c r="O15" s="120">
        <v>3000</v>
      </c>
      <c r="P15" s="120"/>
      <c r="Q15" s="120"/>
      <c r="R15" s="120"/>
      <c r="S15" s="120"/>
    </row>
    <row r="16" ht="21" customHeight="1" spans="1:19">
      <c r="A16" s="116" t="s">
        <v>197</v>
      </c>
      <c r="B16" s="117" t="s">
        <v>70</v>
      </c>
      <c r="C16" s="117" t="s">
        <v>305</v>
      </c>
      <c r="D16" s="118" t="s">
        <v>505</v>
      </c>
      <c r="E16" s="118" t="s">
        <v>504</v>
      </c>
      <c r="F16" s="118" t="s">
        <v>456</v>
      </c>
      <c r="G16" s="119">
        <v>1</v>
      </c>
      <c r="H16" s="120">
        <v>1000</v>
      </c>
      <c r="I16" s="120">
        <v>1000</v>
      </c>
      <c r="J16" s="120"/>
      <c r="K16" s="120"/>
      <c r="L16" s="120"/>
      <c r="M16" s="120"/>
      <c r="N16" s="120">
        <v>1000</v>
      </c>
      <c r="O16" s="120">
        <v>1000</v>
      </c>
      <c r="P16" s="120"/>
      <c r="Q16" s="120"/>
      <c r="R16" s="120"/>
      <c r="S16" s="120"/>
    </row>
    <row r="17" ht="21" customHeight="1" spans="1:19">
      <c r="A17" s="116" t="s">
        <v>197</v>
      </c>
      <c r="B17" s="117" t="s">
        <v>70</v>
      </c>
      <c r="C17" s="117" t="s">
        <v>305</v>
      </c>
      <c r="D17" s="118" t="s">
        <v>506</v>
      </c>
      <c r="E17" s="118" t="s">
        <v>504</v>
      </c>
      <c r="F17" s="118" t="s">
        <v>456</v>
      </c>
      <c r="G17" s="119">
        <v>1</v>
      </c>
      <c r="H17" s="120">
        <v>1500</v>
      </c>
      <c r="I17" s="120">
        <v>1500</v>
      </c>
      <c r="J17" s="120"/>
      <c r="K17" s="120"/>
      <c r="L17" s="120"/>
      <c r="M17" s="120"/>
      <c r="N17" s="120">
        <v>1500</v>
      </c>
      <c r="O17" s="120">
        <v>1500</v>
      </c>
      <c r="P17" s="120"/>
      <c r="Q17" s="120"/>
      <c r="R17" s="120"/>
      <c r="S17" s="120"/>
    </row>
    <row r="18" ht="21" customHeight="1" spans="1:19">
      <c r="A18" s="116" t="s">
        <v>197</v>
      </c>
      <c r="B18" s="117" t="s">
        <v>70</v>
      </c>
      <c r="C18" s="117" t="s">
        <v>305</v>
      </c>
      <c r="D18" s="118" t="s">
        <v>507</v>
      </c>
      <c r="E18" s="118" t="s">
        <v>504</v>
      </c>
      <c r="F18" s="118" t="s">
        <v>456</v>
      </c>
      <c r="G18" s="119">
        <v>1</v>
      </c>
      <c r="H18" s="120">
        <v>5000</v>
      </c>
      <c r="I18" s="120">
        <v>5000</v>
      </c>
      <c r="J18" s="120"/>
      <c r="K18" s="120"/>
      <c r="L18" s="120"/>
      <c r="M18" s="120"/>
      <c r="N18" s="120">
        <v>5000</v>
      </c>
      <c r="O18" s="120">
        <v>5000</v>
      </c>
      <c r="P18" s="120"/>
      <c r="Q18" s="120"/>
      <c r="R18" s="120"/>
      <c r="S18" s="120"/>
    </row>
    <row r="19" ht="21" customHeight="1" spans="1:19">
      <c r="A19" s="116" t="s">
        <v>197</v>
      </c>
      <c r="B19" s="117" t="s">
        <v>70</v>
      </c>
      <c r="C19" s="117" t="s">
        <v>305</v>
      </c>
      <c r="D19" s="118" t="s">
        <v>508</v>
      </c>
      <c r="E19" s="118" t="s">
        <v>504</v>
      </c>
      <c r="F19" s="118" t="s">
        <v>456</v>
      </c>
      <c r="G19" s="119">
        <v>1</v>
      </c>
      <c r="H19" s="120">
        <v>2500</v>
      </c>
      <c r="I19" s="120">
        <v>2500</v>
      </c>
      <c r="J19" s="120"/>
      <c r="K19" s="120"/>
      <c r="L19" s="120"/>
      <c r="M19" s="120"/>
      <c r="N19" s="120">
        <v>2500</v>
      </c>
      <c r="O19" s="120">
        <v>2500</v>
      </c>
      <c r="P19" s="120"/>
      <c r="Q19" s="120"/>
      <c r="R19" s="120"/>
      <c r="S19" s="120"/>
    </row>
    <row r="20" customHeight="1" spans="1:19">
      <c r="A20" s="116" t="s">
        <v>197</v>
      </c>
      <c r="B20" s="117" t="s">
        <v>70</v>
      </c>
      <c r="C20" s="117" t="s">
        <v>305</v>
      </c>
      <c r="D20" s="118" t="s">
        <v>509</v>
      </c>
      <c r="E20" s="118" t="s">
        <v>504</v>
      </c>
      <c r="F20" s="118" t="s">
        <v>456</v>
      </c>
      <c r="G20" s="119">
        <v>1</v>
      </c>
      <c r="H20" s="120">
        <v>5000</v>
      </c>
      <c r="I20" s="120">
        <v>5000</v>
      </c>
      <c r="J20" s="120"/>
      <c r="K20" s="120"/>
      <c r="L20" s="120"/>
      <c r="M20" s="120"/>
      <c r="N20" s="120">
        <v>5000</v>
      </c>
      <c r="O20" s="120">
        <v>5000</v>
      </c>
      <c r="P20" s="120"/>
      <c r="Q20" s="120"/>
      <c r="R20" s="120"/>
      <c r="S20" s="120"/>
    </row>
    <row r="21" customHeight="1" spans="1:19">
      <c r="A21" s="116" t="s">
        <v>197</v>
      </c>
      <c r="B21" s="117" t="s">
        <v>70</v>
      </c>
      <c r="C21" s="117" t="s">
        <v>305</v>
      </c>
      <c r="D21" s="118" t="s">
        <v>510</v>
      </c>
      <c r="E21" s="118" t="s">
        <v>511</v>
      </c>
      <c r="F21" s="118" t="s">
        <v>456</v>
      </c>
      <c r="G21" s="119">
        <v>1</v>
      </c>
      <c r="H21" s="120">
        <v>20000</v>
      </c>
      <c r="I21" s="120">
        <v>20000</v>
      </c>
      <c r="J21" s="120"/>
      <c r="K21" s="120"/>
      <c r="L21" s="120"/>
      <c r="M21" s="120"/>
      <c r="N21" s="120">
        <v>20000</v>
      </c>
      <c r="O21" s="120">
        <v>20000</v>
      </c>
      <c r="P21" s="120"/>
      <c r="Q21" s="120"/>
      <c r="R21" s="120"/>
      <c r="S21" s="120"/>
    </row>
    <row r="22" customHeight="1" spans="1:19">
      <c r="A22" s="116" t="s">
        <v>197</v>
      </c>
      <c r="B22" s="117" t="s">
        <v>70</v>
      </c>
      <c r="C22" s="117" t="s">
        <v>305</v>
      </c>
      <c r="D22" s="118" t="s">
        <v>512</v>
      </c>
      <c r="E22" s="118" t="s">
        <v>511</v>
      </c>
      <c r="F22" s="118" t="s">
        <v>456</v>
      </c>
      <c r="G22" s="119">
        <v>1</v>
      </c>
      <c r="H22" s="120">
        <v>30000</v>
      </c>
      <c r="I22" s="120">
        <v>30000</v>
      </c>
      <c r="J22" s="120"/>
      <c r="K22" s="120"/>
      <c r="L22" s="120"/>
      <c r="M22" s="120"/>
      <c r="N22" s="120">
        <v>30000</v>
      </c>
      <c r="O22" s="120">
        <v>30000</v>
      </c>
      <c r="P22" s="120"/>
      <c r="Q22" s="120"/>
      <c r="R22" s="120"/>
      <c r="S22" s="120"/>
    </row>
    <row r="23" customHeight="1" spans="1:19">
      <c r="A23" s="116" t="s">
        <v>197</v>
      </c>
      <c r="B23" s="117" t="s">
        <v>70</v>
      </c>
      <c r="C23" s="117" t="s">
        <v>305</v>
      </c>
      <c r="D23" s="118" t="s">
        <v>513</v>
      </c>
      <c r="E23" s="118" t="s">
        <v>511</v>
      </c>
      <c r="F23" s="118" t="s">
        <v>456</v>
      </c>
      <c r="G23" s="119">
        <v>1</v>
      </c>
      <c r="H23" s="120">
        <v>170000</v>
      </c>
      <c r="I23" s="120">
        <v>170000</v>
      </c>
      <c r="J23" s="120"/>
      <c r="K23" s="120"/>
      <c r="L23" s="120"/>
      <c r="M23" s="120"/>
      <c r="N23" s="120">
        <v>170000</v>
      </c>
      <c r="O23" s="120">
        <v>170000</v>
      </c>
      <c r="P23" s="120"/>
      <c r="Q23" s="120"/>
      <c r="R23" s="120"/>
      <c r="S23" s="120"/>
    </row>
    <row r="24" customHeight="1" spans="1:19">
      <c r="A24" s="116" t="s">
        <v>197</v>
      </c>
      <c r="B24" s="117" t="s">
        <v>70</v>
      </c>
      <c r="C24" s="117" t="s">
        <v>305</v>
      </c>
      <c r="D24" s="118" t="s">
        <v>514</v>
      </c>
      <c r="E24" s="118" t="s">
        <v>511</v>
      </c>
      <c r="F24" s="118" t="s">
        <v>456</v>
      </c>
      <c r="G24" s="119">
        <v>1</v>
      </c>
      <c r="H24" s="120">
        <v>260000</v>
      </c>
      <c r="I24" s="120">
        <v>260000</v>
      </c>
      <c r="J24" s="120"/>
      <c r="K24" s="120"/>
      <c r="L24" s="120"/>
      <c r="M24" s="120"/>
      <c r="N24" s="120">
        <v>260000</v>
      </c>
      <c r="O24" s="120">
        <v>260000</v>
      </c>
      <c r="P24" s="120"/>
      <c r="Q24" s="120"/>
      <c r="R24" s="120"/>
      <c r="S24" s="120"/>
    </row>
    <row r="25" customHeight="1" spans="1:19">
      <c r="A25" s="116" t="s">
        <v>197</v>
      </c>
      <c r="B25" s="117" t="s">
        <v>70</v>
      </c>
      <c r="C25" s="117" t="s">
        <v>305</v>
      </c>
      <c r="D25" s="118" t="s">
        <v>515</v>
      </c>
      <c r="E25" s="118" t="s">
        <v>511</v>
      </c>
      <c r="F25" s="118" t="s">
        <v>456</v>
      </c>
      <c r="G25" s="119">
        <v>1</v>
      </c>
      <c r="H25" s="120">
        <v>160000</v>
      </c>
      <c r="I25" s="120">
        <v>160000</v>
      </c>
      <c r="J25" s="120"/>
      <c r="K25" s="120"/>
      <c r="L25" s="120"/>
      <c r="M25" s="120"/>
      <c r="N25" s="120">
        <v>160000</v>
      </c>
      <c r="O25" s="120">
        <v>160000</v>
      </c>
      <c r="P25" s="120"/>
      <c r="Q25" s="120"/>
      <c r="R25" s="120"/>
      <c r="S25" s="120"/>
    </row>
    <row r="26" customHeight="1" spans="1:19">
      <c r="A26" s="116" t="s">
        <v>197</v>
      </c>
      <c r="B26" s="117" t="s">
        <v>70</v>
      </c>
      <c r="C26" s="117" t="s">
        <v>258</v>
      </c>
      <c r="D26" s="118" t="s">
        <v>516</v>
      </c>
      <c r="E26" s="118" t="s">
        <v>516</v>
      </c>
      <c r="F26" s="118" t="s">
        <v>456</v>
      </c>
      <c r="G26" s="119">
        <v>1</v>
      </c>
      <c r="H26" s="120">
        <v>16000</v>
      </c>
      <c r="I26" s="120">
        <v>16000</v>
      </c>
      <c r="J26" s="120"/>
      <c r="K26" s="120"/>
      <c r="L26" s="120"/>
      <c r="M26" s="120"/>
      <c r="N26" s="120">
        <v>16000</v>
      </c>
      <c r="O26" s="120">
        <v>16000</v>
      </c>
      <c r="P26" s="120"/>
      <c r="Q26" s="120"/>
      <c r="R26" s="120"/>
      <c r="S26" s="120"/>
    </row>
    <row r="27" customHeight="1" spans="1:19">
      <c r="A27" s="116" t="s">
        <v>197</v>
      </c>
      <c r="B27" s="117" t="s">
        <v>70</v>
      </c>
      <c r="C27" s="117" t="s">
        <v>311</v>
      </c>
      <c r="D27" s="118" t="s">
        <v>268</v>
      </c>
      <c r="E27" s="118" t="s">
        <v>517</v>
      </c>
      <c r="F27" s="118" t="s">
        <v>456</v>
      </c>
      <c r="G27" s="119">
        <v>1</v>
      </c>
      <c r="H27" s="120">
        <v>69600</v>
      </c>
      <c r="I27" s="120">
        <v>69600</v>
      </c>
      <c r="J27" s="120"/>
      <c r="K27" s="120"/>
      <c r="L27" s="120"/>
      <c r="M27" s="120"/>
      <c r="N27" s="120">
        <v>69600</v>
      </c>
      <c r="O27" s="120">
        <v>69600</v>
      </c>
      <c r="P27" s="120"/>
      <c r="Q27" s="120"/>
      <c r="R27" s="120"/>
      <c r="S27" s="120"/>
    </row>
    <row r="28" customHeight="1" spans="1:19">
      <c r="A28" s="116" t="s">
        <v>197</v>
      </c>
      <c r="B28" s="117" t="s">
        <v>70</v>
      </c>
      <c r="C28" s="117" t="s">
        <v>311</v>
      </c>
      <c r="D28" s="118" t="s">
        <v>517</v>
      </c>
      <c r="E28" s="118" t="s">
        <v>517</v>
      </c>
      <c r="F28" s="118" t="s">
        <v>456</v>
      </c>
      <c r="G28" s="119">
        <v>1</v>
      </c>
      <c r="H28" s="120">
        <v>380400</v>
      </c>
      <c r="I28" s="120">
        <v>380400</v>
      </c>
      <c r="J28" s="120"/>
      <c r="K28" s="120"/>
      <c r="L28" s="120"/>
      <c r="M28" s="120"/>
      <c r="N28" s="120">
        <v>380400</v>
      </c>
      <c r="O28" s="120">
        <v>380400</v>
      </c>
      <c r="P28" s="120"/>
      <c r="Q28" s="120"/>
      <c r="R28" s="120"/>
      <c r="S28" s="120"/>
    </row>
    <row r="29" customHeight="1" spans="1:19">
      <c r="A29" s="116" t="s">
        <v>197</v>
      </c>
      <c r="B29" s="117" t="s">
        <v>70</v>
      </c>
      <c r="C29" s="117" t="s">
        <v>311</v>
      </c>
      <c r="D29" s="118" t="s">
        <v>518</v>
      </c>
      <c r="E29" s="118" t="s">
        <v>518</v>
      </c>
      <c r="F29" s="118" t="s">
        <v>456</v>
      </c>
      <c r="G29" s="119">
        <v>1</v>
      </c>
      <c r="H29" s="120">
        <v>700000</v>
      </c>
      <c r="I29" s="120">
        <v>700000</v>
      </c>
      <c r="J29" s="120"/>
      <c r="K29" s="120"/>
      <c r="L29" s="120"/>
      <c r="M29" s="120"/>
      <c r="N29" s="120">
        <v>700000</v>
      </c>
      <c r="O29" s="120">
        <v>700000</v>
      </c>
      <c r="P29" s="120"/>
      <c r="Q29" s="120"/>
      <c r="R29" s="120"/>
      <c r="S29" s="120"/>
    </row>
    <row r="30" customHeight="1" spans="1:19">
      <c r="A30" s="116" t="s">
        <v>197</v>
      </c>
      <c r="B30" s="117" t="s">
        <v>70</v>
      </c>
      <c r="C30" s="117" t="s">
        <v>295</v>
      </c>
      <c r="D30" s="118" t="s">
        <v>519</v>
      </c>
      <c r="E30" s="118" t="s">
        <v>520</v>
      </c>
      <c r="F30" s="118" t="s">
        <v>456</v>
      </c>
      <c r="G30" s="119">
        <v>1</v>
      </c>
      <c r="H30" s="120">
        <v>550000</v>
      </c>
      <c r="I30" s="120">
        <v>550000</v>
      </c>
      <c r="J30" s="120"/>
      <c r="K30" s="120"/>
      <c r="L30" s="120"/>
      <c r="M30" s="120"/>
      <c r="N30" s="120">
        <v>550000</v>
      </c>
      <c r="O30" s="120">
        <v>550000</v>
      </c>
      <c r="P30" s="120"/>
      <c r="Q30" s="120"/>
      <c r="R30" s="120"/>
      <c r="S30" s="120"/>
    </row>
    <row r="31" customHeight="1" spans="1:19">
      <c r="A31" s="116" t="s">
        <v>197</v>
      </c>
      <c r="B31" s="117" t="s">
        <v>70</v>
      </c>
      <c r="C31" s="117" t="s">
        <v>295</v>
      </c>
      <c r="D31" s="118" t="s">
        <v>521</v>
      </c>
      <c r="E31" s="118" t="s">
        <v>520</v>
      </c>
      <c r="F31" s="118" t="s">
        <v>456</v>
      </c>
      <c r="G31" s="119">
        <v>1</v>
      </c>
      <c r="H31" s="120">
        <v>400000</v>
      </c>
      <c r="I31" s="120">
        <v>400000</v>
      </c>
      <c r="J31" s="120"/>
      <c r="K31" s="120"/>
      <c r="L31" s="120"/>
      <c r="M31" s="120"/>
      <c r="N31" s="120">
        <v>400000</v>
      </c>
      <c r="O31" s="120">
        <v>400000</v>
      </c>
      <c r="P31" s="120"/>
      <c r="Q31" s="120"/>
      <c r="R31" s="120"/>
      <c r="S31" s="120"/>
    </row>
    <row r="32" customHeight="1" spans="1:19">
      <c r="A32" s="116" t="s">
        <v>197</v>
      </c>
      <c r="B32" s="117" t="s">
        <v>70</v>
      </c>
      <c r="C32" s="117" t="s">
        <v>295</v>
      </c>
      <c r="D32" s="118" t="s">
        <v>522</v>
      </c>
      <c r="E32" s="118" t="s">
        <v>523</v>
      </c>
      <c r="F32" s="118" t="s">
        <v>456</v>
      </c>
      <c r="G32" s="119">
        <v>1</v>
      </c>
      <c r="H32" s="120">
        <v>1450000</v>
      </c>
      <c r="I32" s="120">
        <v>1450000</v>
      </c>
      <c r="J32" s="120"/>
      <c r="K32" s="120"/>
      <c r="L32" s="120"/>
      <c r="M32" s="120"/>
      <c r="N32" s="120">
        <v>1450000</v>
      </c>
      <c r="O32" s="120">
        <v>1450000</v>
      </c>
      <c r="P32" s="120"/>
      <c r="Q32" s="120"/>
      <c r="R32" s="120"/>
      <c r="S32" s="120"/>
    </row>
    <row r="33" customHeight="1" spans="1:19">
      <c r="A33" s="121" t="s">
        <v>170</v>
      </c>
      <c r="B33" s="122"/>
      <c r="C33" s="122"/>
      <c r="D33" s="123"/>
      <c r="E33" s="123"/>
      <c r="F33" s="123"/>
      <c r="G33" s="124"/>
      <c r="H33" s="120">
        <v>4286000</v>
      </c>
      <c r="I33" s="120">
        <v>4308780</v>
      </c>
      <c r="J33" s="120">
        <v>30780</v>
      </c>
      <c r="K33" s="120"/>
      <c r="L33" s="120"/>
      <c r="M33" s="120"/>
      <c r="N33" s="120">
        <v>4278000</v>
      </c>
      <c r="O33" s="120">
        <v>4278000</v>
      </c>
      <c r="P33" s="120"/>
      <c r="Q33" s="120"/>
      <c r="R33" s="120"/>
      <c r="S33" s="120"/>
    </row>
    <row r="34" customHeight="1" spans="1:19">
      <c r="A34" s="125" t="s">
        <v>524</v>
      </c>
      <c r="B34" s="126"/>
      <c r="C34" s="126"/>
      <c r="D34" s="125"/>
      <c r="E34" s="125"/>
      <c r="F34" s="125"/>
      <c r="G34" s="127"/>
      <c r="H34" s="128"/>
      <c r="I34" s="128"/>
      <c r="J34" s="128"/>
      <c r="K34" s="128"/>
      <c r="L34" s="128"/>
      <c r="M34" s="128"/>
      <c r="N34" s="128"/>
      <c r="O34" s="128"/>
      <c r="P34" s="128"/>
      <c r="Q34" s="128"/>
      <c r="R34" s="128"/>
      <c r="S34" s="128"/>
    </row>
  </sheetData>
  <mergeCells count="19">
    <mergeCell ref="A3:S3"/>
    <mergeCell ref="A4:H4"/>
    <mergeCell ref="I5:S5"/>
    <mergeCell ref="N6:S6"/>
    <mergeCell ref="A33:G33"/>
    <mergeCell ref="A34:S3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B22" sqref="B2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6"/>
      <c r="C2" s="86"/>
      <c r="D2" s="86"/>
      <c r="E2" s="86"/>
      <c r="F2" s="86"/>
      <c r="G2" s="86"/>
      <c r="H2" s="79"/>
      <c r="I2" s="79"/>
      <c r="J2" s="79"/>
      <c r="K2" s="79"/>
      <c r="L2" s="79"/>
      <c r="M2" s="79"/>
      <c r="N2" s="101"/>
      <c r="O2" s="79"/>
      <c r="P2" s="79"/>
      <c r="Q2" s="86"/>
      <c r="R2" s="79"/>
      <c r="S2" s="109"/>
      <c r="T2" s="109" t="s">
        <v>525</v>
      </c>
    </row>
    <row r="3" ht="41.25" customHeight="1" spans="1:20">
      <c r="A3" s="75" t="str">
        <f>"2025"&amp;"年部门政府购买服务预算表"</f>
        <v>2025年部门政府购买服务预算表</v>
      </c>
      <c r="B3" s="68"/>
      <c r="C3" s="68"/>
      <c r="D3" s="68"/>
      <c r="E3" s="68"/>
      <c r="F3" s="68"/>
      <c r="G3" s="68"/>
      <c r="H3" s="87"/>
      <c r="I3" s="87"/>
      <c r="J3" s="87"/>
      <c r="K3" s="87"/>
      <c r="L3" s="87"/>
      <c r="M3" s="87"/>
      <c r="N3" s="102"/>
      <c r="O3" s="87"/>
      <c r="P3" s="87"/>
      <c r="Q3" s="68"/>
      <c r="R3" s="87"/>
      <c r="S3" s="102"/>
      <c r="T3" s="68"/>
    </row>
    <row r="4" ht="22.5" customHeight="1" spans="1:20">
      <c r="A4" s="76" t="str">
        <f>"单位名称："&amp;"官渡区矣六街道社区卫生服务中心"</f>
        <v>单位名称：官渡区矣六街道社区卫生服务中心</v>
      </c>
      <c r="B4" s="88"/>
      <c r="C4" s="88"/>
      <c r="D4" s="88"/>
      <c r="E4" s="88"/>
      <c r="F4" s="88"/>
      <c r="G4" s="88"/>
      <c r="H4" s="77"/>
      <c r="I4" s="77"/>
      <c r="J4" s="77"/>
      <c r="K4" s="77"/>
      <c r="L4" s="77"/>
      <c r="M4" s="77"/>
      <c r="N4" s="101"/>
      <c r="O4" s="79"/>
      <c r="P4" s="79"/>
      <c r="Q4" s="86"/>
      <c r="R4" s="79"/>
      <c r="S4" s="110"/>
      <c r="T4" s="109" t="s">
        <v>1</v>
      </c>
    </row>
    <row r="5" ht="24" customHeight="1" spans="1:20">
      <c r="A5" s="10" t="s">
        <v>179</v>
      </c>
      <c r="B5" s="89" t="s">
        <v>180</v>
      </c>
      <c r="C5" s="89" t="s">
        <v>481</v>
      </c>
      <c r="D5" s="89" t="s">
        <v>526</v>
      </c>
      <c r="E5" s="89" t="s">
        <v>527</v>
      </c>
      <c r="F5" s="89" t="s">
        <v>528</v>
      </c>
      <c r="G5" s="89" t="s">
        <v>529</v>
      </c>
      <c r="H5" s="90" t="s">
        <v>530</v>
      </c>
      <c r="I5" s="90" t="s">
        <v>531</v>
      </c>
      <c r="J5" s="103" t="s">
        <v>187</v>
      </c>
      <c r="K5" s="103"/>
      <c r="L5" s="103"/>
      <c r="M5" s="103"/>
      <c r="N5" s="104"/>
      <c r="O5" s="103"/>
      <c r="P5" s="103"/>
      <c r="Q5" s="83"/>
      <c r="R5" s="103"/>
      <c r="S5" s="104"/>
      <c r="T5" s="84"/>
    </row>
    <row r="6" ht="24" customHeight="1" spans="1:20">
      <c r="A6" s="15"/>
      <c r="B6" s="91"/>
      <c r="C6" s="91"/>
      <c r="D6" s="91"/>
      <c r="E6" s="91"/>
      <c r="F6" s="91"/>
      <c r="G6" s="91"/>
      <c r="H6" s="92"/>
      <c r="I6" s="92"/>
      <c r="J6" s="92" t="s">
        <v>55</v>
      </c>
      <c r="K6" s="92" t="s">
        <v>58</v>
      </c>
      <c r="L6" s="92" t="s">
        <v>487</v>
      </c>
      <c r="M6" s="92" t="s">
        <v>488</v>
      </c>
      <c r="N6" s="105" t="s">
        <v>489</v>
      </c>
      <c r="O6" s="106" t="s">
        <v>490</v>
      </c>
      <c r="P6" s="106"/>
      <c r="Q6" s="111"/>
      <c r="R6" s="106"/>
      <c r="S6" s="112"/>
      <c r="T6" s="93"/>
    </row>
    <row r="7" ht="54" customHeight="1" spans="1:20">
      <c r="A7" s="18"/>
      <c r="B7" s="93"/>
      <c r="C7" s="93"/>
      <c r="D7" s="93"/>
      <c r="E7" s="93"/>
      <c r="F7" s="93"/>
      <c r="G7" s="93"/>
      <c r="H7" s="94"/>
      <c r="I7" s="94"/>
      <c r="J7" s="94"/>
      <c r="K7" s="94" t="s">
        <v>57</v>
      </c>
      <c r="L7" s="94"/>
      <c r="M7" s="94"/>
      <c r="N7" s="107"/>
      <c r="O7" s="94" t="s">
        <v>57</v>
      </c>
      <c r="P7" s="94" t="s">
        <v>64</v>
      </c>
      <c r="Q7" s="93" t="s">
        <v>65</v>
      </c>
      <c r="R7" s="94" t="s">
        <v>66</v>
      </c>
      <c r="S7" s="107"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2"/>
      <c r="K9" s="82"/>
      <c r="L9" s="82"/>
      <c r="M9" s="82"/>
      <c r="N9" s="82"/>
      <c r="O9" s="82"/>
      <c r="P9" s="82"/>
      <c r="Q9" s="82"/>
      <c r="R9" s="82"/>
      <c r="S9" s="82"/>
      <c r="T9" s="82"/>
    </row>
    <row r="10" ht="21" customHeight="1" spans="1:20">
      <c r="A10" s="98" t="s">
        <v>170</v>
      </c>
      <c r="B10" s="99"/>
      <c r="C10" s="99"/>
      <c r="D10" s="99"/>
      <c r="E10" s="99"/>
      <c r="F10" s="99"/>
      <c r="G10" s="99"/>
      <c r="H10" s="100"/>
      <c r="I10" s="108"/>
      <c r="J10" s="82"/>
      <c r="K10" s="82"/>
      <c r="L10" s="82"/>
      <c r="M10" s="82"/>
      <c r="N10" s="82"/>
      <c r="O10" s="82"/>
      <c r="P10" s="82"/>
      <c r="Q10" s="82"/>
      <c r="R10" s="82"/>
      <c r="S10" s="82"/>
      <c r="T10" s="82"/>
    </row>
    <row r="12" customHeight="1" spans="1:1">
      <c r="A12" t="s">
        <v>532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E1" workbookViewId="0">
      <pane ySplit="1" topLeftCell="A2" activePane="bottomLeft" state="frozen"/>
      <selection/>
      <selection pane="bottomLeft" activeCell="C15" sqref="C15"/>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533</v>
      </c>
    </row>
    <row r="3" ht="41.25" customHeight="1" spans="1:24">
      <c r="A3" s="75"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8"/>
      <c r="X3" s="68"/>
    </row>
    <row r="4" ht="18" customHeight="1" spans="1:24">
      <c r="A4" s="76" t="str">
        <f>"单位名称："&amp;"官渡区矣六街道社区卫生服务中心"</f>
        <v>单位名称：官渡区矣六街道社区卫生服务中心</v>
      </c>
      <c r="B4" s="77"/>
      <c r="C4" s="77"/>
      <c r="D4" s="78"/>
      <c r="E4" s="79"/>
      <c r="F4" s="79"/>
      <c r="G4" s="79"/>
      <c r="H4" s="79"/>
      <c r="I4" s="79"/>
      <c r="W4" s="8"/>
      <c r="X4" s="8" t="s">
        <v>1</v>
      </c>
    </row>
    <row r="5" ht="19.5" customHeight="1" spans="1:24">
      <c r="A5" s="29" t="s">
        <v>534</v>
      </c>
      <c r="B5" s="11" t="s">
        <v>187</v>
      </c>
      <c r="C5" s="12"/>
      <c r="D5" s="12"/>
      <c r="E5" s="11" t="s">
        <v>535</v>
      </c>
      <c r="F5" s="12"/>
      <c r="G5" s="12"/>
      <c r="H5" s="12"/>
      <c r="I5" s="12"/>
      <c r="J5" s="12"/>
      <c r="K5" s="12"/>
      <c r="L5" s="12"/>
      <c r="M5" s="12"/>
      <c r="N5" s="12"/>
      <c r="O5" s="12"/>
      <c r="P5" s="12"/>
      <c r="Q5" s="12"/>
      <c r="R5" s="12"/>
      <c r="S5" s="12"/>
      <c r="T5" s="12"/>
      <c r="U5" s="12"/>
      <c r="V5" s="12"/>
      <c r="W5" s="83"/>
      <c r="X5" s="84"/>
    </row>
    <row r="6" ht="40.5" customHeight="1" spans="1:24">
      <c r="A6" s="19"/>
      <c r="B6" s="30" t="s">
        <v>55</v>
      </c>
      <c r="C6" s="10" t="s">
        <v>58</v>
      </c>
      <c r="D6" s="80" t="s">
        <v>487</v>
      </c>
      <c r="E6" s="50" t="s">
        <v>536</v>
      </c>
      <c r="F6" s="50" t="s">
        <v>537</v>
      </c>
      <c r="G6" s="50" t="s">
        <v>538</v>
      </c>
      <c r="H6" s="50" t="s">
        <v>539</v>
      </c>
      <c r="I6" s="50" t="s">
        <v>540</v>
      </c>
      <c r="J6" s="50" t="s">
        <v>541</v>
      </c>
      <c r="K6" s="50" t="s">
        <v>542</v>
      </c>
      <c r="L6" s="50" t="s">
        <v>543</v>
      </c>
      <c r="M6" s="50" t="s">
        <v>544</v>
      </c>
      <c r="N6" s="50" t="s">
        <v>545</v>
      </c>
      <c r="O6" s="50" t="s">
        <v>546</v>
      </c>
      <c r="P6" s="50" t="s">
        <v>547</v>
      </c>
      <c r="Q6" s="50" t="s">
        <v>548</v>
      </c>
      <c r="R6" s="50" t="s">
        <v>549</v>
      </c>
      <c r="S6" s="50" t="s">
        <v>550</v>
      </c>
      <c r="T6" s="50" t="s">
        <v>551</v>
      </c>
      <c r="U6" s="50" t="s">
        <v>552</v>
      </c>
      <c r="V6" s="50" t="s">
        <v>553</v>
      </c>
      <c r="W6" s="50" t="s">
        <v>554</v>
      </c>
      <c r="X6" s="85" t="s">
        <v>555</v>
      </c>
    </row>
    <row r="7" ht="19.5" customHeight="1" spans="1:24">
      <c r="A7" s="20">
        <v>1</v>
      </c>
      <c r="B7" s="20">
        <v>2</v>
      </c>
      <c r="C7" s="20">
        <v>3</v>
      </c>
      <c r="D7" s="81">
        <v>4</v>
      </c>
      <c r="E7" s="38">
        <v>5</v>
      </c>
      <c r="F7" s="20">
        <v>6</v>
      </c>
      <c r="G7" s="20">
        <v>7</v>
      </c>
      <c r="H7" s="81">
        <v>8</v>
      </c>
      <c r="I7" s="20">
        <v>9</v>
      </c>
      <c r="J7" s="20">
        <v>10</v>
      </c>
      <c r="K7" s="20">
        <v>11</v>
      </c>
      <c r="L7" s="81">
        <v>12</v>
      </c>
      <c r="M7" s="20">
        <v>13</v>
      </c>
      <c r="N7" s="20">
        <v>14</v>
      </c>
      <c r="O7" s="20">
        <v>15</v>
      </c>
      <c r="P7" s="81">
        <v>16</v>
      </c>
      <c r="Q7" s="20">
        <v>17</v>
      </c>
      <c r="R7" s="20">
        <v>18</v>
      </c>
      <c r="S7" s="20">
        <v>19</v>
      </c>
      <c r="T7" s="81">
        <v>20</v>
      </c>
      <c r="U7" s="81">
        <v>21</v>
      </c>
      <c r="V7" s="81">
        <v>22</v>
      </c>
      <c r="W7" s="38">
        <v>23</v>
      </c>
      <c r="X7" s="38">
        <v>24</v>
      </c>
    </row>
    <row r="8" ht="19.5" customHeight="1" spans="1:24">
      <c r="A8" s="31"/>
      <c r="B8" s="82"/>
      <c r="C8" s="82"/>
      <c r="D8" s="82"/>
      <c r="E8" s="82"/>
      <c r="F8" s="82"/>
      <c r="G8" s="82"/>
      <c r="H8" s="82"/>
      <c r="I8" s="82"/>
      <c r="J8" s="82"/>
      <c r="K8" s="82"/>
      <c r="L8" s="82"/>
      <c r="M8" s="82"/>
      <c r="N8" s="82"/>
      <c r="O8" s="82"/>
      <c r="P8" s="82"/>
      <c r="Q8" s="82"/>
      <c r="R8" s="82"/>
      <c r="S8" s="82"/>
      <c r="T8" s="82"/>
      <c r="U8" s="82"/>
      <c r="V8" s="82"/>
      <c r="W8" s="82"/>
      <c r="X8" s="82"/>
    </row>
    <row r="9" ht="19.5" customHeight="1" spans="1:24">
      <c r="A9" s="71"/>
      <c r="B9" s="82"/>
      <c r="C9" s="82"/>
      <c r="D9" s="82"/>
      <c r="E9" s="82"/>
      <c r="F9" s="82"/>
      <c r="G9" s="82"/>
      <c r="H9" s="82"/>
      <c r="I9" s="82"/>
      <c r="J9" s="82"/>
      <c r="K9" s="82"/>
      <c r="L9" s="82"/>
      <c r="M9" s="82"/>
      <c r="N9" s="82"/>
      <c r="O9" s="82"/>
      <c r="P9" s="82"/>
      <c r="Q9" s="82"/>
      <c r="R9" s="82"/>
      <c r="S9" s="82"/>
      <c r="T9" s="82"/>
      <c r="U9" s="82"/>
      <c r="V9" s="82"/>
      <c r="W9" s="82"/>
      <c r="X9" s="82"/>
    </row>
    <row r="11" customHeight="1" spans="1:1">
      <c r="A11" t="s">
        <v>556</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G30" sqref="G3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557</v>
      </c>
    </row>
    <row r="3" ht="41.25" customHeight="1" spans="1:10">
      <c r="A3" s="67" t="str">
        <f>"2025"&amp;"年对下转移支付绩效目标表"</f>
        <v>2025年对下转移支付绩效目标表</v>
      </c>
      <c r="B3" s="4"/>
      <c r="C3" s="4"/>
      <c r="D3" s="4"/>
      <c r="E3" s="4"/>
      <c r="F3" s="68"/>
      <c r="G3" s="4"/>
      <c r="H3" s="68"/>
      <c r="I3" s="68"/>
      <c r="J3" s="4"/>
    </row>
    <row r="4" ht="17.25" customHeight="1" spans="1:1">
      <c r="A4" s="5" t="str">
        <f>"单位名称："&amp;"官渡区矣六街道社区卫生服务中心"</f>
        <v>单位名称：官渡区矣六街道社区卫生服务中心</v>
      </c>
    </row>
    <row r="5" ht="44.25" customHeight="1" spans="1:10">
      <c r="A5" s="69" t="s">
        <v>534</v>
      </c>
      <c r="B5" s="69" t="s">
        <v>315</v>
      </c>
      <c r="C5" s="69" t="s">
        <v>316</v>
      </c>
      <c r="D5" s="69" t="s">
        <v>317</v>
      </c>
      <c r="E5" s="69" t="s">
        <v>318</v>
      </c>
      <c r="F5" s="70" t="s">
        <v>319</v>
      </c>
      <c r="G5" s="69" t="s">
        <v>320</v>
      </c>
      <c r="H5" s="70" t="s">
        <v>321</v>
      </c>
      <c r="I5" s="70" t="s">
        <v>322</v>
      </c>
      <c r="J5" s="69" t="s">
        <v>323</v>
      </c>
    </row>
    <row r="6" ht="14.25" customHeight="1" spans="1:10">
      <c r="A6" s="69">
        <v>1</v>
      </c>
      <c r="B6" s="69">
        <v>2</v>
      </c>
      <c r="C6" s="69">
        <v>3</v>
      </c>
      <c r="D6" s="69">
        <v>4</v>
      </c>
      <c r="E6" s="69">
        <v>5</v>
      </c>
      <c r="F6" s="70">
        <v>6</v>
      </c>
      <c r="G6" s="69">
        <v>7</v>
      </c>
      <c r="H6" s="70">
        <v>8</v>
      </c>
      <c r="I6" s="70">
        <v>9</v>
      </c>
      <c r="J6" s="69">
        <v>10</v>
      </c>
    </row>
    <row r="7" ht="42" customHeight="1" spans="1:10">
      <c r="A7" s="31"/>
      <c r="B7" s="71"/>
      <c r="C7" s="71"/>
      <c r="D7" s="71"/>
      <c r="E7" s="72"/>
      <c r="F7" s="73"/>
      <c r="G7" s="72"/>
      <c r="H7" s="73"/>
      <c r="I7" s="73"/>
      <c r="J7" s="72"/>
    </row>
    <row r="8" ht="42" customHeight="1" spans="1:10">
      <c r="A8" s="31"/>
      <c r="B8" s="22"/>
      <c r="C8" s="22"/>
      <c r="D8" s="22"/>
      <c r="E8" s="31"/>
      <c r="F8" s="22"/>
      <c r="G8" s="31"/>
      <c r="H8" s="22"/>
      <c r="I8" s="22"/>
      <c r="J8" s="31"/>
    </row>
    <row r="10" customHeight="1" spans="1:1">
      <c r="A10" t="s">
        <v>558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C19" sqref="C1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0" t="s">
        <v>559</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"单位名称："&amp;"官渡区矣六街道社区卫生服务中心"</f>
        <v>单位名称：官渡区矣六街道社区卫生服务中心</v>
      </c>
      <c r="B4" s="47"/>
      <c r="C4" s="47"/>
      <c r="D4" s="48"/>
      <c r="F4" s="45"/>
      <c r="G4" s="44"/>
      <c r="H4" s="44"/>
      <c r="I4" s="66" t="s">
        <v>1</v>
      </c>
    </row>
    <row r="5" ht="28.5" customHeight="1" spans="1:9">
      <c r="A5" s="49" t="s">
        <v>179</v>
      </c>
      <c r="B5" s="50" t="s">
        <v>180</v>
      </c>
      <c r="C5" s="51" t="s">
        <v>560</v>
      </c>
      <c r="D5" s="49" t="s">
        <v>561</v>
      </c>
      <c r="E5" s="49" t="s">
        <v>562</v>
      </c>
      <c r="F5" s="49" t="s">
        <v>563</v>
      </c>
      <c r="G5" s="50" t="s">
        <v>564</v>
      </c>
      <c r="H5" s="38"/>
      <c r="I5" s="49"/>
    </row>
    <row r="6" ht="21" customHeight="1" spans="1:9">
      <c r="A6" s="51"/>
      <c r="B6" s="52"/>
      <c r="C6" s="52"/>
      <c r="D6" s="53"/>
      <c r="E6" s="52"/>
      <c r="F6" s="52"/>
      <c r="G6" s="50" t="s">
        <v>485</v>
      </c>
      <c r="H6" s="50" t="s">
        <v>565</v>
      </c>
      <c r="I6" s="50" t="s">
        <v>566</v>
      </c>
    </row>
    <row r="7" ht="17.25" customHeight="1" spans="1:9">
      <c r="A7" s="54" t="s">
        <v>82</v>
      </c>
      <c r="B7" s="55"/>
      <c r="C7" s="56" t="s">
        <v>478</v>
      </c>
      <c r="D7" s="54" t="s">
        <v>83</v>
      </c>
      <c r="E7" s="57" t="s">
        <v>84</v>
      </c>
      <c r="F7" s="54" t="s">
        <v>85</v>
      </c>
      <c r="G7" s="56" t="s">
        <v>86</v>
      </c>
      <c r="H7" s="58" t="s">
        <v>87</v>
      </c>
      <c r="I7" s="57" t="s">
        <v>88</v>
      </c>
    </row>
    <row r="8" ht="19.5" customHeight="1" spans="1:9">
      <c r="A8" s="59"/>
      <c r="B8" s="33"/>
      <c r="C8" s="33"/>
      <c r="D8" s="31"/>
      <c r="E8" s="22"/>
      <c r="F8" s="58"/>
      <c r="G8" s="60"/>
      <c r="H8" s="61"/>
      <c r="I8" s="61"/>
    </row>
    <row r="9" ht="19.5" customHeight="1" spans="1:9">
      <c r="A9" s="62" t="s">
        <v>55</v>
      </c>
      <c r="B9" s="63"/>
      <c r="C9" s="63"/>
      <c r="D9" s="64"/>
      <c r="E9" s="65"/>
      <c r="F9" s="65"/>
      <c r="G9" s="60"/>
      <c r="H9" s="61"/>
      <c r="I9" s="61"/>
    </row>
    <row r="11" customHeight="1" spans="1:1">
      <c r="A11" t="s">
        <v>567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C24" sqref="C2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568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"单位名称："&amp;"官渡区矣六街道社区卫生服务中心"</f>
        <v>单位名称：官渡区矣六街道社区卫生服务中心</v>
      </c>
      <c r="B4" s="6"/>
      <c r="C4" s="6"/>
      <c r="D4" s="6"/>
      <c r="E4" s="6"/>
      <c r="F4" s="6"/>
      <c r="G4" s="6"/>
      <c r="H4" s="7"/>
      <c r="I4" s="7"/>
      <c r="J4" s="7"/>
      <c r="K4" s="8" t="s">
        <v>1</v>
      </c>
    </row>
    <row r="5" ht="21.75" customHeight="1" spans="1:11">
      <c r="A5" s="9" t="s">
        <v>242</v>
      </c>
      <c r="B5" s="9" t="s">
        <v>182</v>
      </c>
      <c r="C5" s="9" t="s">
        <v>243</v>
      </c>
      <c r="D5" s="10" t="s">
        <v>183</v>
      </c>
      <c r="E5" s="10" t="s">
        <v>184</v>
      </c>
      <c r="F5" s="10" t="s">
        <v>244</v>
      </c>
      <c r="G5" s="10" t="s">
        <v>245</v>
      </c>
      <c r="H5" s="29" t="s">
        <v>55</v>
      </c>
      <c r="I5" s="11" t="s">
        <v>569</v>
      </c>
      <c r="J5" s="12"/>
      <c r="K5" s="13"/>
    </row>
    <row r="6" ht="21.75" customHeight="1" spans="1:11">
      <c r="A6" s="14"/>
      <c r="B6" s="14"/>
      <c r="C6" s="14"/>
      <c r="D6" s="15"/>
      <c r="E6" s="15"/>
      <c r="F6" s="15"/>
      <c r="G6" s="15"/>
      <c r="H6" s="30"/>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8">
        <v>10</v>
      </c>
      <c r="K8" s="38">
        <v>11</v>
      </c>
    </row>
    <row r="9" ht="18.75" customHeight="1" spans="1:11">
      <c r="A9" s="31"/>
      <c r="B9" s="22"/>
      <c r="C9" s="31"/>
      <c r="D9" s="31"/>
      <c r="E9" s="31"/>
      <c r="F9" s="31"/>
      <c r="G9" s="31"/>
      <c r="H9" s="32"/>
      <c r="I9" s="39"/>
      <c r="J9" s="39"/>
      <c r="K9" s="32"/>
    </row>
    <row r="10" ht="18.75" customHeight="1" spans="1:11">
      <c r="A10" s="33"/>
      <c r="B10" s="22"/>
      <c r="C10" s="22"/>
      <c r="D10" s="22"/>
      <c r="E10" s="22"/>
      <c r="F10" s="22"/>
      <c r="G10" s="22"/>
      <c r="H10" s="34"/>
      <c r="I10" s="34"/>
      <c r="J10" s="34"/>
      <c r="K10" s="32"/>
    </row>
    <row r="11" ht="18.75" customHeight="1" spans="1:11">
      <c r="A11" s="35" t="s">
        <v>170</v>
      </c>
      <c r="B11" s="36"/>
      <c r="C11" s="36"/>
      <c r="D11" s="36"/>
      <c r="E11" s="36"/>
      <c r="F11" s="36"/>
      <c r="G11" s="37"/>
      <c r="H11" s="34"/>
      <c r="I11" s="34"/>
      <c r="J11" s="34"/>
      <c r="K11" s="32"/>
    </row>
    <row r="13" customHeight="1" spans="1:1">
      <c r="A13" t="s">
        <v>570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opLeftCell="B1" workbookViewId="0">
      <pane ySplit="1" topLeftCell="A2" activePane="bottomLeft" state="frozen"/>
      <selection/>
      <selection pane="bottomLeft" activeCell="G19" sqref="G19"/>
    </sheetView>
  </sheetViews>
  <sheetFormatPr defaultColWidth="9.14166666666667" defaultRowHeight="14.25" customHeight="1" outlineLevelCol="6"/>
  <cols>
    <col min="1" max="1" width="35.2833333333333" customWidth="1"/>
    <col min="2" max="2" width="28" customWidth="1"/>
    <col min="3" max="3" width="33.875" customWidth="1"/>
    <col min="4" max="4" width="28" customWidth="1"/>
    <col min="5" max="7" width="23.85" customWidth="1"/>
  </cols>
  <sheetData>
    <row r="1" customHeight="1" spans="1:7">
      <c r="A1" s="1"/>
      <c r="B1" s="1"/>
      <c r="C1" s="1"/>
      <c r="D1" s="1"/>
      <c r="E1" s="1"/>
      <c r="F1" s="1"/>
      <c r="G1" s="1"/>
    </row>
    <row r="2" ht="13.5" customHeight="1" spans="4:7">
      <c r="D2" s="2"/>
      <c r="G2" s="3" t="s">
        <v>571</v>
      </c>
    </row>
    <row r="3" ht="41.25" customHeight="1" spans="1:7">
      <c r="A3" s="4" t="str">
        <f>"2025"&amp;"年部门项目中期规划预算表"</f>
        <v>2025年部门项目中期规划预算表</v>
      </c>
      <c r="B3" s="4"/>
      <c r="C3" s="4"/>
      <c r="D3" s="4"/>
      <c r="E3" s="4"/>
      <c r="F3" s="4"/>
      <c r="G3" s="4"/>
    </row>
    <row r="4" ht="13.5" customHeight="1" spans="1:7">
      <c r="A4" s="5" t="str">
        <f>"单位名称："&amp;"官渡区矣六街道社区卫生服务中心"</f>
        <v>单位名称：官渡区矣六街道社区卫生服务中心</v>
      </c>
      <c r="B4" s="6"/>
      <c r="C4" s="6"/>
      <c r="D4" s="6"/>
      <c r="E4" s="7"/>
      <c r="F4" s="7"/>
      <c r="G4" s="8" t="s">
        <v>1</v>
      </c>
    </row>
    <row r="5" ht="21.75" customHeight="1" spans="1:7">
      <c r="A5" s="9" t="s">
        <v>243</v>
      </c>
      <c r="B5" s="9" t="s">
        <v>242</v>
      </c>
      <c r="C5" s="9" t="s">
        <v>182</v>
      </c>
      <c r="D5" s="10" t="s">
        <v>572</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1">
        <v>5</v>
      </c>
      <c r="F8" s="21">
        <v>6</v>
      </c>
      <c r="G8" s="21">
        <v>7</v>
      </c>
    </row>
    <row r="9" ht="17.25" customHeight="1" spans="1:7">
      <c r="A9" s="22" t="s">
        <v>70</v>
      </c>
      <c r="B9" s="23"/>
      <c r="C9" s="23"/>
      <c r="D9" s="22"/>
      <c r="E9" s="24">
        <v>3348251.9</v>
      </c>
      <c r="F9" s="24">
        <v>3348251.9</v>
      </c>
      <c r="G9" s="24">
        <v>3348251.9</v>
      </c>
    </row>
    <row r="10" ht="18.75" customHeight="1" spans="1:7">
      <c r="A10" s="22"/>
      <c r="B10" s="22" t="s">
        <v>573</v>
      </c>
      <c r="C10" s="22" t="s">
        <v>291</v>
      </c>
      <c r="D10" s="22" t="s">
        <v>574</v>
      </c>
      <c r="E10" s="24">
        <v>53760</v>
      </c>
      <c r="F10" s="24">
        <v>53760</v>
      </c>
      <c r="G10" s="24">
        <v>53760</v>
      </c>
    </row>
    <row r="11" ht="18.75" customHeight="1" spans="1:7">
      <c r="A11" s="25"/>
      <c r="B11" s="22" t="s">
        <v>573</v>
      </c>
      <c r="C11" s="22" t="s">
        <v>293</v>
      </c>
      <c r="D11" s="22" t="s">
        <v>574</v>
      </c>
      <c r="E11" s="24">
        <v>3294491.9</v>
      </c>
      <c r="F11" s="24">
        <v>3294491.9</v>
      </c>
      <c r="G11" s="24">
        <v>3294491.9</v>
      </c>
    </row>
    <row r="12" customHeight="1" spans="1:7">
      <c r="A12" s="26" t="s">
        <v>55</v>
      </c>
      <c r="B12" s="27"/>
      <c r="C12" s="27"/>
      <c r="D12" s="28"/>
      <c r="E12" s="24">
        <v>3348251.9</v>
      </c>
      <c r="F12" s="24">
        <v>3348251.9</v>
      </c>
      <c r="G12" s="24">
        <v>3348251.9</v>
      </c>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G30" sqref="G3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6" t="s">
        <v>52</v>
      </c>
    </row>
    <row r="3" ht="41.25" customHeight="1" spans="1:1">
      <c r="A3" s="43" t="str">
        <f>"2025"&amp;"年部门收入预算表"</f>
        <v>2025年部门收入预算表</v>
      </c>
    </row>
    <row r="4" ht="17.25" customHeight="1" spans="1:19">
      <c r="A4" s="46" t="str">
        <f>"单位名称："&amp;"官渡区矣六街道社区卫生服务中心"</f>
        <v>单位名称：官渡区矣六街道社区卫生服务中心</v>
      </c>
      <c r="S4" s="48" t="s">
        <v>1</v>
      </c>
    </row>
    <row r="5" ht="21.75" customHeight="1" spans="1:19">
      <c r="A5" s="210" t="s">
        <v>53</v>
      </c>
      <c r="B5" s="211" t="s">
        <v>54</v>
      </c>
      <c r="C5" s="211" t="s">
        <v>55</v>
      </c>
      <c r="D5" s="212" t="s">
        <v>56</v>
      </c>
      <c r="E5" s="212"/>
      <c r="F5" s="212"/>
      <c r="G5" s="212"/>
      <c r="H5" s="212"/>
      <c r="I5" s="142"/>
      <c r="J5" s="212"/>
      <c r="K5" s="212"/>
      <c r="L5" s="212"/>
      <c r="M5" s="212"/>
      <c r="N5" s="218"/>
      <c r="O5" s="212" t="s">
        <v>45</v>
      </c>
      <c r="P5" s="212"/>
      <c r="Q5" s="212"/>
      <c r="R5" s="212"/>
      <c r="S5" s="218"/>
    </row>
    <row r="6" ht="27" customHeight="1" spans="1:19">
      <c r="A6" s="213"/>
      <c r="B6" s="214"/>
      <c r="C6" s="214"/>
      <c r="D6" s="214" t="s">
        <v>57</v>
      </c>
      <c r="E6" s="214" t="s">
        <v>58</v>
      </c>
      <c r="F6" s="214" t="s">
        <v>59</v>
      </c>
      <c r="G6" s="214" t="s">
        <v>60</v>
      </c>
      <c r="H6" s="214" t="s">
        <v>61</v>
      </c>
      <c r="I6" s="219" t="s">
        <v>62</v>
      </c>
      <c r="J6" s="220"/>
      <c r="K6" s="220"/>
      <c r="L6" s="220"/>
      <c r="M6" s="220"/>
      <c r="N6" s="221"/>
      <c r="O6" s="214" t="s">
        <v>57</v>
      </c>
      <c r="P6" s="214" t="s">
        <v>58</v>
      </c>
      <c r="Q6" s="214" t="s">
        <v>59</v>
      </c>
      <c r="R6" s="214" t="s">
        <v>60</v>
      </c>
      <c r="S6" s="214" t="s">
        <v>63</v>
      </c>
    </row>
    <row r="7" ht="30" customHeight="1" spans="1:19">
      <c r="A7" s="215"/>
      <c r="B7" s="108"/>
      <c r="C7" s="124"/>
      <c r="D7" s="124"/>
      <c r="E7" s="124"/>
      <c r="F7" s="124"/>
      <c r="G7" s="124"/>
      <c r="H7" s="124"/>
      <c r="I7" s="73" t="s">
        <v>57</v>
      </c>
      <c r="J7" s="221" t="s">
        <v>64</v>
      </c>
      <c r="K7" s="221" t="s">
        <v>65</v>
      </c>
      <c r="L7" s="221" t="s">
        <v>66</v>
      </c>
      <c r="M7" s="221" t="s">
        <v>67</v>
      </c>
      <c r="N7" s="221" t="s">
        <v>68</v>
      </c>
      <c r="O7" s="222"/>
      <c r="P7" s="222"/>
      <c r="Q7" s="222"/>
      <c r="R7" s="222"/>
      <c r="S7" s="124"/>
    </row>
    <row r="8" ht="15" customHeight="1" spans="1:19">
      <c r="A8" s="216">
        <v>1</v>
      </c>
      <c r="B8" s="216">
        <v>2</v>
      </c>
      <c r="C8" s="216">
        <v>3</v>
      </c>
      <c r="D8" s="216">
        <v>4</v>
      </c>
      <c r="E8" s="216">
        <v>5</v>
      </c>
      <c r="F8" s="216">
        <v>6</v>
      </c>
      <c r="G8" s="216">
        <v>7</v>
      </c>
      <c r="H8" s="216">
        <v>8</v>
      </c>
      <c r="I8" s="73">
        <v>9</v>
      </c>
      <c r="J8" s="216">
        <v>10</v>
      </c>
      <c r="K8" s="216">
        <v>11</v>
      </c>
      <c r="L8" s="216">
        <v>12</v>
      </c>
      <c r="M8" s="216">
        <v>13</v>
      </c>
      <c r="N8" s="216">
        <v>14</v>
      </c>
      <c r="O8" s="216">
        <v>15</v>
      </c>
      <c r="P8" s="216">
        <v>16</v>
      </c>
      <c r="Q8" s="216">
        <v>17</v>
      </c>
      <c r="R8" s="216">
        <v>18</v>
      </c>
      <c r="S8" s="216">
        <v>19</v>
      </c>
    </row>
    <row r="9" ht="18" customHeight="1" spans="1:19">
      <c r="A9" s="22" t="s">
        <v>69</v>
      </c>
      <c r="B9" s="22" t="s">
        <v>70</v>
      </c>
      <c r="C9" s="82">
        <v>40793465.67</v>
      </c>
      <c r="D9" s="82">
        <v>40793465.67</v>
      </c>
      <c r="E9" s="82">
        <v>14309953.67</v>
      </c>
      <c r="F9" s="82"/>
      <c r="G9" s="82"/>
      <c r="H9" s="82"/>
      <c r="I9" s="82">
        <v>26483512</v>
      </c>
      <c r="J9" s="82">
        <v>26483512</v>
      </c>
      <c r="K9" s="82"/>
      <c r="L9" s="82"/>
      <c r="M9" s="82"/>
      <c r="N9" s="82"/>
      <c r="O9" s="82"/>
      <c r="P9" s="82"/>
      <c r="Q9" s="82"/>
      <c r="R9" s="82"/>
      <c r="S9" s="82"/>
    </row>
    <row r="10" ht="18" customHeight="1" spans="1:19">
      <c r="A10" s="51" t="s">
        <v>55</v>
      </c>
      <c r="B10" s="217"/>
      <c r="C10" s="82">
        <v>40793465.67</v>
      </c>
      <c r="D10" s="82">
        <v>40793465.67</v>
      </c>
      <c r="E10" s="82">
        <v>14309953.67</v>
      </c>
      <c r="F10" s="82"/>
      <c r="G10" s="82"/>
      <c r="H10" s="82"/>
      <c r="I10" s="82">
        <v>26483512</v>
      </c>
      <c r="J10" s="82">
        <v>26483512</v>
      </c>
      <c r="K10" s="82"/>
      <c r="L10" s="82"/>
      <c r="M10" s="82"/>
      <c r="N10" s="82"/>
      <c r="O10" s="82"/>
      <c r="P10" s="82"/>
      <c r="Q10" s="82"/>
      <c r="R10" s="82"/>
      <c r="S10" s="82"/>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G19" sqref="G1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8" t="s">
        <v>71</v>
      </c>
    </row>
    <row r="3" ht="41.25" customHeight="1" spans="1:1">
      <c r="A3" s="43" t="str">
        <f>"2025"&amp;"年部门支出预算表"</f>
        <v>2025年部门支出预算表</v>
      </c>
    </row>
    <row r="4" ht="17.25" customHeight="1" spans="1:15">
      <c r="A4" s="46" t="str">
        <f>"单位名称："&amp;"官渡区矣六街道社区卫生服务中心"</f>
        <v>单位名称：官渡区矣六街道社区卫生服务中心</v>
      </c>
      <c r="O4" s="48" t="s">
        <v>1</v>
      </c>
    </row>
    <row r="5" ht="27" customHeight="1" spans="1:15">
      <c r="A5" s="196" t="s">
        <v>72</v>
      </c>
      <c r="B5" s="196" t="s">
        <v>73</v>
      </c>
      <c r="C5" s="196" t="s">
        <v>55</v>
      </c>
      <c r="D5" s="197" t="s">
        <v>58</v>
      </c>
      <c r="E5" s="198"/>
      <c r="F5" s="199"/>
      <c r="G5" s="200" t="s">
        <v>59</v>
      </c>
      <c r="H5" s="200" t="s">
        <v>60</v>
      </c>
      <c r="I5" s="200" t="s">
        <v>74</v>
      </c>
      <c r="J5" s="197" t="s">
        <v>62</v>
      </c>
      <c r="K5" s="198"/>
      <c r="L5" s="198"/>
      <c r="M5" s="198"/>
      <c r="N5" s="207"/>
      <c r="O5" s="208"/>
    </row>
    <row r="6" ht="42" customHeight="1" spans="1:15">
      <c r="A6" s="201"/>
      <c r="B6" s="201"/>
      <c r="C6" s="202"/>
      <c r="D6" s="203" t="s">
        <v>57</v>
      </c>
      <c r="E6" s="203" t="s">
        <v>75</v>
      </c>
      <c r="F6" s="203" t="s">
        <v>76</v>
      </c>
      <c r="G6" s="202"/>
      <c r="H6" s="202"/>
      <c r="I6" s="209"/>
      <c r="J6" s="203" t="s">
        <v>57</v>
      </c>
      <c r="K6" s="189" t="s">
        <v>77</v>
      </c>
      <c r="L6" s="189" t="s">
        <v>78</v>
      </c>
      <c r="M6" s="189" t="s">
        <v>79</v>
      </c>
      <c r="N6" s="189" t="s">
        <v>80</v>
      </c>
      <c r="O6" s="189" t="s">
        <v>81</v>
      </c>
    </row>
    <row r="7" ht="18" customHeight="1" spans="1:15">
      <c r="A7" s="54" t="s">
        <v>82</v>
      </c>
      <c r="B7" s="54">
        <v>2</v>
      </c>
      <c r="C7" s="54" t="s">
        <v>83</v>
      </c>
      <c r="D7" s="58" t="s">
        <v>84</v>
      </c>
      <c r="E7" s="58" t="s">
        <v>85</v>
      </c>
      <c r="F7" s="58" t="s">
        <v>86</v>
      </c>
      <c r="G7" s="58" t="s">
        <v>87</v>
      </c>
      <c r="H7" s="58" t="s">
        <v>88</v>
      </c>
      <c r="I7" s="58" t="s">
        <v>89</v>
      </c>
      <c r="J7" s="58" t="s">
        <v>90</v>
      </c>
      <c r="K7" s="58" t="s">
        <v>91</v>
      </c>
      <c r="L7" s="58" t="s">
        <v>92</v>
      </c>
      <c r="M7" s="58" t="s">
        <v>93</v>
      </c>
      <c r="N7" s="54" t="s">
        <v>94</v>
      </c>
      <c r="O7" s="58" t="s">
        <v>95</v>
      </c>
    </row>
    <row r="8" ht="18" customHeight="1" spans="1:15">
      <c r="A8" s="59" t="s">
        <v>96</v>
      </c>
      <c r="B8" s="59" t="s">
        <v>97</v>
      </c>
      <c r="C8" s="82">
        <v>1827307.77</v>
      </c>
      <c r="D8" s="82">
        <v>1821907.77</v>
      </c>
      <c r="E8" s="82">
        <v>1821907.77</v>
      </c>
      <c r="F8" s="82"/>
      <c r="G8" s="120"/>
      <c r="H8" s="120"/>
      <c r="I8" s="120"/>
      <c r="J8" s="82">
        <v>5400</v>
      </c>
      <c r="K8" s="82">
        <v>5400</v>
      </c>
      <c r="L8" s="58"/>
      <c r="M8" s="58"/>
      <c r="N8" s="54"/>
      <c r="O8" s="58"/>
    </row>
    <row r="9" ht="18" customHeight="1" spans="1:15">
      <c r="A9" s="204" t="s">
        <v>98</v>
      </c>
      <c r="B9" s="204" t="s">
        <v>99</v>
      </c>
      <c r="C9" s="82">
        <v>1827307.77</v>
      </c>
      <c r="D9" s="82">
        <v>1821907.77</v>
      </c>
      <c r="E9" s="82">
        <v>1821907.77</v>
      </c>
      <c r="F9" s="82"/>
      <c r="G9" s="120"/>
      <c r="H9" s="120"/>
      <c r="I9" s="120"/>
      <c r="J9" s="82">
        <v>5400</v>
      </c>
      <c r="K9" s="82">
        <v>5400</v>
      </c>
      <c r="L9" s="58"/>
      <c r="M9" s="58"/>
      <c r="N9" s="54"/>
      <c r="O9" s="58"/>
    </row>
    <row r="10" ht="18" customHeight="1" spans="1:15">
      <c r="A10" s="205" t="s">
        <v>100</v>
      </c>
      <c r="B10" s="205" t="s">
        <v>101</v>
      </c>
      <c r="C10" s="82">
        <v>214200</v>
      </c>
      <c r="D10" s="82">
        <v>208800</v>
      </c>
      <c r="E10" s="82">
        <v>208800</v>
      </c>
      <c r="F10" s="82"/>
      <c r="G10" s="120"/>
      <c r="H10" s="120"/>
      <c r="I10" s="120"/>
      <c r="J10" s="82">
        <v>5400</v>
      </c>
      <c r="K10" s="82">
        <v>5400</v>
      </c>
      <c r="L10" s="58"/>
      <c r="M10" s="58"/>
      <c r="N10" s="54"/>
      <c r="O10" s="58"/>
    </row>
    <row r="11" ht="18" customHeight="1" spans="1:15">
      <c r="A11" s="205" t="s">
        <v>102</v>
      </c>
      <c r="B11" s="205" t="s">
        <v>103</v>
      </c>
      <c r="C11" s="82">
        <v>1160844</v>
      </c>
      <c r="D11" s="82">
        <v>1160844</v>
      </c>
      <c r="E11" s="82">
        <v>1160844</v>
      </c>
      <c r="F11" s="82"/>
      <c r="G11" s="120"/>
      <c r="H11" s="120"/>
      <c r="I11" s="120"/>
      <c r="J11" s="82"/>
      <c r="K11" s="82"/>
      <c r="L11" s="58"/>
      <c r="M11" s="58"/>
      <c r="N11" s="54"/>
      <c r="O11" s="58"/>
    </row>
    <row r="12" ht="18" customHeight="1" spans="1:15">
      <c r="A12" s="205" t="s">
        <v>104</v>
      </c>
      <c r="B12" s="205" t="s">
        <v>105</v>
      </c>
      <c r="C12" s="82">
        <v>452263.77</v>
      </c>
      <c r="D12" s="82">
        <v>452263.77</v>
      </c>
      <c r="E12" s="82">
        <v>452263.77</v>
      </c>
      <c r="F12" s="82"/>
      <c r="G12" s="120"/>
      <c r="H12" s="120"/>
      <c r="I12" s="120"/>
      <c r="J12" s="82"/>
      <c r="K12" s="82"/>
      <c r="L12" s="58"/>
      <c r="M12" s="58"/>
      <c r="N12" s="54"/>
      <c r="O12" s="58"/>
    </row>
    <row r="13" ht="18" customHeight="1" spans="1:15">
      <c r="A13" s="59" t="s">
        <v>106</v>
      </c>
      <c r="B13" s="59" t="s">
        <v>107</v>
      </c>
      <c r="C13" s="82">
        <v>37873017.9</v>
      </c>
      <c r="D13" s="82">
        <v>11394905.9</v>
      </c>
      <c r="E13" s="82">
        <v>8046654</v>
      </c>
      <c r="F13" s="82">
        <v>3348251.9</v>
      </c>
      <c r="G13" s="120"/>
      <c r="H13" s="120"/>
      <c r="I13" s="120"/>
      <c r="J13" s="82">
        <v>26478112</v>
      </c>
      <c r="K13" s="82">
        <v>26478112</v>
      </c>
      <c r="L13" s="58"/>
      <c r="M13" s="58"/>
      <c r="N13" s="54"/>
      <c r="O13" s="58"/>
    </row>
    <row r="14" ht="18" customHeight="1" spans="1:15">
      <c r="A14" s="204" t="s">
        <v>108</v>
      </c>
      <c r="B14" s="204" t="s">
        <v>109</v>
      </c>
      <c r="C14" s="82">
        <v>33585406</v>
      </c>
      <c r="D14" s="82">
        <v>7107294</v>
      </c>
      <c r="E14" s="82">
        <v>7107294</v>
      </c>
      <c r="F14" s="82"/>
      <c r="G14" s="120"/>
      <c r="H14" s="120"/>
      <c r="I14" s="120"/>
      <c r="J14" s="82">
        <v>26478112</v>
      </c>
      <c r="K14" s="82">
        <v>26478112</v>
      </c>
      <c r="L14" s="58"/>
      <c r="M14" s="58"/>
      <c r="N14" s="54"/>
      <c r="O14" s="58"/>
    </row>
    <row r="15" ht="18" customHeight="1" spans="1:15">
      <c r="A15" s="205" t="s">
        <v>110</v>
      </c>
      <c r="B15" s="205" t="s">
        <v>111</v>
      </c>
      <c r="C15" s="82">
        <v>33585406</v>
      </c>
      <c r="D15" s="82">
        <v>7107294</v>
      </c>
      <c r="E15" s="82">
        <v>7107294</v>
      </c>
      <c r="F15" s="82"/>
      <c r="G15" s="120"/>
      <c r="H15" s="120"/>
      <c r="I15" s="120"/>
      <c r="J15" s="82">
        <v>26478112</v>
      </c>
      <c r="K15" s="82">
        <v>26478112</v>
      </c>
      <c r="L15" s="58"/>
      <c r="M15" s="58"/>
      <c r="N15" s="54"/>
      <c r="O15" s="58"/>
    </row>
    <row r="16" ht="18" customHeight="1" spans="1:15">
      <c r="A16" s="204" t="s">
        <v>112</v>
      </c>
      <c r="B16" s="204" t="s">
        <v>113</v>
      </c>
      <c r="C16" s="82">
        <v>3348251.9</v>
      </c>
      <c r="D16" s="82">
        <v>3348251.9</v>
      </c>
      <c r="E16" s="82"/>
      <c r="F16" s="82">
        <v>3348251.9</v>
      </c>
      <c r="G16" s="120"/>
      <c r="H16" s="120"/>
      <c r="I16" s="120"/>
      <c r="J16" s="82"/>
      <c r="K16" s="82"/>
      <c r="L16" s="58"/>
      <c r="M16" s="58"/>
      <c r="N16" s="54"/>
      <c r="O16" s="58"/>
    </row>
    <row r="17" ht="18" customHeight="1" spans="1:15">
      <c r="A17" s="205" t="s">
        <v>114</v>
      </c>
      <c r="B17" s="205" t="s">
        <v>115</v>
      </c>
      <c r="C17" s="82">
        <v>53760</v>
      </c>
      <c r="D17" s="82">
        <v>53760</v>
      </c>
      <c r="E17" s="82"/>
      <c r="F17" s="82">
        <v>53760</v>
      </c>
      <c r="G17" s="120"/>
      <c r="H17" s="120"/>
      <c r="I17" s="120"/>
      <c r="J17" s="82"/>
      <c r="K17" s="82"/>
      <c r="L17" s="58"/>
      <c r="M17" s="58"/>
      <c r="N17" s="54"/>
      <c r="O17" s="58"/>
    </row>
    <row r="18" ht="18" customHeight="1" spans="1:15">
      <c r="A18" s="205" t="s">
        <v>116</v>
      </c>
      <c r="B18" s="205" t="s">
        <v>117</v>
      </c>
      <c r="C18" s="82">
        <v>3294491.9</v>
      </c>
      <c r="D18" s="82">
        <v>3294491.9</v>
      </c>
      <c r="E18" s="82"/>
      <c r="F18" s="82">
        <v>3294491.9</v>
      </c>
      <c r="G18" s="120"/>
      <c r="H18" s="120"/>
      <c r="I18" s="120"/>
      <c r="J18" s="82"/>
      <c r="K18" s="82"/>
      <c r="L18" s="58"/>
      <c r="M18" s="58"/>
      <c r="N18" s="54"/>
      <c r="O18" s="58"/>
    </row>
    <row r="19" ht="18" customHeight="1" spans="1:15">
      <c r="A19" s="204" t="s">
        <v>118</v>
      </c>
      <c r="B19" s="204" t="s">
        <v>119</v>
      </c>
      <c r="C19" s="82">
        <v>939360</v>
      </c>
      <c r="D19" s="82">
        <v>939360</v>
      </c>
      <c r="E19" s="82">
        <v>939360</v>
      </c>
      <c r="F19" s="82"/>
      <c r="G19" s="120"/>
      <c r="H19" s="120"/>
      <c r="I19" s="120"/>
      <c r="J19" s="82"/>
      <c r="K19" s="82"/>
      <c r="L19" s="58"/>
      <c r="M19" s="58"/>
      <c r="N19" s="54"/>
      <c r="O19" s="58"/>
    </row>
    <row r="20" ht="18" customHeight="1" spans="1:15">
      <c r="A20" s="205" t="s">
        <v>120</v>
      </c>
      <c r="B20" s="205" t="s">
        <v>121</v>
      </c>
      <c r="C20" s="82">
        <v>504120</v>
      </c>
      <c r="D20" s="82">
        <v>504120</v>
      </c>
      <c r="E20" s="82">
        <v>504120</v>
      </c>
      <c r="F20" s="82"/>
      <c r="G20" s="120"/>
      <c r="H20" s="120"/>
      <c r="I20" s="120"/>
      <c r="J20" s="82"/>
      <c r="K20" s="82"/>
      <c r="L20" s="58"/>
      <c r="M20" s="58"/>
      <c r="N20" s="54"/>
      <c r="O20" s="58"/>
    </row>
    <row r="21" ht="18" customHeight="1" spans="1:15">
      <c r="A21" s="205" t="s">
        <v>122</v>
      </c>
      <c r="B21" s="205" t="s">
        <v>123</v>
      </c>
      <c r="C21" s="82">
        <v>335760</v>
      </c>
      <c r="D21" s="82">
        <v>335760</v>
      </c>
      <c r="E21" s="82">
        <v>335760</v>
      </c>
      <c r="F21" s="82"/>
      <c r="G21" s="120"/>
      <c r="H21" s="120"/>
      <c r="I21" s="120"/>
      <c r="J21" s="82"/>
      <c r="K21" s="82"/>
      <c r="L21" s="58"/>
      <c r="M21" s="58"/>
      <c r="N21" s="54"/>
      <c r="O21" s="58"/>
    </row>
    <row r="22" ht="18" customHeight="1" spans="1:15">
      <c r="A22" s="205" t="s">
        <v>124</v>
      </c>
      <c r="B22" s="205" t="s">
        <v>125</v>
      </c>
      <c r="C22" s="82">
        <v>99480</v>
      </c>
      <c r="D22" s="82">
        <v>99480</v>
      </c>
      <c r="E22" s="82">
        <v>99480</v>
      </c>
      <c r="F22" s="82"/>
      <c r="G22" s="120"/>
      <c r="H22" s="120"/>
      <c r="I22" s="120"/>
      <c r="J22" s="82"/>
      <c r="K22" s="82"/>
      <c r="L22" s="58"/>
      <c r="M22" s="58"/>
      <c r="N22" s="54"/>
      <c r="O22" s="58"/>
    </row>
    <row r="23" ht="18" customHeight="1" spans="1:15">
      <c r="A23" s="59" t="s">
        <v>126</v>
      </c>
      <c r="B23" s="59" t="s">
        <v>127</v>
      </c>
      <c r="C23" s="82">
        <v>1093140</v>
      </c>
      <c r="D23" s="82">
        <v>1093140</v>
      </c>
      <c r="E23" s="82">
        <v>1093140</v>
      </c>
      <c r="F23" s="82"/>
      <c r="G23" s="120"/>
      <c r="H23" s="120"/>
      <c r="I23" s="120"/>
      <c r="J23" s="82"/>
      <c r="K23" s="82"/>
      <c r="L23" s="58"/>
      <c r="M23" s="58"/>
      <c r="N23" s="54"/>
      <c r="O23" s="58"/>
    </row>
    <row r="24" ht="18" customHeight="1" spans="1:15">
      <c r="A24" s="204" t="s">
        <v>128</v>
      </c>
      <c r="B24" s="204" t="s">
        <v>129</v>
      </c>
      <c r="C24" s="82">
        <v>1093140</v>
      </c>
      <c r="D24" s="82">
        <v>1093140</v>
      </c>
      <c r="E24" s="82">
        <v>1093140</v>
      </c>
      <c r="F24" s="82"/>
      <c r="G24" s="120"/>
      <c r="H24" s="120"/>
      <c r="I24" s="120"/>
      <c r="J24" s="82"/>
      <c r="K24" s="82"/>
      <c r="L24" s="58"/>
      <c r="M24" s="58"/>
      <c r="N24" s="54"/>
      <c r="O24" s="58"/>
    </row>
    <row r="25" ht="18" customHeight="1" spans="1:15">
      <c r="A25" s="205" t="s">
        <v>130</v>
      </c>
      <c r="B25" s="205" t="s">
        <v>131</v>
      </c>
      <c r="C25" s="82">
        <v>1093140</v>
      </c>
      <c r="D25" s="82">
        <v>1093140</v>
      </c>
      <c r="E25" s="82">
        <v>1093140</v>
      </c>
      <c r="F25" s="82"/>
      <c r="G25" s="120"/>
      <c r="H25" s="120"/>
      <c r="I25" s="120"/>
      <c r="J25" s="82"/>
      <c r="K25" s="82"/>
      <c r="L25" s="58"/>
      <c r="M25" s="58"/>
      <c r="N25" s="54"/>
      <c r="O25" s="58"/>
    </row>
    <row r="26" ht="21" customHeight="1" spans="1:15">
      <c r="A26" s="206" t="s">
        <v>55</v>
      </c>
      <c r="B26" s="37"/>
      <c r="C26" s="82">
        <v>40793465.67</v>
      </c>
      <c r="D26" s="82">
        <v>14309953.67</v>
      </c>
      <c r="E26" s="82">
        <v>10961701.77</v>
      </c>
      <c r="F26" s="82">
        <v>3348251.9</v>
      </c>
      <c r="G26" s="120"/>
      <c r="H26" s="120"/>
      <c r="I26" s="120"/>
      <c r="J26" s="82">
        <v>26483512</v>
      </c>
      <c r="K26" s="82">
        <v>26483512</v>
      </c>
      <c r="L26" s="82"/>
      <c r="M26" s="82"/>
      <c r="N26" s="82"/>
      <c r="O26" s="82"/>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D15" sqref="D15"/>
    </sheetView>
  </sheetViews>
  <sheetFormatPr defaultColWidth="8.575" defaultRowHeight="12.75" customHeight="1" outlineLevelCol="3"/>
  <cols>
    <col min="1" max="4" width="35.575" customWidth="1"/>
  </cols>
  <sheetData>
    <row r="1" customHeight="1" spans="1:4">
      <c r="A1" s="1"/>
      <c r="B1" s="1"/>
      <c r="C1" s="1"/>
      <c r="D1" s="1"/>
    </row>
    <row r="2" ht="15" customHeight="1" spans="1:4">
      <c r="A2" s="44"/>
      <c r="B2" s="48"/>
      <c r="C2" s="48"/>
      <c r="D2" s="48" t="s">
        <v>132</v>
      </c>
    </row>
    <row r="3" ht="41.25" customHeight="1" spans="1:1">
      <c r="A3" s="43" t="str">
        <f>"2025"&amp;"年部门财政拨款收支预算总表"</f>
        <v>2025年部门财政拨款收支预算总表</v>
      </c>
    </row>
    <row r="4" ht="17.25" customHeight="1" spans="1:4">
      <c r="A4" s="46" t="str">
        <f>"单位名称："&amp;"官渡区矣六街道社区卫生服务中心"</f>
        <v>单位名称：官渡区矣六街道社区卫生服务中心</v>
      </c>
      <c r="B4" s="188"/>
      <c r="D4" s="48" t="s">
        <v>1</v>
      </c>
    </row>
    <row r="5" ht="17.25" customHeight="1" spans="1:4">
      <c r="A5" s="189" t="s">
        <v>2</v>
      </c>
      <c r="B5" s="190"/>
      <c r="C5" s="189" t="s">
        <v>3</v>
      </c>
      <c r="D5" s="190"/>
    </row>
    <row r="6" ht="18.75" customHeight="1" spans="1:4">
      <c r="A6" s="189" t="s">
        <v>4</v>
      </c>
      <c r="B6" s="189" t="s">
        <v>5</v>
      </c>
      <c r="C6" s="189" t="s">
        <v>6</v>
      </c>
      <c r="D6" s="189" t="s">
        <v>5</v>
      </c>
    </row>
    <row r="7" ht="16.5" customHeight="1" spans="1:4">
      <c r="A7" s="191" t="s">
        <v>133</v>
      </c>
      <c r="B7" s="120">
        <v>14309953.67</v>
      </c>
      <c r="C7" s="191" t="s">
        <v>134</v>
      </c>
      <c r="D7" s="120">
        <v>14309953.67</v>
      </c>
    </row>
    <row r="8" ht="16.5" customHeight="1" spans="1:4">
      <c r="A8" s="191" t="s">
        <v>135</v>
      </c>
      <c r="B8" s="120">
        <v>14309953.67</v>
      </c>
      <c r="C8" s="191" t="s">
        <v>136</v>
      </c>
      <c r="D8" s="120"/>
    </row>
    <row r="9" ht="16.5" customHeight="1" spans="1:4">
      <c r="A9" s="191" t="s">
        <v>137</v>
      </c>
      <c r="B9" s="120"/>
      <c r="C9" s="191" t="s">
        <v>138</v>
      </c>
      <c r="D9" s="120"/>
    </row>
    <row r="10" ht="16.5" customHeight="1" spans="1:4">
      <c r="A10" s="191" t="s">
        <v>139</v>
      </c>
      <c r="B10" s="120"/>
      <c r="C10" s="191" t="s">
        <v>140</v>
      </c>
      <c r="D10" s="120"/>
    </row>
    <row r="11" ht="16.5" customHeight="1" spans="1:4">
      <c r="A11" s="191" t="s">
        <v>141</v>
      </c>
      <c r="B11" s="120"/>
      <c r="C11" s="191" t="s">
        <v>142</v>
      </c>
      <c r="D11" s="120"/>
    </row>
    <row r="12" ht="16.5" customHeight="1" spans="1:4">
      <c r="A12" s="191" t="s">
        <v>135</v>
      </c>
      <c r="B12" s="120"/>
      <c r="C12" s="191" t="s">
        <v>143</v>
      </c>
      <c r="D12" s="120"/>
    </row>
    <row r="13" ht="16.5" customHeight="1" spans="1:4">
      <c r="A13" s="192" t="s">
        <v>137</v>
      </c>
      <c r="B13" s="120"/>
      <c r="C13" s="71" t="s">
        <v>144</v>
      </c>
      <c r="D13" s="120"/>
    </row>
    <row r="14" ht="16.5" customHeight="1" spans="1:4">
      <c r="A14" s="192" t="s">
        <v>139</v>
      </c>
      <c r="B14" s="120"/>
      <c r="C14" s="71" t="s">
        <v>145</v>
      </c>
      <c r="D14" s="82"/>
    </row>
    <row r="15" ht="16.5" customHeight="1" spans="1:4">
      <c r="A15" s="193"/>
      <c r="B15" s="120"/>
      <c r="C15" s="71" t="s">
        <v>146</v>
      </c>
      <c r="D15" s="120">
        <v>1821907.77</v>
      </c>
    </row>
    <row r="16" ht="16.5" customHeight="1" spans="1:4">
      <c r="A16" s="193"/>
      <c r="B16" s="120"/>
      <c r="C16" s="71" t="s">
        <v>147</v>
      </c>
      <c r="D16" s="120">
        <v>11394905.9</v>
      </c>
    </row>
    <row r="17" ht="16.5" customHeight="1" spans="1:4">
      <c r="A17" s="193"/>
      <c r="B17" s="120"/>
      <c r="C17" s="71" t="s">
        <v>148</v>
      </c>
      <c r="D17" s="120"/>
    </row>
    <row r="18" ht="16.5" customHeight="1" spans="1:4">
      <c r="A18" s="193"/>
      <c r="B18" s="120"/>
      <c r="C18" s="71" t="s">
        <v>149</v>
      </c>
      <c r="D18" s="120"/>
    </row>
    <row r="19" ht="16.5" customHeight="1" spans="1:4">
      <c r="A19" s="193"/>
      <c r="B19" s="120"/>
      <c r="C19" s="71" t="s">
        <v>150</v>
      </c>
      <c r="D19" s="120"/>
    </row>
    <row r="20" ht="16.5" customHeight="1" spans="1:4">
      <c r="A20" s="193"/>
      <c r="B20" s="120"/>
      <c r="C20" s="71" t="s">
        <v>151</v>
      </c>
      <c r="D20" s="120"/>
    </row>
    <row r="21" ht="16.5" customHeight="1" spans="1:4">
      <c r="A21" s="193"/>
      <c r="B21" s="120"/>
      <c r="C21" s="71" t="s">
        <v>152</v>
      </c>
      <c r="D21" s="120"/>
    </row>
    <row r="22" ht="16.5" customHeight="1" spans="1:4">
      <c r="A22" s="193"/>
      <c r="B22" s="120"/>
      <c r="C22" s="71" t="s">
        <v>153</v>
      </c>
      <c r="D22" s="120"/>
    </row>
    <row r="23" ht="16.5" customHeight="1" spans="1:4">
      <c r="A23" s="193"/>
      <c r="B23" s="120"/>
      <c r="C23" s="71" t="s">
        <v>154</v>
      </c>
      <c r="D23" s="120"/>
    </row>
    <row r="24" ht="16.5" customHeight="1" spans="1:4">
      <c r="A24" s="193"/>
      <c r="B24" s="120"/>
      <c r="C24" s="71" t="s">
        <v>155</v>
      </c>
      <c r="D24" s="120"/>
    </row>
    <row r="25" ht="16.5" customHeight="1" spans="1:4">
      <c r="A25" s="193"/>
      <c r="B25" s="120"/>
      <c r="C25" s="71" t="s">
        <v>156</v>
      </c>
      <c r="D25" s="120"/>
    </row>
    <row r="26" ht="16.5" customHeight="1" spans="1:4">
      <c r="A26" s="193"/>
      <c r="B26" s="120"/>
      <c r="C26" s="71" t="s">
        <v>157</v>
      </c>
      <c r="D26" s="120">
        <v>1093140</v>
      </c>
    </row>
    <row r="27" ht="16.5" customHeight="1" spans="1:4">
      <c r="A27" s="193"/>
      <c r="B27" s="120"/>
      <c r="C27" s="71" t="s">
        <v>158</v>
      </c>
      <c r="D27" s="120"/>
    </row>
    <row r="28" ht="16.5" customHeight="1" spans="1:4">
      <c r="A28" s="193"/>
      <c r="B28" s="120"/>
      <c r="C28" s="71" t="s">
        <v>159</v>
      </c>
      <c r="D28" s="120"/>
    </row>
    <row r="29" ht="16.5" customHeight="1" spans="1:4">
      <c r="A29" s="193"/>
      <c r="B29" s="120"/>
      <c r="C29" s="71" t="s">
        <v>160</v>
      </c>
      <c r="D29" s="120"/>
    </row>
    <row r="30" ht="16.5" customHeight="1" spans="1:4">
      <c r="A30" s="193"/>
      <c r="B30" s="120"/>
      <c r="C30" s="71" t="s">
        <v>161</v>
      </c>
      <c r="D30" s="120"/>
    </row>
    <row r="31" ht="16.5" customHeight="1" spans="1:4">
      <c r="A31" s="193"/>
      <c r="B31" s="120"/>
      <c r="C31" s="71" t="s">
        <v>162</v>
      </c>
      <c r="D31" s="120"/>
    </row>
    <row r="32" ht="16.5" customHeight="1" spans="1:4">
      <c r="A32" s="193"/>
      <c r="B32" s="120"/>
      <c r="C32" s="192" t="s">
        <v>163</v>
      </c>
      <c r="D32" s="120"/>
    </row>
    <row r="33" ht="16.5" customHeight="1" spans="1:4">
      <c r="A33" s="193"/>
      <c r="B33" s="120"/>
      <c r="C33" s="192" t="s">
        <v>164</v>
      </c>
      <c r="D33" s="120"/>
    </row>
    <row r="34" ht="16.5" customHeight="1" spans="1:4">
      <c r="A34" s="193"/>
      <c r="B34" s="120"/>
      <c r="C34" s="31" t="s">
        <v>165</v>
      </c>
      <c r="D34" s="120"/>
    </row>
    <row r="35" ht="15" customHeight="1" spans="1:4">
      <c r="A35" s="194" t="s">
        <v>50</v>
      </c>
      <c r="B35" s="195">
        <v>14309953.67</v>
      </c>
      <c r="C35" s="194" t="s">
        <v>51</v>
      </c>
      <c r="D35" s="195">
        <v>14309953.67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C34" sqref="C3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9"/>
      <c r="F2" s="74"/>
      <c r="G2" s="156" t="s">
        <v>166</v>
      </c>
    </row>
    <row r="3" ht="41.25" customHeight="1" spans="1:7">
      <c r="A3" s="135" t="str">
        <f>"2025"&amp;"年一般公共预算支出预算表（按功能科目分类）"</f>
        <v>2025年一般公共预算支出预算表（按功能科目分类）</v>
      </c>
      <c r="B3" s="135"/>
      <c r="C3" s="135"/>
      <c r="D3" s="135"/>
      <c r="E3" s="135"/>
      <c r="F3" s="135"/>
      <c r="G3" s="135"/>
    </row>
    <row r="4" ht="18" customHeight="1" spans="1:7">
      <c r="A4" s="5" t="str">
        <f>"单位名称："&amp;"官渡区矣六街道社区卫生服务中心"</f>
        <v>单位名称：官渡区矣六街道社区卫生服务中心</v>
      </c>
      <c r="F4" s="132"/>
      <c r="G4" s="156" t="s">
        <v>1</v>
      </c>
    </row>
    <row r="5" ht="20.25" customHeight="1" spans="1:7">
      <c r="A5" s="182" t="s">
        <v>167</v>
      </c>
      <c r="B5" s="183"/>
      <c r="C5" s="136" t="s">
        <v>55</v>
      </c>
      <c r="D5" s="164" t="s">
        <v>75</v>
      </c>
      <c r="E5" s="12"/>
      <c r="F5" s="13"/>
      <c r="G5" s="153" t="s">
        <v>76</v>
      </c>
    </row>
    <row r="6" ht="20.25" customHeight="1" spans="1:7">
      <c r="A6" s="184" t="s">
        <v>72</v>
      </c>
      <c r="B6" s="184" t="s">
        <v>73</v>
      </c>
      <c r="C6" s="19"/>
      <c r="D6" s="141" t="s">
        <v>57</v>
      </c>
      <c r="E6" s="141" t="s">
        <v>168</v>
      </c>
      <c r="F6" s="141" t="s">
        <v>169</v>
      </c>
      <c r="G6" s="155"/>
    </row>
    <row r="7" ht="15" customHeight="1" spans="1:7">
      <c r="A7" s="62" t="s">
        <v>82</v>
      </c>
      <c r="B7" s="62">
        <v>2</v>
      </c>
      <c r="C7" s="62" t="s">
        <v>83</v>
      </c>
      <c r="D7" s="62" t="s">
        <v>84</v>
      </c>
      <c r="E7" s="62" t="s">
        <v>85</v>
      </c>
      <c r="F7" s="62" t="s">
        <v>86</v>
      </c>
      <c r="G7" s="62" t="s">
        <v>87</v>
      </c>
    </row>
    <row r="8" ht="18" customHeight="1" spans="1:7">
      <c r="A8" s="145" t="s">
        <v>96</v>
      </c>
      <c r="B8" s="145" t="s">
        <v>97</v>
      </c>
      <c r="C8" s="120">
        <v>1821907.77</v>
      </c>
      <c r="D8" s="120">
        <v>1821907.77</v>
      </c>
      <c r="E8" s="120">
        <v>1796707.77</v>
      </c>
      <c r="F8" s="120">
        <v>25200</v>
      </c>
      <c r="G8" s="120"/>
    </row>
    <row r="9" ht="18" customHeight="1" spans="1:7">
      <c r="A9" s="148" t="s">
        <v>98</v>
      </c>
      <c r="B9" s="148" t="s">
        <v>99</v>
      </c>
      <c r="C9" s="120">
        <v>1821907.77</v>
      </c>
      <c r="D9" s="120">
        <v>1821907.77</v>
      </c>
      <c r="E9" s="120">
        <v>1796707.77</v>
      </c>
      <c r="F9" s="120">
        <v>25200</v>
      </c>
      <c r="G9" s="120"/>
    </row>
    <row r="10" customHeight="1" spans="1:7">
      <c r="A10" s="185" t="s">
        <v>100</v>
      </c>
      <c r="B10" s="185" t="s">
        <v>101</v>
      </c>
      <c r="C10" s="120">
        <v>208800</v>
      </c>
      <c r="D10" s="120">
        <v>208800</v>
      </c>
      <c r="E10" s="120">
        <v>183600</v>
      </c>
      <c r="F10" s="120">
        <v>25200</v>
      </c>
      <c r="G10" s="120"/>
    </row>
    <row r="11" customHeight="1" spans="1:7">
      <c r="A11" s="185" t="s">
        <v>102</v>
      </c>
      <c r="B11" s="185" t="s">
        <v>103</v>
      </c>
      <c r="C11" s="120">
        <v>1160844</v>
      </c>
      <c r="D11" s="120">
        <v>1160844</v>
      </c>
      <c r="E11" s="120">
        <v>1160844</v>
      </c>
      <c r="F11" s="120"/>
      <c r="G11" s="120"/>
    </row>
    <row r="12" customHeight="1" spans="1:7">
      <c r="A12" s="185" t="s">
        <v>104</v>
      </c>
      <c r="B12" s="185" t="s">
        <v>105</v>
      </c>
      <c r="C12" s="120">
        <v>452263.77</v>
      </c>
      <c r="D12" s="120">
        <v>452263.77</v>
      </c>
      <c r="E12" s="120">
        <v>452263.77</v>
      </c>
      <c r="F12" s="120"/>
      <c r="G12" s="120"/>
    </row>
    <row r="13" customHeight="1" spans="1:7">
      <c r="A13" s="145" t="s">
        <v>106</v>
      </c>
      <c r="B13" s="145" t="s">
        <v>107</v>
      </c>
      <c r="C13" s="120">
        <v>11394905.9</v>
      </c>
      <c r="D13" s="120">
        <v>8046654</v>
      </c>
      <c r="E13" s="120">
        <v>7796634</v>
      </c>
      <c r="F13" s="120">
        <v>250020</v>
      </c>
      <c r="G13" s="120">
        <v>3348251.9</v>
      </c>
    </row>
    <row r="14" customHeight="1" spans="1:7">
      <c r="A14" s="148" t="s">
        <v>108</v>
      </c>
      <c r="B14" s="148" t="s">
        <v>109</v>
      </c>
      <c r="C14" s="120">
        <v>7107294</v>
      </c>
      <c r="D14" s="120">
        <v>7107294</v>
      </c>
      <c r="E14" s="120">
        <v>6857274</v>
      </c>
      <c r="F14" s="120">
        <v>250020</v>
      </c>
      <c r="G14" s="120"/>
    </row>
    <row r="15" customHeight="1" spans="1:7">
      <c r="A15" s="185" t="s">
        <v>110</v>
      </c>
      <c r="B15" s="185" t="s">
        <v>111</v>
      </c>
      <c r="C15" s="120">
        <v>7107294</v>
      </c>
      <c r="D15" s="120">
        <v>7107294</v>
      </c>
      <c r="E15" s="120">
        <v>6857274</v>
      </c>
      <c r="F15" s="120">
        <v>250020</v>
      </c>
      <c r="G15" s="120"/>
    </row>
    <row r="16" customHeight="1" spans="1:7">
      <c r="A16" s="148" t="s">
        <v>112</v>
      </c>
      <c r="B16" s="148" t="s">
        <v>113</v>
      </c>
      <c r="C16" s="120">
        <v>3348251.9</v>
      </c>
      <c r="D16" s="120"/>
      <c r="E16" s="120"/>
      <c r="F16" s="120"/>
      <c r="G16" s="120">
        <v>3348251.9</v>
      </c>
    </row>
    <row r="17" customHeight="1" spans="1:7">
      <c r="A17" s="185" t="s">
        <v>114</v>
      </c>
      <c r="B17" s="185" t="s">
        <v>115</v>
      </c>
      <c r="C17" s="120">
        <v>53760</v>
      </c>
      <c r="D17" s="120"/>
      <c r="E17" s="120"/>
      <c r="F17" s="120"/>
      <c r="G17" s="120">
        <v>53760</v>
      </c>
    </row>
    <row r="18" customHeight="1" spans="1:7">
      <c r="A18" s="185" t="s">
        <v>116</v>
      </c>
      <c r="B18" s="185" t="s">
        <v>117</v>
      </c>
      <c r="C18" s="120">
        <v>3294491.9</v>
      </c>
      <c r="D18" s="120"/>
      <c r="E18" s="120"/>
      <c r="F18" s="120"/>
      <c r="G18" s="120">
        <v>3294491.9</v>
      </c>
    </row>
    <row r="19" customHeight="1" spans="1:7">
      <c r="A19" s="148" t="s">
        <v>118</v>
      </c>
      <c r="B19" s="148" t="s">
        <v>119</v>
      </c>
      <c r="C19" s="120">
        <v>939360</v>
      </c>
      <c r="D19" s="120">
        <v>939360</v>
      </c>
      <c r="E19" s="120">
        <v>939360</v>
      </c>
      <c r="F19" s="120"/>
      <c r="G19" s="120"/>
    </row>
    <row r="20" customHeight="1" spans="1:7">
      <c r="A20" s="185" t="s">
        <v>120</v>
      </c>
      <c r="B20" s="185" t="s">
        <v>121</v>
      </c>
      <c r="C20" s="120">
        <v>504120</v>
      </c>
      <c r="D20" s="120">
        <v>504120</v>
      </c>
      <c r="E20" s="120">
        <v>504120</v>
      </c>
      <c r="F20" s="120"/>
      <c r="G20" s="120"/>
    </row>
    <row r="21" customHeight="1" spans="1:7">
      <c r="A21" s="185" t="s">
        <v>122</v>
      </c>
      <c r="B21" s="185" t="s">
        <v>123</v>
      </c>
      <c r="C21" s="120">
        <v>335760</v>
      </c>
      <c r="D21" s="120">
        <v>335760</v>
      </c>
      <c r="E21" s="120">
        <v>335760</v>
      </c>
      <c r="F21" s="120"/>
      <c r="G21" s="120"/>
    </row>
    <row r="22" customHeight="1" spans="1:7">
      <c r="A22" s="185" t="s">
        <v>124</v>
      </c>
      <c r="B22" s="185" t="s">
        <v>125</v>
      </c>
      <c r="C22" s="120">
        <v>99480</v>
      </c>
      <c r="D22" s="120">
        <v>99480</v>
      </c>
      <c r="E22" s="120">
        <v>99480</v>
      </c>
      <c r="F22" s="120"/>
      <c r="G22" s="120"/>
    </row>
    <row r="23" customHeight="1" spans="1:7">
      <c r="A23" s="145" t="s">
        <v>126</v>
      </c>
      <c r="B23" s="145" t="s">
        <v>127</v>
      </c>
      <c r="C23" s="120">
        <v>1093140</v>
      </c>
      <c r="D23" s="120">
        <v>1093140</v>
      </c>
      <c r="E23" s="120">
        <v>1093140</v>
      </c>
      <c r="F23" s="120"/>
      <c r="G23" s="120"/>
    </row>
    <row r="24" customHeight="1" spans="1:7">
      <c r="A24" s="148" t="s">
        <v>128</v>
      </c>
      <c r="B24" s="148" t="s">
        <v>129</v>
      </c>
      <c r="C24" s="120">
        <v>1093140</v>
      </c>
      <c r="D24" s="120">
        <v>1093140</v>
      </c>
      <c r="E24" s="120">
        <v>1093140</v>
      </c>
      <c r="F24" s="120"/>
      <c r="G24" s="120"/>
    </row>
    <row r="25" customHeight="1" spans="1:7">
      <c r="A25" s="185" t="s">
        <v>130</v>
      </c>
      <c r="B25" s="185" t="s">
        <v>131</v>
      </c>
      <c r="C25" s="120">
        <v>1093140</v>
      </c>
      <c r="D25" s="120">
        <v>1093140</v>
      </c>
      <c r="E25" s="120">
        <v>1093140</v>
      </c>
      <c r="F25" s="120"/>
      <c r="G25" s="120"/>
    </row>
    <row r="26" customHeight="1" spans="1:7">
      <c r="A26" s="186" t="s">
        <v>170</v>
      </c>
      <c r="B26" s="187"/>
      <c r="C26" s="120">
        <v>14309953.67</v>
      </c>
      <c r="D26" s="120">
        <v>10961701.77</v>
      </c>
      <c r="E26" s="120">
        <v>10686481.77</v>
      </c>
      <c r="F26" s="120">
        <v>275220</v>
      </c>
      <c r="G26" s="120">
        <v>3348251.9</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5" sqref="B15"/>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5"/>
      <c r="B2" s="45"/>
      <c r="C2" s="45"/>
      <c r="D2" s="45"/>
      <c r="E2" s="44"/>
      <c r="F2" s="178" t="s">
        <v>171</v>
      </c>
    </row>
    <row r="3" ht="41.25" customHeight="1" spans="1:6">
      <c r="A3" s="179" t="str">
        <f>"2025"&amp;"年一般公共预算“三公”经费支出预算表"</f>
        <v>2025年一般公共预算“三公”经费支出预算表</v>
      </c>
      <c r="B3" s="45"/>
      <c r="C3" s="45"/>
      <c r="D3" s="45"/>
      <c r="E3" s="44"/>
      <c r="F3" s="45"/>
    </row>
    <row r="4" customHeight="1" spans="1:6">
      <c r="A4" s="113" t="str">
        <f>"单位名称："&amp;"官渡区矣六街道社区卫生服务中心"</f>
        <v>单位名称：官渡区矣六街道社区卫生服务中心</v>
      </c>
      <c r="B4" s="180"/>
      <c r="D4" s="45"/>
      <c r="E4" s="44"/>
      <c r="F4" s="66" t="s">
        <v>1</v>
      </c>
    </row>
    <row r="5" ht="27" customHeight="1" spans="1:6">
      <c r="A5" s="49" t="s">
        <v>172</v>
      </c>
      <c r="B5" s="49" t="s">
        <v>173</v>
      </c>
      <c r="C5" s="51" t="s">
        <v>174</v>
      </c>
      <c r="D5" s="49"/>
      <c r="E5" s="50"/>
      <c r="F5" s="49" t="s">
        <v>175</v>
      </c>
    </row>
    <row r="6" ht="28.5" customHeight="1" spans="1:6">
      <c r="A6" s="181"/>
      <c r="B6" s="53"/>
      <c r="C6" s="50" t="s">
        <v>57</v>
      </c>
      <c r="D6" s="50" t="s">
        <v>176</v>
      </c>
      <c r="E6" s="50" t="s">
        <v>177</v>
      </c>
      <c r="F6" s="52"/>
    </row>
    <row r="7" ht="17.25" customHeight="1" spans="1:6">
      <c r="A7" s="58" t="s">
        <v>82</v>
      </c>
      <c r="B7" s="58">
        <v>2</v>
      </c>
      <c r="C7" s="58" t="s">
        <v>83</v>
      </c>
      <c r="D7" s="58" t="s">
        <v>84</v>
      </c>
      <c r="E7" s="58" t="s">
        <v>85</v>
      </c>
      <c r="F7" s="58" t="s">
        <v>86</v>
      </c>
    </row>
    <row r="8" ht="17.25" customHeight="1" spans="1:6">
      <c r="A8" s="120">
        <v>30780</v>
      </c>
      <c r="B8" s="120"/>
      <c r="C8" s="120">
        <v>30780</v>
      </c>
      <c r="D8" s="120"/>
      <c r="E8" s="120">
        <v>30780</v>
      </c>
      <c r="F8" s="12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workbookViewId="0">
      <pane ySplit="1" topLeftCell="A8" activePane="bottomLeft" state="frozen"/>
      <selection/>
      <selection pane="bottomLeft" activeCell="U24" sqref="U2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7.12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9"/>
      <c r="C2" s="157"/>
      <c r="E2" s="158"/>
      <c r="F2" s="158"/>
      <c r="G2" s="158"/>
      <c r="H2" s="158"/>
      <c r="I2" s="86"/>
      <c r="J2" s="86"/>
      <c r="K2" s="86"/>
      <c r="L2" s="86"/>
      <c r="M2" s="86"/>
      <c r="N2" s="86"/>
      <c r="R2" s="86"/>
      <c r="V2" s="157"/>
      <c r="X2" s="3" t="s">
        <v>178</v>
      </c>
    </row>
    <row r="3" ht="45.75" customHeight="1" spans="1:24">
      <c r="A3" s="68" t="str">
        <f>"2025"&amp;"年部门基本支出预算表"</f>
        <v>2025年部门基本支出预算表</v>
      </c>
      <c r="B3" s="4"/>
      <c r="C3" s="68"/>
      <c r="D3" s="68"/>
      <c r="E3" s="68"/>
      <c r="F3" s="68"/>
      <c r="G3" s="68"/>
      <c r="H3" s="68"/>
      <c r="I3" s="68"/>
      <c r="J3" s="68"/>
      <c r="K3" s="68"/>
      <c r="L3" s="68"/>
      <c r="M3" s="68"/>
      <c r="N3" s="68"/>
      <c r="O3" s="4"/>
      <c r="P3" s="4"/>
      <c r="Q3" s="4"/>
      <c r="R3" s="68"/>
      <c r="S3" s="68"/>
      <c r="T3" s="68"/>
      <c r="U3" s="68"/>
      <c r="V3" s="68"/>
      <c r="W3" s="68"/>
      <c r="X3" s="68"/>
    </row>
    <row r="4" ht="18.75" customHeight="1" spans="1:24">
      <c r="A4" s="5" t="str">
        <f>"单位名称："&amp;"官渡区矣六街道社区卫生服务中心"</f>
        <v>单位名称：官渡区矣六街道社区卫生服务中心</v>
      </c>
      <c r="B4" s="6"/>
      <c r="C4" s="159"/>
      <c r="D4" s="159"/>
      <c r="E4" s="159"/>
      <c r="F4" s="159"/>
      <c r="G4" s="159"/>
      <c r="H4" s="159"/>
      <c r="I4" s="88"/>
      <c r="J4" s="88"/>
      <c r="K4" s="88"/>
      <c r="L4" s="88"/>
      <c r="M4" s="88"/>
      <c r="N4" s="88"/>
      <c r="O4" s="7"/>
      <c r="P4" s="7"/>
      <c r="Q4" s="7"/>
      <c r="R4" s="88"/>
      <c r="V4" s="157"/>
      <c r="X4" s="3" t="s">
        <v>1</v>
      </c>
    </row>
    <row r="5" ht="18" customHeight="1" spans="1:24">
      <c r="A5" s="9" t="s">
        <v>179</v>
      </c>
      <c r="B5" s="9" t="s">
        <v>180</v>
      </c>
      <c r="C5" s="9" t="s">
        <v>181</v>
      </c>
      <c r="D5" s="9" t="s">
        <v>182</v>
      </c>
      <c r="E5" s="9" t="s">
        <v>183</v>
      </c>
      <c r="F5" s="9" t="s">
        <v>184</v>
      </c>
      <c r="G5" s="9" t="s">
        <v>185</v>
      </c>
      <c r="H5" s="9" t="s">
        <v>186</v>
      </c>
      <c r="I5" s="164" t="s">
        <v>187</v>
      </c>
      <c r="J5" s="83" t="s">
        <v>187</v>
      </c>
      <c r="K5" s="83"/>
      <c r="L5" s="83"/>
      <c r="M5" s="83"/>
      <c r="N5" s="83"/>
      <c r="O5" s="12"/>
      <c r="P5" s="12"/>
      <c r="Q5" s="12"/>
      <c r="R5" s="104" t="s">
        <v>61</v>
      </c>
      <c r="S5" s="83" t="s">
        <v>62</v>
      </c>
      <c r="T5" s="83"/>
      <c r="U5" s="83"/>
      <c r="V5" s="83"/>
      <c r="W5" s="83"/>
      <c r="X5" s="84"/>
    </row>
    <row r="6" ht="18" customHeight="1" spans="1:24">
      <c r="A6" s="14"/>
      <c r="B6" s="30"/>
      <c r="C6" s="138"/>
      <c r="D6" s="14"/>
      <c r="E6" s="14"/>
      <c r="F6" s="14"/>
      <c r="G6" s="14"/>
      <c r="H6" s="14"/>
      <c r="I6" s="136" t="s">
        <v>188</v>
      </c>
      <c r="J6" s="164" t="s">
        <v>58</v>
      </c>
      <c r="K6" s="83"/>
      <c r="L6" s="83"/>
      <c r="M6" s="83"/>
      <c r="N6" s="84"/>
      <c r="O6" s="11" t="s">
        <v>189</v>
      </c>
      <c r="P6" s="12"/>
      <c r="Q6" s="13"/>
      <c r="R6" s="9" t="s">
        <v>61</v>
      </c>
      <c r="S6" s="164" t="s">
        <v>62</v>
      </c>
      <c r="T6" s="104" t="s">
        <v>64</v>
      </c>
      <c r="U6" s="83" t="s">
        <v>62</v>
      </c>
      <c r="V6" s="104" t="s">
        <v>66</v>
      </c>
      <c r="W6" s="104" t="s">
        <v>67</v>
      </c>
      <c r="X6" s="177" t="s">
        <v>68</v>
      </c>
    </row>
    <row r="7" ht="19.5" customHeight="1" spans="1:24">
      <c r="A7" s="30"/>
      <c r="B7" s="30"/>
      <c r="C7" s="30"/>
      <c r="D7" s="30"/>
      <c r="E7" s="30"/>
      <c r="F7" s="30"/>
      <c r="G7" s="30"/>
      <c r="H7" s="30"/>
      <c r="I7" s="30"/>
      <c r="J7" s="165" t="s">
        <v>190</v>
      </c>
      <c r="K7" s="9" t="s">
        <v>191</v>
      </c>
      <c r="L7" s="9" t="s">
        <v>192</v>
      </c>
      <c r="M7" s="9" t="s">
        <v>193</v>
      </c>
      <c r="N7" s="9" t="s">
        <v>194</v>
      </c>
      <c r="O7" s="9" t="s">
        <v>58</v>
      </c>
      <c r="P7" s="9" t="s">
        <v>59</v>
      </c>
      <c r="Q7" s="9" t="s">
        <v>60</v>
      </c>
      <c r="R7" s="30"/>
      <c r="S7" s="9" t="s">
        <v>57</v>
      </c>
      <c r="T7" s="9" t="s">
        <v>64</v>
      </c>
      <c r="U7" s="9" t="s">
        <v>195</v>
      </c>
      <c r="V7" s="9" t="s">
        <v>66</v>
      </c>
      <c r="W7" s="9" t="s">
        <v>67</v>
      </c>
      <c r="X7" s="9" t="s">
        <v>68</v>
      </c>
    </row>
    <row r="8" ht="37.5" customHeight="1" spans="1:24">
      <c r="A8" s="160"/>
      <c r="B8" s="19"/>
      <c r="C8" s="160"/>
      <c r="D8" s="160"/>
      <c r="E8" s="160"/>
      <c r="F8" s="160"/>
      <c r="G8" s="160"/>
      <c r="H8" s="160"/>
      <c r="I8" s="160"/>
      <c r="J8" s="166"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38">
        <v>1</v>
      </c>
      <c r="B9" s="38">
        <v>2</v>
      </c>
      <c r="C9" s="38">
        <v>3</v>
      </c>
      <c r="D9" s="38">
        <v>4</v>
      </c>
      <c r="E9" s="38">
        <v>5</v>
      </c>
      <c r="F9" s="38">
        <v>6</v>
      </c>
      <c r="G9" s="38">
        <v>7</v>
      </c>
      <c r="H9" s="38">
        <v>8</v>
      </c>
      <c r="I9" s="38">
        <v>9</v>
      </c>
      <c r="J9" s="38">
        <v>10</v>
      </c>
      <c r="K9" s="38">
        <v>11</v>
      </c>
      <c r="L9" s="38">
        <v>12</v>
      </c>
      <c r="M9" s="38">
        <v>13</v>
      </c>
      <c r="N9" s="167">
        <v>14</v>
      </c>
      <c r="O9" s="167">
        <v>15</v>
      </c>
      <c r="P9" s="167">
        <v>16</v>
      </c>
      <c r="Q9" s="167">
        <v>17</v>
      </c>
      <c r="R9" s="167">
        <v>18</v>
      </c>
      <c r="S9" s="167">
        <v>19</v>
      </c>
      <c r="T9" s="167">
        <v>20</v>
      </c>
      <c r="U9" s="167">
        <v>21</v>
      </c>
      <c r="V9" s="167">
        <v>22</v>
      </c>
      <c r="W9" s="167">
        <v>23</v>
      </c>
      <c r="X9" s="167">
        <v>24</v>
      </c>
    </row>
    <row r="10" ht="20.25" customHeight="1" spans="1:24">
      <c r="A10" s="161" t="s">
        <v>197</v>
      </c>
      <c r="B10" s="161" t="s">
        <v>70</v>
      </c>
      <c r="C10" s="161" t="s">
        <v>198</v>
      </c>
      <c r="D10" s="161" t="s">
        <v>199</v>
      </c>
      <c r="E10" s="161" t="s">
        <v>110</v>
      </c>
      <c r="F10" s="161" t="s">
        <v>111</v>
      </c>
      <c r="G10" s="161" t="s">
        <v>200</v>
      </c>
      <c r="H10" s="161" t="s">
        <v>201</v>
      </c>
      <c r="I10" s="120">
        <v>2452680</v>
      </c>
      <c r="J10" s="120">
        <v>2452680</v>
      </c>
      <c r="K10" s="120"/>
      <c r="L10" s="120"/>
      <c r="M10" s="120">
        <v>2452680</v>
      </c>
      <c r="N10" s="168"/>
      <c r="O10" s="169"/>
      <c r="P10" s="169"/>
      <c r="Q10" s="169"/>
      <c r="R10" s="169"/>
      <c r="S10" s="169"/>
      <c r="T10" s="169"/>
      <c r="U10" s="169"/>
      <c r="V10" s="169"/>
      <c r="W10" s="169"/>
      <c r="X10" s="169"/>
    </row>
    <row r="11" ht="17.25" customHeight="1" spans="1:24">
      <c r="A11" s="161" t="s">
        <v>197</v>
      </c>
      <c r="B11" s="161" t="s">
        <v>70</v>
      </c>
      <c r="C11" s="161" t="s">
        <v>198</v>
      </c>
      <c r="D11" s="161" t="s">
        <v>199</v>
      </c>
      <c r="E11" s="161" t="s">
        <v>110</v>
      </c>
      <c r="F11" s="161" t="s">
        <v>111</v>
      </c>
      <c r="G11" s="161" t="s">
        <v>202</v>
      </c>
      <c r="H11" s="161" t="s">
        <v>203</v>
      </c>
      <c r="I11" s="120">
        <v>828</v>
      </c>
      <c r="J11" s="120">
        <v>828</v>
      </c>
      <c r="K11" s="25"/>
      <c r="L11" s="25"/>
      <c r="M11" s="120">
        <v>828</v>
      </c>
      <c r="N11" s="170"/>
      <c r="O11" s="169"/>
      <c r="P11" s="169"/>
      <c r="Q11" s="169"/>
      <c r="R11" s="169"/>
      <c r="S11" s="169"/>
      <c r="T11" s="169"/>
      <c r="U11" s="169"/>
      <c r="V11" s="169"/>
      <c r="W11" s="169"/>
      <c r="X11" s="169"/>
    </row>
    <row r="12" customHeight="1" spans="1:24">
      <c r="A12" s="161" t="s">
        <v>197</v>
      </c>
      <c r="B12" s="161" t="s">
        <v>70</v>
      </c>
      <c r="C12" s="161" t="s">
        <v>198</v>
      </c>
      <c r="D12" s="161" t="s">
        <v>199</v>
      </c>
      <c r="E12" s="161" t="s">
        <v>110</v>
      </c>
      <c r="F12" s="161" t="s">
        <v>111</v>
      </c>
      <c r="G12" s="161" t="s">
        <v>202</v>
      </c>
      <c r="H12" s="161" t="s">
        <v>203</v>
      </c>
      <c r="I12" s="120">
        <v>348000</v>
      </c>
      <c r="J12" s="120">
        <v>348000</v>
      </c>
      <c r="K12" s="25"/>
      <c r="L12" s="25"/>
      <c r="M12" s="120">
        <v>348000</v>
      </c>
      <c r="N12" s="170"/>
      <c r="O12" s="171"/>
      <c r="P12" s="171"/>
      <c r="Q12" s="171"/>
      <c r="R12" s="171"/>
      <c r="S12" s="171"/>
      <c r="T12" s="171"/>
      <c r="U12" s="171"/>
      <c r="V12" s="171"/>
      <c r="W12" s="171"/>
      <c r="X12" s="171"/>
    </row>
    <row r="13" customHeight="1" spans="1:24">
      <c r="A13" s="161" t="s">
        <v>197</v>
      </c>
      <c r="B13" s="161" t="s">
        <v>70</v>
      </c>
      <c r="C13" s="161" t="s">
        <v>198</v>
      </c>
      <c r="D13" s="161" t="s">
        <v>199</v>
      </c>
      <c r="E13" s="161" t="s">
        <v>110</v>
      </c>
      <c r="F13" s="161" t="s">
        <v>111</v>
      </c>
      <c r="G13" s="161" t="s">
        <v>204</v>
      </c>
      <c r="H13" s="161" t="s">
        <v>205</v>
      </c>
      <c r="I13" s="120">
        <v>204390</v>
      </c>
      <c r="J13" s="120">
        <v>204390</v>
      </c>
      <c r="K13" s="25"/>
      <c r="L13" s="25"/>
      <c r="M13" s="120">
        <v>204390</v>
      </c>
      <c r="N13" s="170"/>
      <c r="O13" s="171"/>
      <c r="P13" s="171"/>
      <c r="Q13" s="171"/>
      <c r="R13" s="171"/>
      <c r="S13" s="171"/>
      <c r="T13" s="171"/>
      <c r="U13" s="171"/>
      <c r="V13" s="171"/>
      <c r="W13" s="171"/>
      <c r="X13" s="171"/>
    </row>
    <row r="14" customHeight="1" spans="1:24">
      <c r="A14" s="161" t="s">
        <v>197</v>
      </c>
      <c r="B14" s="161" t="s">
        <v>70</v>
      </c>
      <c r="C14" s="161" t="s">
        <v>198</v>
      </c>
      <c r="D14" s="161" t="s">
        <v>199</v>
      </c>
      <c r="E14" s="161" t="s">
        <v>110</v>
      </c>
      <c r="F14" s="161" t="s">
        <v>111</v>
      </c>
      <c r="G14" s="161" t="s">
        <v>204</v>
      </c>
      <c r="H14" s="161" t="s">
        <v>205</v>
      </c>
      <c r="I14" s="120">
        <v>18000</v>
      </c>
      <c r="J14" s="120">
        <v>18000</v>
      </c>
      <c r="K14" s="25"/>
      <c r="L14" s="25"/>
      <c r="M14" s="120">
        <v>18000</v>
      </c>
      <c r="N14" s="170"/>
      <c r="O14" s="171"/>
      <c r="P14" s="171"/>
      <c r="Q14" s="171"/>
      <c r="R14" s="171"/>
      <c r="S14" s="171"/>
      <c r="T14" s="171"/>
      <c r="U14" s="171"/>
      <c r="V14" s="171"/>
      <c r="W14" s="171"/>
      <c r="X14" s="171"/>
    </row>
    <row r="15" customHeight="1" spans="1:24">
      <c r="A15" s="161" t="s">
        <v>197</v>
      </c>
      <c r="B15" s="161" t="s">
        <v>70</v>
      </c>
      <c r="C15" s="161" t="s">
        <v>198</v>
      </c>
      <c r="D15" s="161" t="s">
        <v>199</v>
      </c>
      <c r="E15" s="161" t="s">
        <v>110</v>
      </c>
      <c r="F15" s="161" t="s">
        <v>111</v>
      </c>
      <c r="G15" s="161" t="s">
        <v>206</v>
      </c>
      <c r="H15" s="161" t="s">
        <v>207</v>
      </c>
      <c r="I15" s="120">
        <v>568020</v>
      </c>
      <c r="J15" s="120">
        <v>568020</v>
      </c>
      <c r="K15" s="25"/>
      <c r="L15" s="25"/>
      <c r="M15" s="120">
        <v>568020</v>
      </c>
      <c r="N15" s="170"/>
      <c r="O15" s="171"/>
      <c r="P15" s="171"/>
      <c r="Q15" s="171"/>
      <c r="R15" s="171"/>
      <c r="S15" s="171"/>
      <c r="T15" s="171"/>
      <c r="U15" s="171"/>
      <c r="V15" s="171"/>
      <c r="W15" s="171"/>
      <c r="X15" s="171"/>
    </row>
    <row r="16" customHeight="1" spans="1:24">
      <c r="A16" s="161" t="s">
        <v>197</v>
      </c>
      <c r="B16" s="161" t="s">
        <v>70</v>
      </c>
      <c r="C16" s="161" t="s">
        <v>198</v>
      </c>
      <c r="D16" s="161" t="s">
        <v>199</v>
      </c>
      <c r="E16" s="161" t="s">
        <v>110</v>
      </c>
      <c r="F16" s="161" t="s">
        <v>111</v>
      </c>
      <c r="G16" s="161" t="s">
        <v>206</v>
      </c>
      <c r="H16" s="161" t="s">
        <v>207</v>
      </c>
      <c r="I16" s="120">
        <v>2194476</v>
      </c>
      <c r="J16" s="120">
        <v>2194476</v>
      </c>
      <c r="K16" s="25"/>
      <c r="L16" s="25"/>
      <c r="M16" s="120">
        <v>2194476</v>
      </c>
      <c r="N16" s="170"/>
      <c r="O16" s="171"/>
      <c r="P16" s="171"/>
      <c r="Q16" s="171"/>
      <c r="R16" s="171"/>
      <c r="S16" s="171"/>
      <c r="T16" s="171"/>
      <c r="U16" s="171"/>
      <c r="V16" s="171"/>
      <c r="W16" s="171"/>
      <c r="X16" s="171"/>
    </row>
    <row r="17" customHeight="1" spans="1:24">
      <c r="A17" s="161" t="s">
        <v>197</v>
      </c>
      <c r="B17" s="161" t="s">
        <v>70</v>
      </c>
      <c r="C17" s="161" t="s">
        <v>208</v>
      </c>
      <c r="D17" s="161" t="s">
        <v>209</v>
      </c>
      <c r="E17" s="161" t="s">
        <v>102</v>
      </c>
      <c r="F17" s="161" t="s">
        <v>103</v>
      </c>
      <c r="G17" s="161" t="s">
        <v>210</v>
      </c>
      <c r="H17" s="161" t="s">
        <v>211</v>
      </c>
      <c r="I17" s="120">
        <v>1160844</v>
      </c>
      <c r="J17" s="120">
        <v>1160844</v>
      </c>
      <c r="K17" s="25"/>
      <c r="L17" s="25"/>
      <c r="M17" s="120">
        <v>1160844</v>
      </c>
      <c r="N17" s="170"/>
      <c r="O17" s="171"/>
      <c r="P17" s="171"/>
      <c r="Q17" s="171"/>
      <c r="R17" s="171"/>
      <c r="S17" s="171"/>
      <c r="T17" s="171"/>
      <c r="U17" s="171"/>
      <c r="V17" s="171"/>
      <c r="W17" s="171"/>
      <c r="X17" s="171"/>
    </row>
    <row r="18" customHeight="1" spans="1:24">
      <c r="A18" s="161" t="s">
        <v>197</v>
      </c>
      <c r="B18" s="161" t="s">
        <v>70</v>
      </c>
      <c r="C18" s="161" t="s">
        <v>208</v>
      </c>
      <c r="D18" s="161" t="s">
        <v>209</v>
      </c>
      <c r="E18" s="161" t="s">
        <v>104</v>
      </c>
      <c r="F18" s="161" t="s">
        <v>105</v>
      </c>
      <c r="G18" s="161" t="s">
        <v>212</v>
      </c>
      <c r="H18" s="161" t="s">
        <v>213</v>
      </c>
      <c r="I18" s="120">
        <v>16103.77</v>
      </c>
      <c r="J18" s="120">
        <v>16103.77</v>
      </c>
      <c r="K18" s="25"/>
      <c r="L18" s="25"/>
      <c r="M18" s="120">
        <v>16103.77</v>
      </c>
      <c r="N18" s="170"/>
      <c r="O18" s="171"/>
      <c r="P18" s="171"/>
      <c r="Q18" s="171"/>
      <c r="R18" s="171"/>
      <c r="S18" s="171"/>
      <c r="T18" s="171"/>
      <c r="U18" s="171"/>
      <c r="V18" s="171"/>
      <c r="W18" s="171"/>
      <c r="X18" s="171"/>
    </row>
    <row r="19" customHeight="1" spans="1:24">
      <c r="A19" s="161" t="s">
        <v>197</v>
      </c>
      <c r="B19" s="161" t="s">
        <v>70</v>
      </c>
      <c r="C19" s="161" t="s">
        <v>208</v>
      </c>
      <c r="D19" s="161" t="s">
        <v>209</v>
      </c>
      <c r="E19" s="161" t="s">
        <v>104</v>
      </c>
      <c r="F19" s="161" t="s">
        <v>105</v>
      </c>
      <c r="G19" s="161" t="s">
        <v>212</v>
      </c>
      <c r="H19" s="161" t="s">
        <v>213</v>
      </c>
      <c r="I19" s="120">
        <v>436160</v>
      </c>
      <c r="J19" s="120">
        <v>436160</v>
      </c>
      <c r="K19" s="25"/>
      <c r="L19" s="25"/>
      <c r="M19" s="120">
        <v>436160</v>
      </c>
      <c r="N19" s="170"/>
      <c r="O19" s="171"/>
      <c r="P19" s="171"/>
      <c r="Q19" s="171"/>
      <c r="R19" s="171"/>
      <c r="S19" s="171"/>
      <c r="T19" s="171"/>
      <c r="U19" s="171"/>
      <c r="V19" s="171"/>
      <c r="W19" s="171"/>
      <c r="X19" s="171"/>
    </row>
    <row r="20" customHeight="1" spans="1:24">
      <c r="A20" s="161" t="s">
        <v>197</v>
      </c>
      <c r="B20" s="161" t="s">
        <v>70</v>
      </c>
      <c r="C20" s="161" t="s">
        <v>208</v>
      </c>
      <c r="D20" s="161" t="s">
        <v>209</v>
      </c>
      <c r="E20" s="161" t="s">
        <v>120</v>
      </c>
      <c r="F20" s="161" t="s">
        <v>121</v>
      </c>
      <c r="G20" s="161" t="s">
        <v>214</v>
      </c>
      <c r="H20" s="161" t="s">
        <v>215</v>
      </c>
      <c r="I20" s="120">
        <v>504120</v>
      </c>
      <c r="J20" s="120">
        <v>504120</v>
      </c>
      <c r="K20" s="25"/>
      <c r="L20" s="25"/>
      <c r="M20" s="120">
        <v>504120</v>
      </c>
      <c r="N20" s="170"/>
      <c r="O20" s="171"/>
      <c r="P20" s="171"/>
      <c r="Q20" s="171"/>
      <c r="R20" s="171"/>
      <c r="S20" s="171"/>
      <c r="T20" s="171"/>
      <c r="U20" s="171"/>
      <c r="V20" s="171"/>
      <c r="W20" s="171"/>
      <c r="X20" s="171"/>
    </row>
    <row r="21" customHeight="1" spans="1:24">
      <c r="A21" s="161" t="s">
        <v>197</v>
      </c>
      <c r="B21" s="161" t="s">
        <v>70</v>
      </c>
      <c r="C21" s="161" t="s">
        <v>208</v>
      </c>
      <c r="D21" s="161" t="s">
        <v>209</v>
      </c>
      <c r="E21" s="161" t="s">
        <v>122</v>
      </c>
      <c r="F21" s="161" t="s">
        <v>123</v>
      </c>
      <c r="G21" s="161" t="s">
        <v>216</v>
      </c>
      <c r="H21" s="161" t="s">
        <v>217</v>
      </c>
      <c r="I21" s="120">
        <v>335760</v>
      </c>
      <c r="J21" s="120">
        <v>335760</v>
      </c>
      <c r="K21" s="25"/>
      <c r="L21" s="25"/>
      <c r="M21" s="120">
        <v>335760</v>
      </c>
      <c r="N21" s="170"/>
      <c r="O21" s="171"/>
      <c r="P21" s="171"/>
      <c r="Q21" s="171"/>
      <c r="R21" s="171"/>
      <c r="S21" s="171"/>
      <c r="T21" s="171"/>
      <c r="U21" s="171"/>
      <c r="V21" s="171"/>
      <c r="W21" s="171"/>
      <c r="X21" s="171"/>
    </row>
    <row r="22" customHeight="1" spans="1:24">
      <c r="A22" s="161" t="s">
        <v>197</v>
      </c>
      <c r="B22" s="161" t="s">
        <v>70</v>
      </c>
      <c r="C22" s="161" t="s">
        <v>208</v>
      </c>
      <c r="D22" s="161" t="s">
        <v>209</v>
      </c>
      <c r="E22" s="161" t="s">
        <v>110</v>
      </c>
      <c r="F22" s="161" t="s">
        <v>111</v>
      </c>
      <c r="G22" s="161" t="s">
        <v>218</v>
      </c>
      <c r="H22" s="161" t="s">
        <v>219</v>
      </c>
      <c r="I22" s="120">
        <v>26880</v>
      </c>
      <c r="J22" s="120">
        <v>26880</v>
      </c>
      <c r="K22" s="25"/>
      <c r="L22" s="25"/>
      <c r="M22" s="120">
        <v>26880</v>
      </c>
      <c r="N22" s="170"/>
      <c r="O22" s="171"/>
      <c r="P22" s="171"/>
      <c r="Q22" s="171"/>
      <c r="R22" s="171"/>
      <c r="S22" s="171"/>
      <c r="T22" s="171"/>
      <c r="U22" s="171"/>
      <c r="V22" s="171"/>
      <c r="W22" s="171"/>
      <c r="X22" s="171"/>
    </row>
    <row r="23" customHeight="1" spans="1:24">
      <c r="A23" s="161" t="s">
        <v>197</v>
      </c>
      <c r="B23" s="161" t="s">
        <v>70</v>
      </c>
      <c r="C23" s="161" t="s">
        <v>208</v>
      </c>
      <c r="D23" s="161" t="s">
        <v>209</v>
      </c>
      <c r="E23" s="161" t="s">
        <v>124</v>
      </c>
      <c r="F23" s="161" t="s">
        <v>125</v>
      </c>
      <c r="G23" s="161" t="s">
        <v>218</v>
      </c>
      <c r="H23" s="161" t="s">
        <v>219</v>
      </c>
      <c r="I23" s="120">
        <v>69600</v>
      </c>
      <c r="J23" s="120">
        <v>69600</v>
      </c>
      <c r="K23" s="25"/>
      <c r="L23" s="25"/>
      <c r="M23" s="120">
        <v>69600</v>
      </c>
      <c r="N23" s="170"/>
      <c r="O23" s="171"/>
      <c r="P23" s="171"/>
      <c r="Q23" s="171"/>
      <c r="R23" s="171"/>
      <c r="S23" s="171"/>
      <c r="T23" s="171"/>
      <c r="U23" s="171"/>
      <c r="V23" s="171"/>
      <c r="W23" s="171"/>
      <c r="X23" s="171"/>
    </row>
    <row r="24" customHeight="1" spans="1:24">
      <c r="A24" s="161" t="s">
        <v>197</v>
      </c>
      <c r="B24" s="161" t="s">
        <v>70</v>
      </c>
      <c r="C24" s="161" t="s">
        <v>208</v>
      </c>
      <c r="D24" s="161" t="s">
        <v>209</v>
      </c>
      <c r="E24" s="161" t="s">
        <v>124</v>
      </c>
      <c r="F24" s="161" t="s">
        <v>125</v>
      </c>
      <c r="G24" s="161" t="s">
        <v>218</v>
      </c>
      <c r="H24" s="161" t="s">
        <v>219</v>
      </c>
      <c r="I24" s="120">
        <v>29880</v>
      </c>
      <c r="J24" s="120">
        <v>29880</v>
      </c>
      <c r="K24" s="25"/>
      <c r="L24" s="25"/>
      <c r="M24" s="120">
        <v>29880</v>
      </c>
      <c r="N24" s="170"/>
      <c r="O24" s="171"/>
      <c r="P24" s="171"/>
      <c r="Q24" s="171"/>
      <c r="R24" s="171"/>
      <c r="S24" s="171"/>
      <c r="T24" s="171"/>
      <c r="U24" s="171"/>
      <c r="V24" s="171"/>
      <c r="W24" s="171"/>
      <c r="X24" s="171"/>
    </row>
    <row r="25" customHeight="1" spans="1:24">
      <c r="A25" s="161" t="s">
        <v>197</v>
      </c>
      <c r="B25" s="161" t="s">
        <v>70</v>
      </c>
      <c r="C25" s="161" t="s">
        <v>220</v>
      </c>
      <c r="D25" s="161" t="s">
        <v>131</v>
      </c>
      <c r="E25" s="161" t="s">
        <v>130</v>
      </c>
      <c r="F25" s="161" t="s">
        <v>131</v>
      </c>
      <c r="G25" s="161" t="s">
        <v>221</v>
      </c>
      <c r="H25" s="161" t="s">
        <v>131</v>
      </c>
      <c r="I25" s="120">
        <v>1093140</v>
      </c>
      <c r="J25" s="120">
        <v>1093140</v>
      </c>
      <c r="K25" s="25"/>
      <c r="L25" s="25"/>
      <c r="M25" s="120">
        <v>1093140</v>
      </c>
      <c r="N25" s="170"/>
      <c r="O25" s="171"/>
      <c r="P25" s="171"/>
      <c r="Q25" s="171"/>
      <c r="R25" s="171"/>
      <c r="S25" s="171"/>
      <c r="T25" s="171"/>
      <c r="U25" s="171"/>
      <c r="V25" s="171"/>
      <c r="W25" s="171"/>
      <c r="X25" s="171"/>
    </row>
    <row r="26" customHeight="1" spans="1:24">
      <c r="A26" s="161" t="s">
        <v>197</v>
      </c>
      <c r="B26" s="161" t="s">
        <v>70</v>
      </c>
      <c r="C26" s="161" t="s">
        <v>222</v>
      </c>
      <c r="D26" s="161" t="s">
        <v>223</v>
      </c>
      <c r="E26" s="161" t="s">
        <v>110</v>
      </c>
      <c r="F26" s="161" t="s">
        <v>111</v>
      </c>
      <c r="G26" s="161" t="s">
        <v>224</v>
      </c>
      <c r="H26" s="161" t="s">
        <v>225</v>
      </c>
      <c r="I26" s="120">
        <v>30780</v>
      </c>
      <c r="J26" s="120">
        <v>30780</v>
      </c>
      <c r="K26" s="25"/>
      <c r="L26" s="25"/>
      <c r="M26" s="120">
        <v>30780</v>
      </c>
      <c r="N26" s="170"/>
      <c r="O26" s="171"/>
      <c r="P26" s="171"/>
      <c r="Q26" s="171"/>
      <c r="R26" s="171"/>
      <c r="S26" s="171"/>
      <c r="T26" s="171"/>
      <c r="U26" s="171"/>
      <c r="V26" s="171"/>
      <c r="W26" s="171"/>
      <c r="X26" s="171"/>
    </row>
    <row r="27" customHeight="1" spans="1:24">
      <c r="A27" s="161" t="s">
        <v>197</v>
      </c>
      <c r="B27" s="161" t="s">
        <v>70</v>
      </c>
      <c r="C27" s="161" t="s">
        <v>226</v>
      </c>
      <c r="D27" s="161" t="s">
        <v>227</v>
      </c>
      <c r="E27" s="161" t="s">
        <v>110</v>
      </c>
      <c r="F27" s="161" t="s">
        <v>111</v>
      </c>
      <c r="G27" s="161" t="s">
        <v>228</v>
      </c>
      <c r="H27" s="161" t="s">
        <v>227</v>
      </c>
      <c r="I27" s="120">
        <v>45240</v>
      </c>
      <c r="J27" s="120">
        <v>45240</v>
      </c>
      <c r="K27" s="25"/>
      <c r="L27" s="25"/>
      <c r="M27" s="120">
        <v>45240</v>
      </c>
      <c r="N27" s="170"/>
      <c r="O27" s="171"/>
      <c r="P27" s="171"/>
      <c r="Q27" s="171"/>
      <c r="R27" s="171"/>
      <c r="S27" s="171"/>
      <c r="T27" s="171"/>
      <c r="U27" s="171"/>
      <c r="V27" s="171"/>
      <c r="W27" s="171"/>
      <c r="X27" s="171"/>
    </row>
    <row r="28" customHeight="1" spans="1:24">
      <c r="A28" s="161" t="s">
        <v>197</v>
      </c>
      <c r="B28" s="161" t="s">
        <v>70</v>
      </c>
      <c r="C28" s="161" t="s">
        <v>229</v>
      </c>
      <c r="D28" s="161" t="s">
        <v>230</v>
      </c>
      <c r="E28" s="161" t="s">
        <v>100</v>
      </c>
      <c r="F28" s="161" t="s">
        <v>101</v>
      </c>
      <c r="G28" s="161" t="s">
        <v>231</v>
      </c>
      <c r="H28" s="161" t="s">
        <v>232</v>
      </c>
      <c r="I28" s="120">
        <v>21600</v>
      </c>
      <c r="J28" s="120">
        <v>21600</v>
      </c>
      <c r="K28" s="25"/>
      <c r="L28" s="25"/>
      <c r="M28" s="120">
        <v>21600</v>
      </c>
      <c r="N28" s="170"/>
      <c r="O28" s="171"/>
      <c r="P28" s="171"/>
      <c r="Q28" s="171"/>
      <c r="R28" s="171"/>
      <c r="S28" s="171"/>
      <c r="T28" s="171"/>
      <c r="U28" s="171"/>
      <c r="V28" s="171"/>
      <c r="W28" s="171"/>
      <c r="X28" s="171"/>
    </row>
    <row r="29" customHeight="1" spans="1:24">
      <c r="A29" s="161" t="s">
        <v>197</v>
      </c>
      <c r="B29" s="161" t="s">
        <v>70</v>
      </c>
      <c r="C29" s="161" t="s">
        <v>229</v>
      </c>
      <c r="D29" s="161" t="s">
        <v>230</v>
      </c>
      <c r="E29" s="161" t="s">
        <v>110</v>
      </c>
      <c r="F29" s="161" t="s">
        <v>111</v>
      </c>
      <c r="G29" s="161" t="s">
        <v>231</v>
      </c>
      <c r="H29" s="161" t="s">
        <v>232</v>
      </c>
      <c r="I29" s="120">
        <v>174000</v>
      </c>
      <c r="J29" s="120">
        <v>174000</v>
      </c>
      <c r="K29" s="25"/>
      <c r="L29" s="25"/>
      <c r="M29" s="172">
        <v>174000</v>
      </c>
      <c r="N29" s="173"/>
      <c r="O29" s="174"/>
      <c r="P29" s="174"/>
      <c r="Q29" s="174"/>
      <c r="R29" s="174"/>
      <c r="S29" s="174"/>
      <c r="T29" s="174"/>
      <c r="U29" s="174"/>
      <c r="V29" s="174"/>
      <c r="W29" s="174"/>
      <c r="X29" s="174"/>
    </row>
    <row r="30" customHeight="1" spans="1:24">
      <c r="A30" s="161" t="s">
        <v>197</v>
      </c>
      <c r="B30" s="161" t="s">
        <v>70</v>
      </c>
      <c r="C30" s="161" t="s">
        <v>233</v>
      </c>
      <c r="D30" s="161" t="s">
        <v>234</v>
      </c>
      <c r="E30" s="161" t="s">
        <v>100</v>
      </c>
      <c r="F30" s="161" t="s">
        <v>101</v>
      </c>
      <c r="G30" s="161" t="s">
        <v>235</v>
      </c>
      <c r="H30" s="161" t="s">
        <v>236</v>
      </c>
      <c r="I30" s="120">
        <v>183600</v>
      </c>
      <c r="J30" s="120">
        <v>183600</v>
      </c>
      <c r="K30" s="25"/>
      <c r="L30" s="175"/>
      <c r="M30" s="168">
        <v>183600</v>
      </c>
      <c r="N30" s="170"/>
      <c r="O30" s="171"/>
      <c r="P30" s="171"/>
      <c r="Q30" s="171"/>
      <c r="R30" s="171"/>
      <c r="S30" s="171"/>
      <c r="T30" s="171"/>
      <c r="U30" s="171"/>
      <c r="V30" s="171"/>
      <c r="W30" s="171"/>
      <c r="X30" s="171"/>
    </row>
    <row r="31" customHeight="1" spans="1:24">
      <c r="A31" s="161" t="s">
        <v>197</v>
      </c>
      <c r="B31" s="161" t="s">
        <v>70</v>
      </c>
      <c r="C31" s="161" t="s">
        <v>237</v>
      </c>
      <c r="D31" s="161" t="s">
        <v>238</v>
      </c>
      <c r="E31" s="161" t="s">
        <v>110</v>
      </c>
      <c r="F31" s="161" t="s">
        <v>111</v>
      </c>
      <c r="G31" s="161" t="s">
        <v>206</v>
      </c>
      <c r="H31" s="161" t="s">
        <v>207</v>
      </c>
      <c r="I31" s="120">
        <v>1044000</v>
      </c>
      <c r="J31" s="120">
        <v>1044000</v>
      </c>
      <c r="K31" s="25"/>
      <c r="L31" s="175"/>
      <c r="M31" s="168">
        <v>1044000</v>
      </c>
      <c r="N31" s="170"/>
      <c r="O31" s="171"/>
      <c r="P31" s="171"/>
      <c r="Q31" s="171"/>
      <c r="R31" s="171"/>
      <c r="S31" s="171"/>
      <c r="T31" s="171"/>
      <c r="U31" s="171"/>
      <c r="V31" s="171"/>
      <c r="W31" s="171"/>
      <c r="X31" s="171"/>
    </row>
    <row r="32" customHeight="1" spans="1:24">
      <c r="A32" s="161" t="s">
        <v>197</v>
      </c>
      <c r="B32" s="161" t="s">
        <v>70</v>
      </c>
      <c r="C32" s="161" t="s">
        <v>239</v>
      </c>
      <c r="D32" s="161" t="s">
        <v>240</v>
      </c>
      <c r="E32" s="161" t="s">
        <v>100</v>
      </c>
      <c r="F32" s="161" t="s">
        <v>101</v>
      </c>
      <c r="G32" s="161" t="s">
        <v>231</v>
      </c>
      <c r="H32" s="161" t="s">
        <v>232</v>
      </c>
      <c r="I32" s="120">
        <v>3600</v>
      </c>
      <c r="J32" s="120">
        <v>3600</v>
      </c>
      <c r="K32" s="25"/>
      <c r="L32" s="175"/>
      <c r="M32" s="168">
        <v>3600</v>
      </c>
      <c r="N32" s="168"/>
      <c r="O32" s="171"/>
      <c r="P32" s="171"/>
      <c r="Q32" s="171"/>
      <c r="R32" s="171"/>
      <c r="S32" s="171"/>
      <c r="T32" s="171"/>
      <c r="U32" s="171"/>
      <c r="V32" s="171"/>
      <c r="W32" s="171"/>
      <c r="X32" s="171"/>
    </row>
    <row r="33" customHeight="1" spans="1:24">
      <c r="A33" s="150" t="s">
        <v>170</v>
      </c>
      <c r="B33" s="151"/>
      <c r="C33" s="162"/>
      <c r="D33" s="162"/>
      <c r="E33" s="162"/>
      <c r="F33" s="162"/>
      <c r="G33" s="162"/>
      <c r="H33" s="163"/>
      <c r="I33" s="120">
        <v>10961701.77</v>
      </c>
      <c r="J33" s="120">
        <v>10961701.77</v>
      </c>
      <c r="K33" s="120"/>
      <c r="L33" s="176"/>
      <c r="M33" s="168">
        <v>10961701.77</v>
      </c>
      <c r="N33" s="171"/>
      <c r="O33" s="171"/>
      <c r="P33" s="171"/>
      <c r="Q33" s="171"/>
      <c r="R33" s="171"/>
      <c r="S33" s="171"/>
      <c r="T33" s="171"/>
      <c r="U33" s="171"/>
      <c r="V33" s="171"/>
      <c r="W33" s="171"/>
      <c r="X33" s="171"/>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workbookViewId="0">
      <pane ySplit="1" topLeftCell="A5" activePane="bottomLeft" state="frozen"/>
      <selection/>
      <selection pane="bottomLeft" activeCell="D28" sqref="D28"/>
    </sheetView>
  </sheetViews>
  <sheetFormatPr defaultColWidth="9.14166666666667" defaultRowHeight="14.25" customHeight="1"/>
  <cols>
    <col min="1" max="1" width="13.25" customWidth="1"/>
    <col min="2" max="2" width="17.7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9"/>
      <c r="E2" s="2"/>
      <c r="F2" s="2"/>
      <c r="G2" s="2"/>
      <c r="H2" s="2"/>
      <c r="U2" s="149"/>
      <c r="W2" s="156" t="s">
        <v>241</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"单位名称："&amp;"官渡区矣六街道社区卫生服务中心"</f>
        <v>单位名称：官渡区矣六街道社区卫生服务中心</v>
      </c>
      <c r="B4" s="6"/>
      <c r="C4" s="6"/>
      <c r="D4" s="6"/>
      <c r="E4" s="6"/>
      <c r="F4" s="6"/>
      <c r="G4" s="6"/>
      <c r="H4" s="6"/>
      <c r="I4" s="7"/>
      <c r="J4" s="7"/>
      <c r="K4" s="7"/>
      <c r="L4" s="7"/>
      <c r="M4" s="7"/>
      <c r="N4" s="7"/>
      <c r="O4" s="7"/>
      <c r="P4" s="7"/>
      <c r="Q4" s="7"/>
      <c r="U4" s="149"/>
      <c r="W4" s="129" t="s">
        <v>1</v>
      </c>
    </row>
    <row r="5" ht="21.75" customHeight="1" spans="1:23">
      <c r="A5" s="9" t="s">
        <v>242</v>
      </c>
      <c r="B5" s="10" t="s">
        <v>181</v>
      </c>
      <c r="C5" s="9" t="s">
        <v>182</v>
      </c>
      <c r="D5" s="9" t="s">
        <v>243</v>
      </c>
      <c r="E5" s="10" t="s">
        <v>183</v>
      </c>
      <c r="F5" s="10" t="s">
        <v>184</v>
      </c>
      <c r="G5" s="10" t="s">
        <v>244</v>
      </c>
      <c r="H5" s="10" t="s">
        <v>245</v>
      </c>
      <c r="I5" s="29" t="s">
        <v>55</v>
      </c>
      <c r="J5" s="11" t="s">
        <v>246</v>
      </c>
      <c r="K5" s="12"/>
      <c r="L5" s="12"/>
      <c r="M5" s="13"/>
      <c r="N5" s="11" t="s">
        <v>189</v>
      </c>
      <c r="O5" s="12"/>
      <c r="P5" s="13"/>
      <c r="Q5" s="10" t="s">
        <v>61</v>
      </c>
      <c r="R5" s="11" t="s">
        <v>62</v>
      </c>
      <c r="S5" s="12"/>
      <c r="T5" s="12"/>
      <c r="U5" s="12"/>
      <c r="V5" s="12"/>
      <c r="W5" s="13"/>
    </row>
    <row r="6" ht="21.75" customHeight="1" spans="1:23">
      <c r="A6" s="14"/>
      <c r="B6" s="30"/>
      <c r="C6" s="14"/>
      <c r="D6" s="14"/>
      <c r="E6" s="15"/>
      <c r="F6" s="15"/>
      <c r="G6" s="15"/>
      <c r="H6" s="15"/>
      <c r="I6" s="30"/>
      <c r="J6" s="152" t="s">
        <v>58</v>
      </c>
      <c r="K6" s="153"/>
      <c r="L6" s="10" t="s">
        <v>59</v>
      </c>
      <c r="M6" s="10" t="s">
        <v>60</v>
      </c>
      <c r="N6" s="10" t="s">
        <v>58</v>
      </c>
      <c r="O6" s="10" t="s">
        <v>59</v>
      </c>
      <c r="P6" s="10" t="s">
        <v>60</v>
      </c>
      <c r="Q6" s="15"/>
      <c r="R6" s="10" t="s">
        <v>57</v>
      </c>
      <c r="S6" s="10" t="s">
        <v>64</v>
      </c>
      <c r="T6" s="10" t="s">
        <v>195</v>
      </c>
      <c r="U6" s="10" t="s">
        <v>66</v>
      </c>
      <c r="V6" s="10" t="s">
        <v>67</v>
      </c>
      <c r="W6" s="10" t="s">
        <v>68</v>
      </c>
    </row>
    <row r="7" ht="21" customHeight="1" spans="1:23">
      <c r="A7" s="30"/>
      <c r="B7" s="30"/>
      <c r="C7" s="30"/>
      <c r="D7" s="30"/>
      <c r="E7" s="30"/>
      <c r="F7" s="30"/>
      <c r="G7" s="30"/>
      <c r="H7" s="30"/>
      <c r="I7" s="30"/>
      <c r="J7" s="154" t="s">
        <v>57</v>
      </c>
      <c r="K7" s="155"/>
      <c r="L7" s="30"/>
      <c r="M7" s="30"/>
      <c r="N7" s="30"/>
      <c r="O7" s="30"/>
      <c r="P7" s="30"/>
      <c r="Q7" s="30"/>
      <c r="R7" s="30"/>
      <c r="S7" s="30"/>
      <c r="T7" s="30"/>
      <c r="U7" s="30"/>
      <c r="V7" s="30"/>
      <c r="W7" s="30"/>
    </row>
    <row r="8" ht="39.75" customHeight="1" spans="1:23">
      <c r="A8" s="17"/>
      <c r="B8" s="19"/>
      <c r="C8" s="17"/>
      <c r="D8" s="17"/>
      <c r="E8" s="18"/>
      <c r="F8" s="18"/>
      <c r="G8" s="18"/>
      <c r="H8" s="18"/>
      <c r="I8" s="19"/>
      <c r="J8" s="69" t="s">
        <v>57</v>
      </c>
      <c r="K8" s="69" t="s">
        <v>247</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8">
        <v>12</v>
      </c>
      <c r="M9" s="38">
        <v>13</v>
      </c>
      <c r="N9" s="38">
        <v>14</v>
      </c>
      <c r="O9" s="38">
        <v>15</v>
      </c>
      <c r="P9" s="38">
        <v>16</v>
      </c>
      <c r="Q9" s="38">
        <v>17</v>
      </c>
      <c r="R9" s="38">
        <v>18</v>
      </c>
      <c r="S9" s="38">
        <v>19</v>
      </c>
      <c r="T9" s="38">
        <v>20</v>
      </c>
      <c r="U9" s="20">
        <v>21</v>
      </c>
      <c r="V9" s="38">
        <v>22</v>
      </c>
      <c r="W9" s="20">
        <v>23</v>
      </c>
    </row>
    <row r="10" ht="21.75" customHeight="1" spans="1:23">
      <c r="A10" s="146" t="s">
        <v>248</v>
      </c>
      <c r="B10" s="146" t="s">
        <v>249</v>
      </c>
      <c r="C10" s="146" t="s">
        <v>250</v>
      </c>
      <c r="D10" s="146" t="s">
        <v>70</v>
      </c>
      <c r="E10" s="146" t="s">
        <v>110</v>
      </c>
      <c r="F10" s="146" t="s">
        <v>111</v>
      </c>
      <c r="G10" s="146" t="s">
        <v>251</v>
      </c>
      <c r="H10" s="146" t="s">
        <v>252</v>
      </c>
      <c r="I10" s="120">
        <v>2290000</v>
      </c>
      <c r="J10" s="120"/>
      <c r="K10" s="120"/>
      <c r="L10" s="120"/>
      <c r="M10" s="120"/>
      <c r="N10" s="120"/>
      <c r="O10" s="120"/>
      <c r="P10" s="120"/>
      <c r="Q10" s="120"/>
      <c r="R10" s="120">
        <v>2290000</v>
      </c>
      <c r="S10" s="120">
        <v>2290000</v>
      </c>
      <c r="T10" s="120"/>
      <c r="U10" s="120"/>
      <c r="V10" s="120"/>
      <c r="W10" s="120"/>
    </row>
    <row r="11" ht="18.75" customHeight="1" spans="1:23">
      <c r="A11" s="146" t="s">
        <v>253</v>
      </c>
      <c r="B11" s="146" t="s">
        <v>254</v>
      </c>
      <c r="C11" s="146" t="s">
        <v>255</v>
      </c>
      <c r="D11" s="146" t="s">
        <v>70</v>
      </c>
      <c r="E11" s="146" t="s">
        <v>110</v>
      </c>
      <c r="F11" s="146" t="s">
        <v>111</v>
      </c>
      <c r="G11" s="146" t="s">
        <v>206</v>
      </c>
      <c r="H11" s="146" t="s">
        <v>207</v>
      </c>
      <c r="I11" s="120">
        <v>1500000</v>
      </c>
      <c r="J11" s="120"/>
      <c r="K11" s="120"/>
      <c r="L11" s="120"/>
      <c r="M11" s="120"/>
      <c r="N11" s="120"/>
      <c r="O11" s="120"/>
      <c r="P11" s="120"/>
      <c r="Q11" s="120"/>
      <c r="R11" s="120">
        <v>1500000</v>
      </c>
      <c r="S11" s="120">
        <v>1500000</v>
      </c>
      <c r="T11" s="120"/>
      <c r="U11" s="120"/>
      <c r="V11" s="120"/>
      <c r="W11" s="120"/>
    </row>
    <row r="12" customHeight="1" spans="1:23">
      <c r="A12" s="146" t="s">
        <v>253</v>
      </c>
      <c r="B12" s="146" t="s">
        <v>254</v>
      </c>
      <c r="C12" s="146" t="s">
        <v>255</v>
      </c>
      <c r="D12" s="146" t="s">
        <v>70</v>
      </c>
      <c r="E12" s="146" t="s">
        <v>110</v>
      </c>
      <c r="F12" s="146" t="s">
        <v>111</v>
      </c>
      <c r="G12" s="146" t="s">
        <v>218</v>
      </c>
      <c r="H12" s="146" t="s">
        <v>219</v>
      </c>
      <c r="I12" s="120">
        <v>630000</v>
      </c>
      <c r="J12" s="120"/>
      <c r="K12" s="120"/>
      <c r="L12" s="120"/>
      <c r="M12" s="120"/>
      <c r="N12" s="120"/>
      <c r="O12" s="120"/>
      <c r="P12" s="120"/>
      <c r="Q12" s="120"/>
      <c r="R12" s="120">
        <v>630000</v>
      </c>
      <c r="S12" s="120">
        <v>630000</v>
      </c>
      <c r="T12" s="120"/>
      <c r="U12" s="120"/>
      <c r="V12" s="120"/>
      <c r="W12" s="120"/>
    </row>
    <row r="13" customHeight="1" spans="1:23">
      <c r="A13" s="146" t="s">
        <v>253</v>
      </c>
      <c r="B13" s="146" t="s">
        <v>254</v>
      </c>
      <c r="C13" s="146" t="s">
        <v>255</v>
      </c>
      <c r="D13" s="146" t="s">
        <v>70</v>
      </c>
      <c r="E13" s="146" t="s">
        <v>110</v>
      </c>
      <c r="F13" s="146" t="s">
        <v>111</v>
      </c>
      <c r="G13" s="146" t="s">
        <v>251</v>
      </c>
      <c r="H13" s="146" t="s">
        <v>252</v>
      </c>
      <c r="I13" s="120">
        <v>1090400</v>
      </c>
      <c r="J13" s="120"/>
      <c r="K13" s="120"/>
      <c r="L13" s="120"/>
      <c r="M13" s="120"/>
      <c r="N13" s="120"/>
      <c r="O13" s="120"/>
      <c r="P13" s="120"/>
      <c r="Q13" s="120"/>
      <c r="R13" s="120">
        <v>1090400</v>
      </c>
      <c r="S13" s="120">
        <v>1090400</v>
      </c>
      <c r="T13" s="120"/>
      <c r="U13" s="120"/>
      <c r="V13" s="120"/>
      <c r="W13" s="120"/>
    </row>
    <row r="14" customHeight="1" spans="1:23">
      <c r="A14" s="146" t="s">
        <v>256</v>
      </c>
      <c r="B14" s="146" t="s">
        <v>257</v>
      </c>
      <c r="C14" s="146" t="s">
        <v>258</v>
      </c>
      <c r="D14" s="146" t="s">
        <v>70</v>
      </c>
      <c r="E14" s="146" t="s">
        <v>110</v>
      </c>
      <c r="F14" s="146" t="s">
        <v>111</v>
      </c>
      <c r="G14" s="146" t="s">
        <v>259</v>
      </c>
      <c r="H14" s="146" t="s">
        <v>260</v>
      </c>
      <c r="I14" s="120">
        <v>865420</v>
      </c>
      <c r="J14" s="120"/>
      <c r="K14" s="120"/>
      <c r="L14" s="120"/>
      <c r="M14" s="120"/>
      <c r="N14" s="120"/>
      <c r="O14" s="120"/>
      <c r="P14" s="120"/>
      <c r="Q14" s="120"/>
      <c r="R14" s="120">
        <v>865420</v>
      </c>
      <c r="S14" s="120">
        <v>865420</v>
      </c>
      <c r="T14" s="120"/>
      <c r="U14" s="120"/>
      <c r="V14" s="120"/>
      <c r="W14" s="120"/>
    </row>
    <row r="15" customHeight="1" spans="1:23">
      <c r="A15" s="146" t="s">
        <v>256</v>
      </c>
      <c r="B15" s="146" t="s">
        <v>257</v>
      </c>
      <c r="C15" s="146" t="s">
        <v>258</v>
      </c>
      <c r="D15" s="146" t="s">
        <v>70</v>
      </c>
      <c r="E15" s="146" t="s">
        <v>110</v>
      </c>
      <c r="F15" s="146" t="s">
        <v>111</v>
      </c>
      <c r="G15" s="146" t="s">
        <v>261</v>
      </c>
      <c r="H15" s="146" t="s">
        <v>262</v>
      </c>
      <c r="I15" s="120">
        <v>63326</v>
      </c>
      <c r="J15" s="120"/>
      <c r="K15" s="120"/>
      <c r="L15" s="120"/>
      <c r="M15" s="120"/>
      <c r="N15" s="120"/>
      <c r="O15" s="120"/>
      <c r="P15" s="120"/>
      <c r="Q15" s="120"/>
      <c r="R15" s="120">
        <v>63326</v>
      </c>
      <c r="S15" s="120">
        <v>63326</v>
      </c>
      <c r="T15" s="120"/>
      <c r="U15" s="120"/>
      <c r="V15" s="120"/>
      <c r="W15" s="120"/>
    </row>
    <row r="16" customHeight="1" spans="1:23">
      <c r="A16" s="146" t="s">
        <v>256</v>
      </c>
      <c r="B16" s="146" t="s">
        <v>257</v>
      </c>
      <c r="C16" s="146" t="s">
        <v>258</v>
      </c>
      <c r="D16" s="146" t="s">
        <v>70</v>
      </c>
      <c r="E16" s="146" t="s">
        <v>110</v>
      </c>
      <c r="F16" s="146" t="s">
        <v>111</v>
      </c>
      <c r="G16" s="146" t="s">
        <v>263</v>
      </c>
      <c r="H16" s="146" t="s">
        <v>264</v>
      </c>
      <c r="I16" s="120">
        <v>52886</v>
      </c>
      <c r="J16" s="120"/>
      <c r="K16" s="120"/>
      <c r="L16" s="120"/>
      <c r="M16" s="120"/>
      <c r="N16" s="120"/>
      <c r="O16" s="120"/>
      <c r="P16" s="120"/>
      <c r="Q16" s="120"/>
      <c r="R16" s="120">
        <v>52886</v>
      </c>
      <c r="S16" s="120">
        <v>52886</v>
      </c>
      <c r="T16" s="120"/>
      <c r="U16" s="120"/>
      <c r="V16" s="120"/>
      <c r="W16" s="120"/>
    </row>
    <row r="17" customHeight="1" spans="1:23">
      <c r="A17" s="146" t="s">
        <v>256</v>
      </c>
      <c r="B17" s="146" t="s">
        <v>257</v>
      </c>
      <c r="C17" s="146" t="s">
        <v>258</v>
      </c>
      <c r="D17" s="146" t="s">
        <v>70</v>
      </c>
      <c r="E17" s="146" t="s">
        <v>110</v>
      </c>
      <c r="F17" s="146" t="s">
        <v>111</v>
      </c>
      <c r="G17" s="146" t="s">
        <v>265</v>
      </c>
      <c r="H17" s="146" t="s">
        <v>266</v>
      </c>
      <c r="I17" s="120">
        <v>55680</v>
      </c>
      <c r="J17" s="120"/>
      <c r="K17" s="120"/>
      <c r="L17" s="120"/>
      <c r="M17" s="120"/>
      <c r="N17" s="120"/>
      <c r="O17" s="120"/>
      <c r="P17" s="120"/>
      <c r="Q17" s="120"/>
      <c r="R17" s="120">
        <v>55680</v>
      </c>
      <c r="S17" s="120">
        <v>55680</v>
      </c>
      <c r="T17" s="120"/>
      <c r="U17" s="120"/>
      <c r="V17" s="120"/>
      <c r="W17" s="120"/>
    </row>
    <row r="18" customHeight="1" spans="1:23">
      <c r="A18" s="146" t="s">
        <v>256</v>
      </c>
      <c r="B18" s="146" t="s">
        <v>257</v>
      </c>
      <c r="C18" s="146" t="s">
        <v>258</v>
      </c>
      <c r="D18" s="146" t="s">
        <v>70</v>
      </c>
      <c r="E18" s="146" t="s">
        <v>110</v>
      </c>
      <c r="F18" s="146" t="s">
        <v>111</v>
      </c>
      <c r="G18" s="146" t="s">
        <v>267</v>
      </c>
      <c r="H18" s="146" t="s">
        <v>268</v>
      </c>
      <c r="I18" s="120">
        <v>69600</v>
      </c>
      <c r="J18" s="120"/>
      <c r="K18" s="120"/>
      <c r="L18" s="120"/>
      <c r="M18" s="120"/>
      <c r="N18" s="120"/>
      <c r="O18" s="120"/>
      <c r="P18" s="120"/>
      <c r="Q18" s="120"/>
      <c r="R18" s="120">
        <v>69600</v>
      </c>
      <c r="S18" s="120">
        <v>69600</v>
      </c>
      <c r="T18" s="120"/>
      <c r="U18" s="120"/>
      <c r="V18" s="120"/>
      <c r="W18" s="120"/>
    </row>
    <row r="19" customHeight="1" spans="1:23">
      <c r="A19" s="146" t="s">
        <v>256</v>
      </c>
      <c r="B19" s="146" t="s">
        <v>257</v>
      </c>
      <c r="C19" s="146" t="s">
        <v>258</v>
      </c>
      <c r="D19" s="146" t="s">
        <v>70</v>
      </c>
      <c r="E19" s="146" t="s">
        <v>110</v>
      </c>
      <c r="F19" s="146" t="s">
        <v>111</v>
      </c>
      <c r="G19" s="146" t="s">
        <v>269</v>
      </c>
      <c r="H19" s="146" t="s">
        <v>270</v>
      </c>
      <c r="I19" s="120">
        <v>228300</v>
      </c>
      <c r="J19" s="120"/>
      <c r="K19" s="120"/>
      <c r="L19" s="120"/>
      <c r="M19" s="120"/>
      <c r="N19" s="120"/>
      <c r="O19" s="120"/>
      <c r="P19" s="120"/>
      <c r="Q19" s="120"/>
      <c r="R19" s="120">
        <v>228300</v>
      </c>
      <c r="S19" s="120">
        <v>228300</v>
      </c>
      <c r="T19" s="120"/>
      <c r="U19" s="120"/>
      <c r="V19" s="120"/>
      <c r="W19" s="120"/>
    </row>
    <row r="20" customHeight="1" spans="1:23">
      <c r="A20" s="146" t="s">
        <v>256</v>
      </c>
      <c r="B20" s="146" t="s">
        <v>257</v>
      </c>
      <c r="C20" s="146" t="s">
        <v>258</v>
      </c>
      <c r="D20" s="146" t="s">
        <v>70</v>
      </c>
      <c r="E20" s="146" t="s">
        <v>110</v>
      </c>
      <c r="F20" s="146" t="s">
        <v>111</v>
      </c>
      <c r="G20" s="146" t="s">
        <v>271</v>
      </c>
      <c r="H20" s="146" t="s">
        <v>272</v>
      </c>
      <c r="I20" s="120">
        <v>182360</v>
      </c>
      <c r="J20" s="120"/>
      <c r="K20" s="120"/>
      <c r="L20" s="120"/>
      <c r="M20" s="120"/>
      <c r="N20" s="120"/>
      <c r="O20" s="120"/>
      <c r="P20" s="120"/>
      <c r="Q20" s="120"/>
      <c r="R20" s="120">
        <v>182360</v>
      </c>
      <c r="S20" s="120">
        <v>182360</v>
      </c>
      <c r="T20" s="120"/>
      <c r="U20" s="120"/>
      <c r="V20" s="120"/>
      <c r="W20" s="120"/>
    </row>
    <row r="21" customHeight="1" spans="1:23">
      <c r="A21" s="146" t="s">
        <v>256</v>
      </c>
      <c r="B21" s="146" t="s">
        <v>257</v>
      </c>
      <c r="C21" s="146" t="s">
        <v>258</v>
      </c>
      <c r="D21" s="146" t="s">
        <v>70</v>
      </c>
      <c r="E21" s="146" t="s">
        <v>110</v>
      </c>
      <c r="F21" s="146" t="s">
        <v>111</v>
      </c>
      <c r="G21" s="146" t="s">
        <v>273</v>
      </c>
      <c r="H21" s="146" t="s">
        <v>274</v>
      </c>
      <c r="I21" s="120">
        <v>122040</v>
      </c>
      <c r="J21" s="120"/>
      <c r="K21" s="120"/>
      <c r="L21" s="120"/>
      <c r="M21" s="120"/>
      <c r="N21" s="120"/>
      <c r="O21" s="120"/>
      <c r="P21" s="120"/>
      <c r="Q21" s="120"/>
      <c r="R21" s="120">
        <v>122040</v>
      </c>
      <c r="S21" s="120">
        <v>122040</v>
      </c>
      <c r="T21" s="120"/>
      <c r="U21" s="120"/>
      <c r="V21" s="120"/>
      <c r="W21" s="120"/>
    </row>
    <row r="22" customHeight="1" spans="1:23">
      <c r="A22" s="146" t="s">
        <v>256</v>
      </c>
      <c r="B22" s="146" t="s">
        <v>257</v>
      </c>
      <c r="C22" s="146" t="s">
        <v>258</v>
      </c>
      <c r="D22" s="146" t="s">
        <v>70</v>
      </c>
      <c r="E22" s="146" t="s">
        <v>110</v>
      </c>
      <c r="F22" s="146" t="s">
        <v>111</v>
      </c>
      <c r="G22" s="146" t="s">
        <v>275</v>
      </c>
      <c r="H22" s="146" t="s">
        <v>276</v>
      </c>
      <c r="I22" s="120">
        <v>10400000</v>
      </c>
      <c r="J22" s="120"/>
      <c r="K22" s="120"/>
      <c r="L22" s="120"/>
      <c r="M22" s="120"/>
      <c r="N22" s="120"/>
      <c r="O22" s="120"/>
      <c r="P22" s="120"/>
      <c r="Q22" s="120"/>
      <c r="R22" s="120">
        <v>10400000</v>
      </c>
      <c r="S22" s="120">
        <v>10400000</v>
      </c>
      <c r="T22" s="120"/>
      <c r="U22" s="120"/>
      <c r="V22" s="120"/>
      <c r="W22" s="120"/>
    </row>
    <row r="23" customHeight="1" spans="1:23">
      <c r="A23" s="146" t="s">
        <v>256</v>
      </c>
      <c r="B23" s="146" t="s">
        <v>257</v>
      </c>
      <c r="C23" s="146" t="s">
        <v>258</v>
      </c>
      <c r="D23" s="146" t="s">
        <v>70</v>
      </c>
      <c r="E23" s="146" t="s">
        <v>110</v>
      </c>
      <c r="F23" s="146" t="s">
        <v>111</v>
      </c>
      <c r="G23" s="146" t="s">
        <v>277</v>
      </c>
      <c r="H23" s="146" t="s">
        <v>278</v>
      </c>
      <c r="I23" s="120">
        <v>1800000</v>
      </c>
      <c r="J23" s="120"/>
      <c r="K23" s="120"/>
      <c r="L23" s="120"/>
      <c r="M23" s="120"/>
      <c r="N23" s="120"/>
      <c r="O23" s="120"/>
      <c r="P23" s="120"/>
      <c r="Q23" s="120"/>
      <c r="R23" s="120">
        <v>1800000</v>
      </c>
      <c r="S23" s="120">
        <v>1800000</v>
      </c>
      <c r="T23" s="120"/>
      <c r="U23" s="120"/>
      <c r="V23" s="120"/>
      <c r="W23" s="120"/>
    </row>
    <row r="24" customHeight="1" spans="1:23">
      <c r="A24" s="146" t="s">
        <v>256</v>
      </c>
      <c r="B24" s="146" t="s">
        <v>257</v>
      </c>
      <c r="C24" s="146" t="s">
        <v>258</v>
      </c>
      <c r="D24" s="146" t="s">
        <v>70</v>
      </c>
      <c r="E24" s="146" t="s">
        <v>110</v>
      </c>
      <c r="F24" s="146" t="s">
        <v>111</v>
      </c>
      <c r="G24" s="146" t="s">
        <v>279</v>
      </c>
      <c r="H24" s="146" t="s">
        <v>280</v>
      </c>
      <c r="I24" s="120">
        <v>910000</v>
      </c>
      <c r="J24" s="120"/>
      <c r="K24" s="120"/>
      <c r="L24" s="120"/>
      <c r="M24" s="120"/>
      <c r="N24" s="120"/>
      <c r="O24" s="120"/>
      <c r="P24" s="120"/>
      <c r="Q24" s="120"/>
      <c r="R24" s="120">
        <v>910000</v>
      </c>
      <c r="S24" s="120">
        <v>910000</v>
      </c>
      <c r="T24" s="120"/>
      <c r="U24" s="120"/>
      <c r="V24" s="120"/>
      <c r="W24" s="120"/>
    </row>
    <row r="25" customHeight="1" spans="1:23">
      <c r="A25" s="146" t="s">
        <v>256</v>
      </c>
      <c r="B25" s="146" t="s">
        <v>257</v>
      </c>
      <c r="C25" s="146" t="s">
        <v>258</v>
      </c>
      <c r="D25" s="146" t="s">
        <v>70</v>
      </c>
      <c r="E25" s="146" t="s">
        <v>110</v>
      </c>
      <c r="F25" s="146" t="s">
        <v>111</v>
      </c>
      <c r="G25" s="146" t="s">
        <v>231</v>
      </c>
      <c r="H25" s="146" t="s">
        <v>232</v>
      </c>
      <c r="I25" s="120">
        <v>280000</v>
      </c>
      <c r="J25" s="120"/>
      <c r="K25" s="120"/>
      <c r="L25" s="120"/>
      <c r="M25" s="120"/>
      <c r="N25" s="120"/>
      <c r="O25" s="120"/>
      <c r="P25" s="120"/>
      <c r="Q25" s="120"/>
      <c r="R25" s="120">
        <v>280000</v>
      </c>
      <c r="S25" s="120">
        <v>280000</v>
      </c>
      <c r="T25" s="120"/>
      <c r="U25" s="120"/>
      <c r="V25" s="120"/>
      <c r="W25" s="120"/>
    </row>
    <row r="26" customHeight="1" spans="1:23">
      <c r="A26" s="146" t="s">
        <v>256</v>
      </c>
      <c r="B26" s="146" t="s">
        <v>257</v>
      </c>
      <c r="C26" s="146" t="s">
        <v>258</v>
      </c>
      <c r="D26" s="146" t="s">
        <v>70</v>
      </c>
      <c r="E26" s="146" t="s">
        <v>110</v>
      </c>
      <c r="F26" s="146" t="s">
        <v>111</v>
      </c>
      <c r="G26" s="146" t="s">
        <v>281</v>
      </c>
      <c r="H26" s="146" t="s">
        <v>282</v>
      </c>
      <c r="I26" s="120">
        <v>201600</v>
      </c>
      <c r="J26" s="120"/>
      <c r="K26" s="120"/>
      <c r="L26" s="120"/>
      <c r="M26" s="120"/>
      <c r="N26" s="120"/>
      <c r="O26" s="120"/>
      <c r="P26" s="120"/>
      <c r="Q26" s="120"/>
      <c r="R26" s="120">
        <v>201600</v>
      </c>
      <c r="S26" s="120">
        <v>201600</v>
      </c>
      <c r="T26" s="120"/>
      <c r="U26" s="120"/>
      <c r="V26" s="120"/>
      <c r="W26" s="120"/>
    </row>
    <row r="27" customHeight="1" spans="1:23">
      <c r="A27" s="146" t="s">
        <v>256</v>
      </c>
      <c r="B27" s="146" t="s">
        <v>257</v>
      </c>
      <c r="C27" s="146" t="s">
        <v>258</v>
      </c>
      <c r="D27" s="146" t="s">
        <v>70</v>
      </c>
      <c r="E27" s="146" t="s">
        <v>100</v>
      </c>
      <c r="F27" s="146" t="s">
        <v>101</v>
      </c>
      <c r="G27" s="146" t="s">
        <v>283</v>
      </c>
      <c r="H27" s="146" t="s">
        <v>284</v>
      </c>
      <c r="I27" s="120">
        <v>5400</v>
      </c>
      <c r="J27" s="120"/>
      <c r="K27" s="120"/>
      <c r="L27" s="120"/>
      <c r="M27" s="120"/>
      <c r="N27" s="120"/>
      <c r="O27" s="120"/>
      <c r="P27" s="120"/>
      <c r="Q27" s="120"/>
      <c r="R27" s="120">
        <v>5400</v>
      </c>
      <c r="S27" s="120">
        <v>5400</v>
      </c>
      <c r="T27" s="120"/>
      <c r="U27" s="120"/>
      <c r="V27" s="120"/>
      <c r="W27" s="120"/>
    </row>
    <row r="28" customHeight="1" spans="1:23">
      <c r="A28" s="146" t="s">
        <v>256</v>
      </c>
      <c r="B28" s="146" t="s">
        <v>257</v>
      </c>
      <c r="C28" s="146" t="s">
        <v>258</v>
      </c>
      <c r="D28" s="146" t="s">
        <v>70</v>
      </c>
      <c r="E28" s="146" t="s">
        <v>110</v>
      </c>
      <c r="F28" s="146" t="s">
        <v>111</v>
      </c>
      <c r="G28" s="146" t="s">
        <v>283</v>
      </c>
      <c r="H28" s="146" t="s">
        <v>284</v>
      </c>
      <c r="I28" s="120">
        <v>60000</v>
      </c>
      <c r="J28" s="120"/>
      <c r="K28" s="120"/>
      <c r="L28" s="120"/>
      <c r="M28" s="120"/>
      <c r="N28" s="120"/>
      <c r="O28" s="120"/>
      <c r="P28" s="120"/>
      <c r="Q28" s="120"/>
      <c r="R28" s="120">
        <v>60000</v>
      </c>
      <c r="S28" s="120">
        <v>60000</v>
      </c>
      <c r="T28" s="120"/>
      <c r="U28" s="120"/>
      <c r="V28" s="120"/>
      <c r="W28" s="120"/>
    </row>
    <row r="29" customHeight="1" spans="1:23">
      <c r="A29" s="146" t="s">
        <v>285</v>
      </c>
      <c r="B29" s="146" t="s">
        <v>286</v>
      </c>
      <c r="C29" s="146" t="s">
        <v>287</v>
      </c>
      <c r="D29" s="146" t="s">
        <v>70</v>
      </c>
      <c r="E29" s="146" t="s">
        <v>110</v>
      </c>
      <c r="F29" s="146" t="s">
        <v>111</v>
      </c>
      <c r="G29" s="146" t="s">
        <v>288</v>
      </c>
      <c r="H29" s="146" t="s">
        <v>289</v>
      </c>
      <c r="I29" s="120">
        <v>54000</v>
      </c>
      <c r="J29" s="120"/>
      <c r="K29" s="120"/>
      <c r="L29" s="120"/>
      <c r="M29" s="120"/>
      <c r="N29" s="120"/>
      <c r="O29" s="120"/>
      <c r="P29" s="120"/>
      <c r="Q29" s="120"/>
      <c r="R29" s="120">
        <v>54000</v>
      </c>
      <c r="S29" s="120">
        <v>54000</v>
      </c>
      <c r="T29" s="120"/>
      <c r="U29" s="120"/>
      <c r="V29" s="120"/>
      <c r="W29" s="120"/>
    </row>
    <row r="30" customHeight="1" spans="1:23">
      <c r="A30" s="146" t="s">
        <v>285</v>
      </c>
      <c r="B30" s="146" t="s">
        <v>290</v>
      </c>
      <c r="C30" s="146" t="s">
        <v>291</v>
      </c>
      <c r="D30" s="146" t="s">
        <v>70</v>
      </c>
      <c r="E30" s="146" t="s">
        <v>114</v>
      </c>
      <c r="F30" s="146" t="s">
        <v>115</v>
      </c>
      <c r="G30" s="146" t="s">
        <v>235</v>
      </c>
      <c r="H30" s="146" t="s">
        <v>236</v>
      </c>
      <c r="I30" s="120">
        <v>53760</v>
      </c>
      <c r="J30" s="120">
        <v>53760</v>
      </c>
      <c r="K30" s="120">
        <v>53760</v>
      </c>
      <c r="L30" s="120"/>
      <c r="M30" s="120"/>
      <c r="N30" s="120"/>
      <c r="O30" s="120"/>
      <c r="P30" s="120"/>
      <c r="Q30" s="120"/>
      <c r="R30" s="120"/>
      <c r="S30" s="120"/>
      <c r="T30" s="120"/>
      <c r="U30" s="120"/>
      <c r="V30" s="120"/>
      <c r="W30" s="120"/>
    </row>
    <row r="31" customHeight="1" spans="1:23">
      <c r="A31" s="146" t="s">
        <v>285</v>
      </c>
      <c r="B31" s="146" t="s">
        <v>292</v>
      </c>
      <c r="C31" s="146" t="s">
        <v>293</v>
      </c>
      <c r="D31" s="146" t="s">
        <v>70</v>
      </c>
      <c r="E31" s="146" t="s">
        <v>116</v>
      </c>
      <c r="F31" s="146" t="s">
        <v>117</v>
      </c>
      <c r="G31" s="146" t="s">
        <v>259</v>
      </c>
      <c r="H31" s="146" t="s">
        <v>260</v>
      </c>
      <c r="I31" s="120">
        <v>3294491.9</v>
      </c>
      <c r="J31" s="120">
        <v>3294491.9</v>
      </c>
      <c r="K31" s="120">
        <v>3294491.9</v>
      </c>
      <c r="L31" s="120"/>
      <c r="M31" s="120"/>
      <c r="N31" s="120"/>
      <c r="O31" s="120"/>
      <c r="P31" s="120"/>
      <c r="Q31" s="120"/>
      <c r="R31" s="120"/>
      <c r="S31" s="120"/>
      <c r="T31" s="120"/>
      <c r="U31" s="120"/>
      <c r="V31" s="120"/>
      <c r="W31" s="120"/>
    </row>
    <row r="32" customHeight="1" spans="1:23">
      <c r="A32" s="146" t="s">
        <v>285</v>
      </c>
      <c r="B32" s="146" t="s">
        <v>294</v>
      </c>
      <c r="C32" s="146" t="s">
        <v>295</v>
      </c>
      <c r="D32" s="146" t="s">
        <v>70</v>
      </c>
      <c r="E32" s="146" t="s">
        <v>110</v>
      </c>
      <c r="F32" s="146" t="s">
        <v>111</v>
      </c>
      <c r="G32" s="146" t="s">
        <v>275</v>
      </c>
      <c r="H32" s="146" t="s">
        <v>276</v>
      </c>
      <c r="I32" s="120">
        <v>2400000</v>
      </c>
      <c r="J32" s="120"/>
      <c r="K32" s="120"/>
      <c r="L32" s="120"/>
      <c r="M32" s="120"/>
      <c r="N32" s="120"/>
      <c r="O32" s="120"/>
      <c r="P32" s="120"/>
      <c r="Q32" s="120"/>
      <c r="R32" s="120">
        <v>2400000</v>
      </c>
      <c r="S32" s="120">
        <v>2400000</v>
      </c>
      <c r="T32" s="120"/>
      <c r="U32" s="120"/>
      <c r="V32" s="120"/>
      <c r="W32" s="120"/>
    </row>
    <row r="33" customHeight="1" spans="1:23">
      <c r="A33" s="146" t="s">
        <v>285</v>
      </c>
      <c r="B33" s="146" t="s">
        <v>296</v>
      </c>
      <c r="C33" s="146" t="s">
        <v>297</v>
      </c>
      <c r="D33" s="146" t="s">
        <v>70</v>
      </c>
      <c r="E33" s="146" t="s">
        <v>110</v>
      </c>
      <c r="F33" s="146" t="s">
        <v>111</v>
      </c>
      <c r="G33" s="146" t="s">
        <v>259</v>
      </c>
      <c r="H33" s="146" t="s">
        <v>260</v>
      </c>
      <c r="I33" s="120">
        <v>300000</v>
      </c>
      <c r="J33" s="120"/>
      <c r="K33" s="120"/>
      <c r="L33" s="120"/>
      <c r="M33" s="120"/>
      <c r="N33" s="120"/>
      <c r="O33" s="120"/>
      <c r="P33" s="120"/>
      <c r="Q33" s="120"/>
      <c r="R33" s="120">
        <v>300000</v>
      </c>
      <c r="S33" s="120">
        <v>300000</v>
      </c>
      <c r="T33" s="120"/>
      <c r="U33" s="120"/>
      <c r="V33" s="120"/>
      <c r="W33" s="120"/>
    </row>
    <row r="34" customHeight="1" spans="1:23">
      <c r="A34" s="146" t="s">
        <v>298</v>
      </c>
      <c r="B34" s="146" t="s">
        <v>299</v>
      </c>
      <c r="C34" s="146" t="s">
        <v>300</v>
      </c>
      <c r="D34" s="146" t="s">
        <v>70</v>
      </c>
      <c r="E34" s="146" t="s">
        <v>110</v>
      </c>
      <c r="F34" s="146" t="s">
        <v>111</v>
      </c>
      <c r="G34" s="146" t="s">
        <v>301</v>
      </c>
      <c r="H34" s="146" t="s">
        <v>175</v>
      </c>
      <c r="I34" s="120">
        <v>4500</v>
      </c>
      <c r="J34" s="120"/>
      <c r="K34" s="120"/>
      <c r="L34" s="120"/>
      <c r="M34" s="120"/>
      <c r="N34" s="120"/>
      <c r="O34" s="120"/>
      <c r="P34" s="120"/>
      <c r="Q34" s="120"/>
      <c r="R34" s="120">
        <v>4500</v>
      </c>
      <c r="S34" s="120">
        <v>4500</v>
      </c>
      <c r="T34" s="120"/>
      <c r="U34" s="120"/>
      <c r="V34" s="120"/>
      <c r="W34" s="120"/>
    </row>
    <row r="35" customHeight="1" spans="1:23">
      <c r="A35" s="146" t="s">
        <v>298</v>
      </c>
      <c r="B35" s="146" t="s">
        <v>302</v>
      </c>
      <c r="C35" s="146" t="s">
        <v>303</v>
      </c>
      <c r="D35" s="146" t="s">
        <v>70</v>
      </c>
      <c r="E35" s="146" t="s">
        <v>110</v>
      </c>
      <c r="F35" s="146" t="s">
        <v>111</v>
      </c>
      <c r="G35" s="146" t="s">
        <v>259</v>
      </c>
      <c r="H35" s="146" t="s">
        <v>260</v>
      </c>
      <c r="I35" s="120">
        <v>60000</v>
      </c>
      <c r="J35" s="120"/>
      <c r="K35" s="120"/>
      <c r="L35" s="120"/>
      <c r="M35" s="120"/>
      <c r="N35" s="120"/>
      <c r="O35" s="120"/>
      <c r="P35" s="120"/>
      <c r="Q35" s="120"/>
      <c r="R35" s="120">
        <v>60000</v>
      </c>
      <c r="S35" s="120">
        <v>60000</v>
      </c>
      <c r="T35" s="120"/>
      <c r="U35" s="120"/>
      <c r="V35" s="120"/>
      <c r="W35" s="120"/>
    </row>
    <row r="36" customHeight="1" spans="1:23">
      <c r="A36" s="146" t="s">
        <v>298</v>
      </c>
      <c r="B36" s="146" t="s">
        <v>304</v>
      </c>
      <c r="C36" s="146" t="s">
        <v>305</v>
      </c>
      <c r="D36" s="146" t="s">
        <v>70</v>
      </c>
      <c r="E36" s="146" t="s">
        <v>110</v>
      </c>
      <c r="F36" s="146" t="s">
        <v>111</v>
      </c>
      <c r="G36" s="146" t="s">
        <v>306</v>
      </c>
      <c r="H36" s="146" t="s">
        <v>307</v>
      </c>
      <c r="I36" s="120">
        <v>658000</v>
      </c>
      <c r="J36" s="120"/>
      <c r="K36" s="120"/>
      <c r="L36" s="120"/>
      <c r="M36" s="120"/>
      <c r="N36" s="120"/>
      <c r="O36" s="120"/>
      <c r="P36" s="120"/>
      <c r="Q36" s="120"/>
      <c r="R36" s="120">
        <v>658000</v>
      </c>
      <c r="S36" s="120">
        <v>658000</v>
      </c>
      <c r="T36" s="120"/>
      <c r="U36" s="120"/>
      <c r="V36" s="120"/>
      <c r="W36" s="120"/>
    </row>
    <row r="37" customHeight="1" spans="1:23">
      <c r="A37" s="146" t="s">
        <v>298</v>
      </c>
      <c r="B37" s="146" t="s">
        <v>308</v>
      </c>
      <c r="C37" s="146" t="s">
        <v>309</v>
      </c>
      <c r="D37" s="146" t="s">
        <v>70</v>
      </c>
      <c r="E37" s="146" t="s">
        <v>110</v>
      </c>
      <c r="F37" s="146" t="s">
        <v>111</v>
      </c>
      <c r="G37" s="146" t="s">
        <v>271</v>
      </c>
      <c r="H37" s="146" t="s">
        <v>272</v>
      </c>
      <c r="I37" s="120">
        <v>600000</v>
      </c>
      <c r="J37" s="120"/>
      <c r="K37" s="120"/>
      <c r="L37" s="120"/>
      <c r="M37" s="120"/>
      <c r="N37" s="120"/>
      <c r="O37" s="120"/>
      <c r="P37" s="120"/>
      <c r="Q37" s="120"/>
      <c r="R37" s="120">
        <v>600000</v>
      </c>
      <c r="S37" s="120">
        <v>600000</v>
      </c>
      <c r="T37" s="120"/>
      <c r="U37" s="120"/>
      <c r="V37" s="120"/>
      <c r="W37" s="120"/>
    </row>
    <row r="38" customHeight="1" spans="1:23">
      <c r="A38" s="146" t="s">
        <v>298</v>
      </c>
      <c r="B38" s="146" t="s">
        <v>310</v>
      </c>
      <c r="C38" s="146" t="s">
        <v>311</v>
      </c>
      <c r="D38" s="146" t="s">
        <v>70</v>
      </c>
      <c r="E38" s="146" t="s">
        <v>110</v>
      </c>
      <c r="F38" s="146" t="s">
        <v>111</v>
      </c>
      <c r="G38" s="146" t="s">
        <v>259</v>
      </c>
      <c r="H38" s="146" t="s">
        <v>260</v>
      </c>
      <c r="I38" s="120">
        <v>700000</v>
      </c>
      <c r="J38" s="120"/>
      <c r="K38" s="120"/>
      <c r="L38" s="120"/>
      <c r="M38" s="120"/>
      <c r="N38" s="120"/>
      <c r="O38" s="120"/>
      <c r="P38" s="120"/>
      <c r="Q38" s="120"/>
      <c r="R38" s="120">
        <v>700000</v>
      </c>
      <c r="S38" s="120">
        <v>700000</v>
      </c>
      <c r="T38" s="120"/>
      <c r="U38" s="120"/>
      <c r="V38" s="120"/>
      <c r="W38" s="120"/>
    </row>
    <row r="39" customHeight="1" spans="1:23">
      <c r="A39" s="146" t="s">
        <v>298</v>
      </c>
      <c r="B39" s="146" t="s">
        <v>310</v>
      </c>
      <c r="C39" s="146" t="s">
        <v>311</v>
      </c>
      <c r="D39" s="146" t="s">
        <v>70</v>
      </c>
      <c r="E39" s="146" t="s">
        <v>110</v>
      </c>
      <c r="F39" s="146" t="s">
        <v>111</v>
      </c>
      <c r="G39" s="146" t="s">
        <v>267</v>
      </c>
      <c r="H39" s="146" t="s">
        <v>268</v>
      </c>
      <c r="I39" s="120">
        <v>450000</v>
      </c>
      <c r="J39" s="120"/>
      <c r="K39" s="120"/>
      <c r="L39" s="120"/>
      <c r="M39" s="120"/>
      <c r="N39" s="120"/>
      <c r="O39" s="120"/>
      <c r="P39" s="120"/>
      <c r="Q39" s="120"/>
      <c r="R39" s="120">
        <v>450000</v>
      </c>
      <c r="S39" s="120">
        <v>450000</v>
      </c>
      <c r="T39" s="120"/>
      <c r="U39" s="120"/>
      <c r="V39" s="120"/>
      <c r="W39" s="120"/>
    </row>
    <row r="40" customHeight="1" spans="1:23">
      <c r="A40" s="146" t="s">
        <v>298</v>
      </c>
      <c r="B40" s="146" t="s">
        <v>312</v>
      </c>
      <c r="C40" s="146" t="s">
        <v>313</v>
      </c>
      <c r="D40" s="146" t="s">
        <v>70</v>
      </c>
      <c r="E40" s="146" t="s">
        <v>110</v>
      </c>
      <c r="F40" s="146" t="s">
        <v>111</v>
      </c>
      <c r="G40" s="146" t="s">
        <v>271</v>
      </c>
      <c r="H40" s="146" t="s">
        <v>272</v>
      </c>
      <c r="I40" s="120">
        <v>450000</v>
      </c>
      <c r="J40" s="120"/>
      <c r="K40" s="120"/>
      <c r="L40" s="120"/>
      <c r="M40" s="120"/>
      <c r="N40" s="120"/>
      <c r="O40" s="120"/>
      <c r="P40" s="120"/>
      <c r="Q40" s="120"/>
      <c r="R40" s="120">
        <v>450000</v>
      </c>
      <c r="S40" s="120">
        <v>450000</v>
      </c>
      <c r="T40" s="120"/>
      <c r="U40" s="120"/>
      <c r="V40" s="120"/>
      <c r="W40" s="120"/>
    </row>
    <row r="41" customHeight="1" spans="1:23">
      <c r="A41" s="150" t="s">
        <v>170</v>
      </c>
      <c r="B41" s="151"/>
      <c r="C41" s="151"/>
      <c r="D41" s="151"/>
      <c r="E41" s="151"/>
      <c r="F41" s="151"/>
      <c r="G41" s="151"/>
      <c r="H41" s="37"/>
      <c r="I41" s="120">
        <v>29831763.9</v>
      </c>
      <c r="J41" s="120">
        <v>3348251.9</v>
      </c>
      <c r="K41" s="120">
        <v>3348251.9</v>
      </c>
      <c r="L41" s="120"/>
      <c r="M41" s="120"/>
      <c r="N41" s="120"/>
      <c r="O41" s="120"/>
      <c r="P41" s="120"/>
      <c r="Q41" s="120"/>
      <c r="R41" s="120">
        <v>26483512</v>
      </c>
      <c r="S41" s="120">
        <v>26483512</v>
      </c>
      <c r="T41" s="120"/>
      <c r="U41" s="120"/>
      <c r="V41" s="120"/>
      <c r="W41" s="120"/>
    </row>
  </sheetData>
  <mergeCells count="28">
    <mergeCell ref="A3:W3"/>
    <mergeCell ref="A4:H4"/>
    <mergeCell ref="J5:M5"/>
    <mergeCell ref="N5:P5"/>
    <mergeCell ref="R5:W5"/>
    <mergeCell ref="A41:H4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8"/>
  <sheetViews>
    <sheetView showZeros="0" workbookViewId="0">
      <pane ySplit="1" topLeftCell="A2" activePane="bottomLeft" state="frozen"/>
      <selection/>
      <selection pane="bottomLeft" activeCell="E8" sqref="E8"/>
    </sheetView>
  </sheetViews>
  <sheetFormatPr defaultColWidth="9.14166666666667" defaultRowHeight="12" customHeight="1"/>
  <cols>
    <col min="1" max="1" width="34.2833333333333" customWidth="1"/>
    <col min="2" max="2" width="43.75" customWidth="1"/>
    <col min="3" max="5" width="23.575" customWidth="1"/>
    <col min="6" max="6" width="11.2833333333333" customWidth="1"/>
    <col min="7" max="7" width="25.1416666666667" customWidth="1"/>
    <col min="8" max="8" width="15.575" customWidth="1"/>
    <col min="9" max="9" width="13.425" customWidth="1"/>
    <col min="10" max="10" width="77.75" customWidth="1"/>
  </cols>
  <sheetData>
    <row r="1" customHeight="1" spans="1:10">
      <c r="A1" s="1"/>
      <c r="B1" s="1"/>
      <c r="C1" s="1"/>
      <c r="D1" s="1"/>
      <c r="E1" s="1"/>
      <c r="F1" s="1"/>
      <c r="G1" s="1"/>
      <c r="H1" s="1"/>
      <c r="I1" s="1"/>
      <c r="J1" s="1"/>
    </row>
    <row r="2" ht="18" customHeight="1" spans="10:10">
      <c r="J2" s="3" t="s">
        <v>314</v>
      </c>
    </row>
    <row r="3" ht="39.75" customHeight="1" spans="1:10">
      <c r="A3" s="67" t="str">
        <f>"2025"&amp;"年部门项目支出绩效目标表"</f>
        <v>2025年部门项目支出绩效目标表</v>
      </c>
      <c r="B3" s="4"/>
      <c r="C3" s="4"/>
      <c r="D3" s="4"/>
      <c r="E3" s="4"/>
      <c r="F3" s="68"/>
      <c r="G3" s="4"/>
      <c r="H3" s="68"/>
      <c r="I3" s="68"/>
      <c r="J3" s="4"/>
    </row>
    <row r="4" ht="17.25" customHeight="1" spans="1:1">
      <c r="A4" s="5" t="str">
        <f>"单位名称："&amp;"官渡区矣六街道社区卫生服务中心"</f>
        <v>单位名称：官渡区矣六街道社区卫生服务中心</v>
      </c>
    </row>
    <row r="5" ht="44.25" customHeight="1" spans="1:10">
      <c r="A5" s="69" t="s">
        <v>182</v>
      </c>
      <c r="B5" s="69" t="s">
        <v>315</v>
      </c>
      <c r="C5" s="69" t="s">
        <v>316</v>
      </c>
      <c r="D5" s="69" t="s">
        <v>317</v>
      </c>
      <c r="E5" s="69" t="s">
        <v>318</v>
      </c>
      <c r="F5" s="70" t="s">
        <v>319</v>
      </c>
      <c r="G5" s="69" t="s">
        <v>320</v>
      </c>
      <c r="H5" s="70" t="s">
        <v>321</v>
      </c>
      <c r="I5" s="70" t="s">
        <v>322</v>
      </c>
      <c r="J5" s="69" t="s">
        <v>323</v>
      </c>
    </row>
    <row r="6" ht="18.75" customHeight="1" spans="1:10">
      <c r="A6" s="144">
        <v>1</v>
      </c>
      <c r="B6" s="144">
        <v>2</v>
      </c>
      <c r="C6" s="144">
        <v>3</v>
      </c>
      <c r="D6" s="144">
        <v>4</v>
      </c>
      <c r="E6" s="144">
        <v>5</v>
      </c>
      <c r="F6" s="38">
        <v>6</v>
      </c>
      <c r="G6" s="144">
        <v>7</v>
      </c>
      <c r="H6" s="38">
        <v>8</v>
      </c>
      <c r="I6" s="38">
        <v>9</v>
      </c>
      <c r="J6" s="144">
        <v>10</v>
      </c>
    </row>
    <row r="7" ht="42" customHeight="1" spans="1:10">
      <c r="A7" s="145" t="s">
        <v>70</v>
      </c>
      <c r="B7" s="146"/>
      <c r="C7" s="146"/>
      <c r="D7" s="146"/>
      <c r="E7" s="147"/>
      <c r="F7" s="73"/>
      <c r="G7" s="147"/>
      <c r="H7" s="73"/>
      <c r="I7" s="73"/>
      <c r="J7" s="147"/>
    </row>
    <row r="8" ht="42" customHeight="1" spans="1:10">
      <c r="A8" s="148" t="s">
        <v>303</v>
      </c>
      <c r="B8" s="22" t="s">
        <v>324</v>
      </c>
      <c r="C8" s="22" t="s">
        <v>325</v>
      </c>
      <c r="D8" s="22" t="s">
        <v>326</v>
      </c>
      <c r="E8" s="145" t="s">
        <v>327</v>
      </c>
      <c r="F8" s="22" t="s">
        <v>328</v>
      </c>
      <c r="G8" s="145" t="s">
        <v>329</v>
      </c>
      <c r="H8" s="22" t="s">
        <v>330</v>
      </c>
      <c r="I8" s="22" t="s">
        <v>331</v>
      </c>
      <c r="J8" s="145" t="s">
        <v>332</v>
      </c>
    </row>
    <row r="9" customHeight="1" spans="1:10">
      <c r="A9" s="148"/>
      <c r="B9" s="22" t="s">
        <v>333</v>
      </c>
      <c r="C9" s="22" t="s">
        <v>334</v>
      </c>
      <c r="D9" s="22" t="s">
        <v>335</v>
      </c>
      <c r="E9" s="145" t="s">
        <v>335</v>
      </c>
      <c r="F9" s="22" t="s">
        <v>336</v>
      </c>
      <c r="G9" s="145" t="s">
        <v>337</v>
      </c>
      <c r="H9" s="22" t="s">
        <v>330</v>
      </c>
      <c r="I9" s="22" t="s">
        <v>331</v>
      </c>
      <c r="J9" s="145" t="s">
        <v>332</v>
      </c>
    </row>
    <row r="10" customHeight="1" spans="1:10">
      <c r="A10" s="148"/>
      <c r="B10" s="22" t="s">
        <v>333</v>
      </c>
      <c r="C10" s="22" t="s">
        <v>334</v>
      </c>
      <c r="D10" s="22" t="s">
        <v>338</v>
      </c>
      <c r="E10" s="145" t="s">
        <v>339</v>
      </c>
      <c r="F10" s="22" t="s">
        <v>328</v>
      </c>
      <c r="G10" s="145" t="s">
        <v>340</v>
      </c>
      <c r="H10" s="22" t="s">
        <v>341</v>
      </c>
      <c r="I10" s="22" t="s">
        <v>331</v>
      </c>
      <c r="J10" s="145" t="s">
        <v>332</v>
      </c>
    </row>
    <row r="11" customHeight="1" spans="1:10">
      <c r="A11" s="148"/>
      <c r="B11" s="22" t="s">
        <v>333</v>
      </c>
      <c r="C11" s="22" t="s">
        <v>342</v>
      </c>
      <c r="D11" s="22" t="s">
        <v>343</v>
      </c>
      <c r="E11" s="145" t="s">
        <v>344</v>
      </c>
      <c r="F11" s="22" t="s">
        <v>336</v>
      </c>
      <c r="G11" s="145" t="s">
        <v>337</v>
      </c>
      <c r="H11" s="22" t="s">
        <v>330</v>
      </c>
      <c r="I11" s="22" t="s">
        <v>331</v>
      </c>
      <c r="J11" s="145" t="s">
        <v>332</v>
      </c>
    </row>
    <row r="12" customHeight="1" spans="1:10">
      <c r="A12" s="148"/>
      <c r="B12" s="22" t="s">
        <v>333</v>
      </c>
      <c r="C12" s="22" t="s">
        <v>342</v>
      </c>
      <c r="D12" s="22" t="s">
        <v>343</v>
      </c>
      <c r="E12" s="145" t="s">
        <v>345</v>
      </c>
      <c r="F12" s="22" t="s">
        <v>336</v>
      </c>
      <c r="G12" s="145" t="s">
        <v>337</v>
      </c>
      <c r="H12" s="22" t="s">
        <v>330</v>
      </c>
      <c r="I12" s="22" t="s">
        <v>331</v>
      </c>
      <c r="J12" s="145" t="s">
        <v>332</v>
      </c>
    </row>
    <row r="13" customHeight="1" spans="1:10">
      <c r="A13" s="148"/>
      <c r="B13" s="22" t="s">
        <v>333</v>
      </c>
      <c r="C13" s="22" t="s">
        <v>342</v>
      </c>
      <c r="D13" s="22" t="s">
        <v>343</v>
      </c>
      <c r="E13" s="145" t="s">
        <v>346</v>
      </c>
      <c r="F13" s="22" t="s">
        <v>336</v>
      </c>
      <c r="G13" s="145" t="s">
        <v>337</v>
      </c>
      <c r="H13" s="22" t="s">
        <v>330</v>
      </c>
      <c r="I13" s="22" t="s">
        <v>331</v>
      </c>
      <c r="J13" s="145" t="s">
        <v>332</v>
      </c>
    </row>
    <row r="14" customHeight="1" spans="1:10">
      <c r="A14" s="148" t="s">
        <v>297</v>
      </c>
      <c r="B14" s="22" t="s">
        <v>347</v>
      </c>
      <c r="C14" s="22" t="s">
        <v>325</v>
      </c>
      <c r="D14" s="22" t="s">
        <v>348</v>
      </c>
      <c r="E14" s="145" t="s">
        <v>349</v>
      </c>
      <c r="F14" s="22" t="s">
        <v>328</v>
      </c>
      <c r="G14" s="145" t="s">
        <v>350</v>
      </c>
      <c r="H14" s="22" t="s">
        <v>351</v>
      </c>
      <c r="I14" s="22" t="s">
        <v>331</v>
      </c>
      <c r="J14" s="145" t="s">
        <v>352</v>
      </c>
    </row>
    <row r="15" customHeight="1" spans="1:10">
      <c r="A15" s="148"/>
      <c r="B15" s="22" t="s">
        <v>347</v>
      </c>
      <c r="C15" s="22" t="s">
        <v>325</v>
      </c>
      <c r="D15" s="22" t="s">
        <v>326</v>
      </c>
      <c r="E15" s="145" t="s">
        <v>353</v>
      </c>
      <c r="F15" s="22" t="s">
        <v>336</v>
      </c>
      <c r="G15" s="145" t="s">
        <v>329</v>
      </c>
      <c r="H15" s="22" t="s">
        <v>330</v>
      </c>
      <c r="I15" s="22" t="s">
        <v>354</v>
      </c>
      <c r="J15" s="145" t="s">
        <v>355</v>
      </c>
    </row>
    <row r="16" customHeight="1" spans="1:10">
      <c r="A16" s="148"/>
      <c r="B16" s="22" t="s">
        <v>347</v>
      </c>
      <c r="C16" s="22" t="s">
        <v>325</v>
      </c>
      <c r="D16" s="22" t="s">
        <v>356</v>
      </c>
      <c r="E16" s="145" t="s">
        <v>357</v>
      </c>
      <c r="F16" s="22" t="s">
        <v>336</v>
      </c>
      <c r="G16" s="145" t="s">
        <v>358</v>
      </c>
      <c r="H16" s="22" t="s">
        <v>330</v>
      </c>
      <c r="I16" s="22" t="s">
        <v>354</v>
      </c>
      <c r="J16" s="145" t="s">
        <v>359</v>
      </c>
    </row>
    <row r="17" customHeight="1" spans="1:10">
      <c r="A17" s="148"/>
      <c r="B17" s="22" t="s">
        <v>347</v>
      </c>
      <c r="C17" s="22" t="s">
        <v>334</v>
      </c>
      <c r="D17" s="22" t="s">
        <v>338</v>
      </c>
      <c r="E17" s="145" t="s">
        <v>360</v>
      </c>
      <c r="F17" s="22" t="s">
        <v>336</v>
      </c>
      <c r="G17" s="145" t="s">
        <v>90</v>
      </c>
      <c r="H17" s="22" t="s">
        <v>341</v>
      </c>
      <c r="I17" s="22" t="s">
        <v>331</v>
      </c>
      <c r="J17" s="145" t="s">
        <v>361</v>
      </c>
    </row>
    <row r="18" customHeight="1" spans="1:10">
      <c r="A18" s="148"/>
      <c r="B18" s="22" t="s">
        <v>347</v>
      </c>
      <c r="C18" s="22" t="s">
        <v>342</v>
      </c>
      <c r="D18" s="22" t="s">
        <v>343</v>
      </c>
      <c r="E18" s="145" t="s">
        <v>362</v>
      </c>
      <c r="F18" s="22" t="s">
        <v>336</v>
      </c>
      <c r="G18" s="145" t="s">
        <v>358</v>
      </c>
      <c r="H18" s="22" t="s">
        <v>330</v>
      </c>
      <c r="I18" s="22" t="s">
        <v>354</v>
      </c>
      <c r="J18" s="145" t="s">
        <v>363</v>
      </c>
    </row>
    <row r="19" customHeight="1" spans="1:10">
      <c r="A19" s="148" t="s">
        <v>291</v>
      </c>
      <c r="B19" s="22" t="s">
        <v>364</v>
      </c>
      <c r="C19" s="22" t="s">
        <v>325</v>
      </c>
      <c r="D19" s="22" t="s">
        <v>348</v>
      </c>
      <c r="E19" s="145" t="s">
        <v>365</v>
      </c>
      <c r="F19" s="22" t="s">
        <v>328</v>
      </c>
      <c r="G19" s="145" t="s">
        <v>84</v>
      </c>
      <c r="H19" s="22" t="s">
        <v>366</v>
      </c>
      <c r="I19" s="22" t="s">
        <v>354</v>
      </c>
      <c r="J19" s="145" t="s">
        <v>365</v>
      </c>
    </row>
    <row r="20" customHeight="1" spans="1:10">
      <c r="A20" s="148"/>
      <c r="B20" s="22" t="s">
        <v>364</v>
      </c>
      <c r="C20" s="22" t="s">
        <v>325</v>
      </c>
      <c r="D20" s="22" t="s">
        <v>326</v>
      </c>
      <c r="E20" s="145" t="s">
        <v>367</v>
      </c>
      <c r="F20" s="22" t="s">
        <v>328</v>
      </c>
      <c r="G20" s="145" t="s">
        <v>368</v>
      </c>
      <c r="H20" s="22" t="s">
        <v>330</v>
      </c>
      <c r="I20" s="22" t="s">
        <v>354</v>
      </c>
      <c r="J20" s="145" t="s">
        <v>367</v>
      </c>
    </row>
    <row r="21" customHeight="1" spans="1:10">
      <c r="A21" s="148"/>
      <c r="B21" s="22" t="s">
        <v>364</v>
      </c>
      <c r="C21" s="22" t="s">
        <v>334</v>
      </c>
      <c r="D21" s="22" t="s">
        <v>335</v>
      </c>
      <c r="E21" s="145" t="s">
        <v>369</v>
      </c>
      <c r="F21" s="22" t="s">
        <v>328</v>
      </c>
      <c r="G21" s="145" t="s">
        <v>368</v>
      </c>
      <c r="H21" s="22" t="s">
        <v>330</v>
      </c>
      <c r="I21" s="22" t="s">
        <v>331</v>
      </c>
      <c r="J21" s="145" t="s">
        <v>369</v>
      </c>
    </row>
    <row r="22" customHeight="1" spans="1:10">
      <c r="A22" s="148"/>
      <c r="B22" s="22" t="s">
        <v>364</v>
      </c>
      <c r="C22" s="22" t="s">
        <v>334</v>
      </c>
      <c r="D22" s="22" t="s">
        <v>338</v>
      </c>
      <c r="E22" s="145" t="s">
        <v>370</v>
      </c>
      <c r="F22" s="22" t="s">
        <v>336</v>
      </c>
      <c r="G22" s="145" t="s">
        <v>371</v>
      </c>
      <c r="H22" s="22" t="s">
        <v>330</v>
      </c>
      <c r="I22" s="22" t="s">
        <v>354</v>
      </c>
      <c r="J22" s="145" t="s">
        <v>372</v>
      </c>
    </row>
    <row r="23" customHeight="1" spans="1:10">
      <c r="A23" s="148"/>
      <c r="B23" s="22" t="s">
        <v>364</v>
      </c>
      <c r="C23" s="22" t="s">
        <v>342</v>
      </c>
      <c r="D23" s="22" t="s">
        <v>343</v>
      </c>
      <c r="E23" s="145" t="s">
        <v>343</v>
      </c>
      <c r="F23" s="22" t="s">
        <v>336</v>
      </c>
      <c r="G23" s="145" t="s">
        <v>368</v>
      </c>
      <c r="H23" s="22" t="s">
        <v>330</v>
      </c>
      <c r="I23" s="22" t="s">
        <v>354</v>
      </c>
      <c r="J23" s="145" t="s">
        <v>373</v>
      </c>
    </row>
    <row r="24" customHeight="1" spans="1:10">
      <c r="A24" s="148" t="s">
        <v>305</v>
      </c>
      <c r="B24" s="22" t="s">
        <v>374</v>
      </c>
      <c r="C24" s="22" t="s">
        <v>325</v>
      </c>
      <c r="D24" s="22" t="s">
        <v>348</v>
      </c>
      <c r="E24" s="145" t="s">
        <v>375</v>
      </c>
      <c r="F24" s="22" t="s">
        <v>336</v>
      </c>
      <c r="G24" s="145" t="s">
        <v>329</v>
      </c>
      <c r="H24" s="22" t="s">
        <v>376</v>
      </c>
      <c r="I24" s="22" t="s">
        <v>331</v>
      </c>
      <c r="J24" s="145" t="s">
        <v>377</v>
      </c>
    </row>
    <row r="25" customHeight="1" spans="1:10">
      <c r="A25" s="148"/>
      <c r="B25" s="22" t="s">
        <v>374</v>
      </c>
      <c r="C25" s="22" t="s">
        <v>325</v>
      </c>
      <c r="D25" s="22" t="s">
        <v>348</v>
      </c>
      <c r="E25" s="145" t="s">
        <v>378</v>
      </c>
      <c r="F25" s="22" t="s">
        <v>328</v>
      </c>
      <c r="G25" s="145" t="s">
        <v>329</v>
      </c>
      <c r="H25" s="22" t="s">
        <v>330</v>
      </c>
      <c r="I25" s="22" t="s">
        <v>331</v>
      </c>
      <c r="J25" s="145" t="s">
        <v>379</v>
      </c>
    </row>
    <row r="26" customHeight="1" spans="1:10">
      <c r="A26" s="148"/>
      <c r="B26" s="22" t="s">
        <v>374</v>
      </c>
      <c r="C26" s="22" t="s">
        <v>325</v>
      </c>
      <c r="D26" s="22" t="s">
        <v>326</v>
      </c>
      <c r="E26" s="145" t="s">
        <v>353</v>
      </c>
      <c r="F26" s="22" t="s">
        <v>336</v>
      </c>
      <c r="G26" s="145" t="s">
        <v>329</v>
      </c>
      <c r="H26" s="22" t="s">
        <v>330</v>
      </c>
      <c r="I26" s="22" t="s">
        <v>331</v>
      </c>
      <c r="J26" s="145" t="s">
        <v>380</v>
      </c>
    </row>
    <row r="27" customHeight="1" spans="1:10">
      <c r="A27" s="148"/>
      <c r="B27" s="22" t="s">
        <v>374</v>
      </c>
      <c r="C27" s="22" t="s">
        <v>325</v>
      </c>
      <c r="D27" s="22" t="s">
        <v>326</v>
      </c>
      <c r="E27" s="145" t="s">
        <v>381</v>
      </c>
      <c r="F27" s="22" t="s">
        <v>336</v>
      </c>
      <c r="G27" s="145" t="s">
        <v>329</v>
      </c>
      <c r="H27" s="22" t="s">
        <v>330</v>
      </c>
      <c r="I27" s="22" t="s">
        <v>331</v>
      </c>
      <c r="J27" s="145" t="s">
        <v>382</v>
      </c>
    </row>
    <row r="28" customHeight="1" spans="1:10">
      <c r="A28" s="148"/>
      <c r="B28" s="22" t="s">
        <v>374</v>
      </c>
      <c r="C28" s="22" t="s">
        <v>325</v>
      </c>
      <c r="D28" s="22" t="s">
        <v>356</v>
      </c>
      <c r="E28" s="145" t="s">
        <v>383</v>
      </c>
      <c r="F28" s="22" t="s">
        <v>328</v>
      </c>
      <c r="G28" s="145" t="s">
        <v>329</v>
      </c>
      <c r="H28" s="22" t="s">
        <v>330</v>
      </c>
      <c r="I28" s="22" t="s">
        <v>331</v>
      </c>
      <c r="J28" s="145" t="s">
        <v>359</v>
      </c>
    </row>
    <row r="29" customHeight="1" spans="1:10">
      <c r="A29" s="148"/>
      <c r="B29" s="22" t="s">
        <v>374</v>
      </c>
      <c r="C29" s="22" t="s">
        <v>334</v>
      </c>
      <c r="D29" s="22" t="s">
        <v>384</v>
      </c>
      <c r="E29" s="145" t="s">
        <v>385</v>
      </c>
      <c r="F29" s="22" t="s">
        <v>328</v>
      </c>
      <c r="G29" s="145" t="s">
        <v>386</v>
      </c>
      <c r="H29" s="22" t="s">
        <v>387</v>
      </c>
      <c r="I29" s="22" t="s">
        <v>331</v>
      </c>
      <c r="J29" s="145" t="s">
        <v>388</v>
      </c>
    </row>
    <row r="30" customHeight="1" spans="1:10">
      <c r="A30" s="148"/>
      <c r="B30" s="22" t="s">
        <v>374</v>
      </c>
      <c r="C30" s="22" t="s">
        <v>334</v>
      </c>
      <c r="D30" s="22" t="s">
        <v>338</v>
      </c>
      <c r="E30" s="145" t="s">
        <v>360</v>
      </c>
      <c r="F30" s="22" t="s">
        <v>336</v>
      </c>
      <c r="G30" s="145" t="s">
        <v>389</v>
      </c>
      <c r="H30" s="22" t="s">
        <v>341</v>
      </c>
      <c r="I30" s="22" t="s">
        <v>331</v>
      </c>
      <c r="J30" s="145" t="s">
        <v>361</v>
      </c>
    </row>
    <row r="31" customHeight="1" spans="1:10">
      <c r="A31" s="148"/>
      <c r="B31" s="22" t="s">
        <v>374</v>
      </c>
      <c r="C31" s="22" t="s">
        <v>342</v>
      </c>
      <c r="D31" s="22" t="s">
        <v>343</v>
      </c>
      <c r="E31" s="145" t="s">
        <v>362</v>
      </c>
      <c r="F31" s="22" t="s">
        <v>336</v>
      </c>
      <c r="G31" s="145" t="s">
        <v>358</v>
      </c>
      <c r="H31" s="22" t="s">
        <v>330</v>
      </c>
      <c r="I31" s="22" t="s">
        <v>331</v>
      </c>
      <c r="J31" s="145" t="s">
        <v>363</v>
      </c>
    </row>
    <row r="32" customHeight="1" spans="1:10">
      <c r="A32" s="148" t="s">
        <v>309</v>
      </c>
      <c r="B32" s="22" t="s">
        <v>390</v>
      </c>
      <c r="C32" s="22" t="s">
        <v>325</v>
      </c>
      <c r="D32" s="22" t="s">
        <v>326</v>
      </c>
      <c r="E32" s="145" t="s">
        <v>391</v>
      </c>
      <c r="F32" s="22" t="s">
        <v>328</v>
      </c>
      <c r="G32" s="145" t="s">
        <v>329</v>
      </c>
      <c r="H32" s="22" t="s">
        <v>330</v>
      </c>
      <c r="I32" s="22" t="s">
        <v>331</v>
      </c>
      <c r="J32" s="145" t="s">
        <v>392</v>
      </c>
    </row>
    <row r="33" customHeight="1" spans="1:10">
      <c r="A33" s="148"/>
      <c r="B33" s="22" t="s">
        <v>390</v>
      </c>
      <c r="C33" s="22" t="s">
        <v>325</v>
      </c>
      <c r="D33" s="22" t="s">
        <v>356</v>
      </c>
      <c r="E33" s="145" t="s">
        <v>393</v>
      </c>
      <c r="F33" s="22" t="s">
        <v>328</v>
      </c>
      <c r="G33" s="145" t="s">
        <v>329</v>
      </c>
      <c r="H33" s="22" t="s">
        <v>330</v>
      </c>
      <c r="I33" s="22" t="s">
        <v>331</v>
      </c>
      <c r="J33" s="145" t="s">
        <v>394</v>
      </c>
    </row>
    <row r="34" customHeight="1" spans="1:10">
      <c r="A34" s="148"/>
      <c r="B34" s="22" t="s">
        <v>390</v>
      </c>
      <c r="C34" s="22" t="s">
        <v>334</v>
      </c>
      <c r="D34" s="22" t="s">
        <v>384</v>
      </c>
      <c r="E34" s="145" t="s">
        <v>395</v>
      </c>
      <c r="F34" s="22" t="s">
        <v>336</v>
      </c>
      <c r="G34" s="145" t="s">
        <v>341</v>
      </c>
      <c r="H34" s="22" t="s">
        <v>341</v>
      </c>
      <c r="I34" s="22" t="s">
        <v>331</v>
      </c>
      <c r="J34" s="145" t="s">
        <v>396</v>
      </c>
    </row>
    <row r="35" customHeight="1" spans="1:10">
      <c r="A35" s="148"/>
      <c r="B35" s="22" t="s">
        <v>390</v>
      </c>
      <c r="C35" s="22" t="s">
        <v>334</v>
      </c>
      <c r="D35" s="22" t="s">
        <v>335</v>
      </c>
      <c r="E35" s="145" t="s">
        <v>339</v>
      </c>
      <c r="F35" s="22" t="s">
        <v>336</v>
      </c>
      <c r="G35" s="145" t="s">
        <v>341</v>
      </c>
      <c r="H35" s="22" t="s">
        <v>341</v>
      </c>
      <c r="I35" s="22" t="s">
        <v>331</v>
      </c>
      <c r="J35" s="145" t="s">
        <v>339</v>
      </c>
    </row>
    <row r="36" customHeight="1" spans="1:10">
      <c r="A36" s="148"/>
      <c r="B36" s="22" t="s">
        <v>390</v>
      </c>
      <c r="C36" s="22" t="s">
        <v>342</v>
      </c>
      <c r="D36" s="22" t="s">
        <v>343</v>
      </c>
      <c r="E36" s="145" t="s">
        <v>397</v>
      </c>
      <c r="F36" s="22" t="s">
        <v>336</v>
      </c>
      <c r="G36" s="145" t="s">
        <v>337</v>
      </c>
      <c r="H36" s="22" t="s">
        <v>330</v>
      </c>
      <c r="I36" s="22" t="s">
        <v>331</v>
      </c>
      <c r="J36" s="145" t="s">
        <v>343</v>
      </c>
    </row>
    <row r="37" customHeight="1" spans="1:10">
      <c r="A37" s="148" t="s">
        <v>295</v>
      </c>
      <c r="B37" s="22" t="s">
        <v>398</v>
      </c>
      <c r="C37" s="22" t="s">
        <v>325</v>
      </c>
      <c r="D37" s="22" t="s">
        <v>348</v>
      </c>
      <c r="E37" s="145" t="s">
        <v>378</v>
      </c>
      <c r="F37" s="22" t="s">
        <v>328</v>
      </c>
      <c r="G37" s="145" t="s">
        <v>329</v>
      </c>
      <c r="H37" s="22" t="s">
        <v>330</v>
      </c>
      <c r="I37" s="22" t="s">
        <v>331</v>
      </c>
      <c r="J37" s="145" t="s">
        <v>399</v>
      </c>
    </row>
    <row r="38" customHeight="1" spans="1:10">
      <c r="A38" s="148"/>
      <c r="B38" s="22" t="s">
        <v>398</v>
      </c>
      <c r="C38" s="22" t="s">
        <v>325</v>
      </c>
      <c r="D38" s="22" t="s">
        <v>326</v>
      </c>
      <c r="E38" s="145" t="s">
        <v>353</v>
      </c>
      <c r="F38" s="22" t="s">
        <v>328</v>
      </c>
      <c r="G38" s="145" t="s">
        <v>329</v>
      </c>
      <c r="H38" s="22" t="s">
        <v>330</v>
      </c>
      <c r="I38" s="22" t="s">
        <v>331</v>
      </c>
      <c r="J38" s="145" t="s">
        <v>380</v>
      </c>
    </row>
    <row r="39" customHeight="1" spans="1:10">
      <c r="A39" s="148"/>
      <c r="B39" s="22" t="s">
        <v>398</v>
      </c>
      <c r="C39" s="22" t="s">
        <v>325</v>
      </c>
      <c r="D39" s="22" t="s">
        <v>356</v>
      </c>
      <c r="E39" s="145" t="s">
        <v>400</v>
      </c>
      <c r="F39" s="22" t="s">
        <v>328</v>
      </c>
      <c r="G39" s="145" t="s">
        <v>350</v>
      </c>
      <c r="H39" s="22" t="s">
        <v>341</v>
      </c>
      <c r="I39" s="22" t="s">
        <v>331</v>
      </c>
      <c r="J39" s="145" t="s">
        <v>401</v>
      </c>
    </row>
    <row r="40" customHeight="1" spans="1:10">
      <c r="A40" s="148"/>
      <c r="B40" s="22" t="s">
        <v>398</v>
      </c>
      <c r="C40" s="22" t="s">
        <v>325</v>
      </c>
      <c r="D40" s="22" t="s">
        <v>356</v>
      </c>
      <c r="E40" s="145" t="s">
        <v>402</v>
      </c>
      <c r="F40" s="22" t="s">
        <v>328</v>
      </c>
      <c r="G40" s="145" t="s">
        <v>329</v>
      </c>
      <c r="H40" s="22" t="s">
        <v>330</v>
      </c>
      <c r="I40" s="22" t="s">
        <v>331</v>
      </c>
      <c r="J40" s="145" t="s">
        <v>403</v>
      </c>
    </row>
    <row r="41" customHeight="1" spans="1:10">
      <c r="A41" s="148"/>
      <c r="B41" s="22" t="s">
        <v>398</v>
      </c>
      <c r="C41" s="22" t="s">
        <v>334</v>
      </c>
      <c r="D41" s="22" t="s">
        <v>384</v>
      </c>
      <c r="E41" s="145" t="s">
        <v>404</v>
      </c>
      <c r="F41" s="22" t="s">
        <v>328</v>
      </c>
      <c r="G41" s="145" t="s">
        <v>405</v>
      </c>
      <c r="H41" s="22"/>
      <c r="I41" s="22" t="s">
        <v>354</v>
      </c>
      <c r="J41" s="145" t="s">
        <v>406</v>
      </c>
    </row>
    <row r="42" customHeight="1" spans="1:10">
      <c r="A42" s="148"/>
      <c r="B42" s="22" t="s">
        <v>398</v>
      </c>
      <c r="C42" s="22" t="s">
        <v>334</v>
      </c>
      <c r="D42" s="22" t="s">
        <v>335</v>
      </c>
      <c r="E42" s="145" t="s">
        <v>407</v>
      </c>
      <c r="F42" s="22" t="s">
        <v>336</v>
      </c>
      <c r="G42" s="145" t="s">
        <v>85</v>
      </c>
      <c r="H42" s="22" t="s">
        <v>330</v>
      </c>
      <c r="I42" s="22" t="s">
        <v>331</v>
      </c>
      <c r="J42" s="145" t="s">
        <v>408</v>
      </c>
    </row>
    <row r="43" customHeight="1" spans="1:10">
      <c r="A43" s="148"/>
      <c r="B43" s="22" t="s">
        <v>398</v>
      </c>
      <c r="C43" s="22" t="s">
        <v>342</v>
      </c>
      <c r="D43" s="22" t="s">
        <v>343</v>
      </c>
      <c r="E43" s="145" t="s">
        <v>409</v>
      </c>
      <c r="F43" s="22" t="s">
        <v>336</v>
      </c>
      <c r="G43" s="145" t="s">
        <v>368</v>
      </c>
      <c r="H43" s="22" t="s">
        <v>330</v>
      </c>
      <c r="I43" s="22" t="s">
        <v>331</v>
      </c>
      <c r="J43" s="145" t="s">
        <v>410</v>
      </c>
    </row>
    <row r="44" customHeight="1" spans="1:10">
      <c r="A44" s="148"/>
      <c r="B44" s="22" t="s">
        <v>398</v>
      </c>
      <c r="C44" s="22" t="s">
        <v>342</v>
      </c>
      <c r="D44" s="22" t="s">
        <v>343</v>
      </c>
      <c r="E44" s="145" t="s">
        <v>411</v>
      </c>
      <c r="F44" s="22" t="s">
        <v>336</v>
      </c>
      <c r="G44" s="145" t="s">
        <v>412</v>
      </c>
      <c r="H44" s="22" t="s">
        <v>330</v>
      </c>
      <c r="I44" s="22" t="s">
        <v>331</v>
      </c>
      <c r="J44" s="145" t="s">
        <v>413</v>
      </c>
    </row>
    <row r="45" customHeight="1" spans="1:10">
      <c r="A45" s="148" t="s">
        <v>287</v>
      </c>
      <c r="B45" s="22" t="s">
        <v>414</v>
      </c>
      <c r="C45" s="22" t="s">
        <v>325</v>
      </c>
      <c r="D45" s="22" t="s">
        <v>348</v>
      </c>
      <c r="E45" s="145" t="s">
        <v>378</v>
      </c>
      <c r="F45" s="22" t="s">
        <v>328</v>
      </c>
      <c r="G45" s="145" t="s">
        <v>329</v>
      </c>
      <c r="H45" s="22" t="s">
        <v>330</v>
      </c>
      <c r="I45" s="22" t="s">
        <v>331</v>
      </c>
      <c r="J45" s="145" t="s">
        <v>379</v>
      </c>
    </row>
    <row r="46" customHeight="1" spans="1:10">
      <c r="A46" s="148"/>
      <c r="B46" s="22" t="s">
        <v>414</v>
      </c>
      <c r="C46" s="22" t="s">
        <v>325</v>
      </c>
      <c r="D46" s="22" t="s">
        <v>326</v>
      </c>
      <c r="E46" s="145" t="s">
        <v>353</v>
      </c>
      <c r="F46" s="22" t="s">
        <v>336</v>
      </c>
      <c r="G46" s="145" t="s">
        <v>329</v>
      </c>
      <c r="H46" s="22" t="s">
        <v>330</v>
      </c>
      <c r="I46" s="22" t="s">
        <v>331</v>
      </c>
      <c r="J46" s="145" t="s">
        <v>380</v>
      </c>
    </row>
    <row r="47" customHeight="1" spans="1:10">
      <c r="A47" s="148"/>
      <c r="B47" s="22" t="s">
        <v>414</v>
      </c>
      <c r="C47" s="22" t="s">
        <v>325</v>
      </c>
      <c r="D47" s="22" t="s">
        <v>326</v>
      </c>
      <c r="E47" s="145" t="s">
        <v>381</v>
      </c>
      <c r="F47" s="22" t="s">
        <v>336</v>
      </c>
      <c r="G47" s="145" t="s">
        <v>329</v>
      </c>
      <c r="H47" s="22" t="s">
        <v>330</v>
      </c>
      <c r="I47" s="22" t="s">
        <v>331</v>
      </c>
      <c r="J47" s="145" t="s">
        <v>382</v>
      </c>
    </row>
    <row r="48" customHeight="1" spans="1:10">
      <c r="A48" s="148"/>
      <c r="B48" s="22" t="s">
        <v>414</v>
      </c>
      <c r="C48" s="22" t="s">
        <v>325</v>
      </c>
      <c r="D48" s="22" t="s">
        <v>356</v>
      </c>
      <c r="E48" s="145" t="s">
        <v>383</v>
      </c>
      <c r="F48" s="22" t="s">
        <v>328</v>
      </c>
      <c r="G48" s="145" t="s">
        <v>329</v>
      </c>
      <c r="H48" s="22" t="s">
        <v>330</v>
      </c>
      <c r="I48" s="22" t="s">
        <v>331</v>
      </c>
      <c r="J48" s="145" t="s">
        <v>359</v>
      </c>
    </row>
    <row r="49" customHeight="1" spans="1:10">
      <c r="A49" s="148"/>
      <c r="B49" s="22" t="s">
        <v>414</v>
      </c>
      <c r="C49" s="22" t="s">
        <v>334</v>
      </c>
      <c r="D49" s="22" t="s">
        <v>384</v>
      </c>
      <c r="E49" s="145" t="s">
        <v>385</v>
      </c>
      <c r="F49" s="22" t="s">
        <v>328</v>
      </c>
      <c r="G49" s="145" t="s">
        <v>415</v>
      </c>
      <c r="H49" s="22" t="s">
        <v>387</v>
      </c>
      <c r="I49" s="22" t="s">
        <v>331</v>
      </c>
      <c r="J49" s="145" t="s">
        <v>388</v>
      </c>
    </row>
    <row r="50" customHeight="1" spans="1:10">
      <c r="A50" s="148"/>
      <c r="B50" s="22" t="s">
        <v>414</v>
      </c>
      <c r="C50" s="22" t="s">
        <v>334</v>
      </c>
      <c r="D50" s="22" t="s">
        <v>338</v>
      </c>
      <c r="E50" s="145" t="s">
        <v>360</v>
      </c>
      <c r="F50" s="22" t="s">
        <v>336</v>
      </c>
      <c r="G50" s="145" t="s">
        <v>85</v>
      </c>
      <c r="H50" s="22" t="s">
        <v>341</v>
      </c>
      <c r="I50" s="22" t="s">
        <v>331</v>
      </c>
      <c r="J50" s="145" t="s">
        <v>361</v>
      </c>
    </row>
    <row r="51" customHeight="1" spans="1:10">
      <c r="A51" s="148"/>
      <c r="B51" s="22" t="s">
        <v>414</v>
      </c>
      <c r="C51" s="22" t="s">
        <v>342</v>
      </c>
      <c r="D51" s="22" t="s">
        <v>343</v>
      </c>
      <c r="E51" s="145" t="s">
        <v>362</v>
      </c>
      <c r="F51" s="22" t="s">
        <v>336</v>
      </c>
      <c r="G51" s="145" t="s">
        <v>358</v>
      </c>
      <c r="H51" s="22" t="s">
        <v>330</v>
      </c>
      <c r="I51" s="22" t="s">
        <v>331</v>
      </c>
      <c r="J51" s="145" t="s">
        <v>363</v>
      </c>
    </row>
    <row r="52" customHeight="1" spans="1:10">
      <c r="A52" s="148"/>
      <c r="B52" s="22" t="s">
        <v>414</v>
      </c>
      <c r="C52" s="22" t="s">
        <v>342</v>
      </c>
      <c r="D52" s="22" t="s">
        <v>343</v>
      </c>
      <c r="E52" s="145" t="s">
        <v>344</v>
      </c>
      <c r="F52" s="22" t="s">
        <v>336</v>
      </c>
      <c r="G52" s="145" t="s">
        <v>358</v>
      </c>
      <c r="H52" s="22" t="s">
        <v>330</v>
      </c>
      <c r="I52" s="22" t="s">
        <v>331</v>
      </c>
      <c r="J52" s="145" t="s">
        <v>416</v>
      </c>
    </row>
    <row r="53" customHeight="1" spans="1:10">
      <c r="A53" s="148"/>
      <c r="B53" s="22" t="s">
        <v>414</v>
      </c>
      <c r="C53" s="22" t="s">
        <v>342</v>
      </c>
      <c r="D53" s="22" t="s">
        <v>343</v>
      </c>
      <c r="E53" s="145" t="s">
        <v>345</v>
      </c>
      <c r="F53" s="22" t="s">
        <v>336</v>
      </c>
      <c r="G53" s="145" t="s">
        <v>358</v>
      </c>
      <c r="H53" s="22" t="s">
        <v>330</v>
      </c>
      <c r="I53" s="22" t="s">
        <v>331</v>
      </c>
      <c r="J53" s="145" t="s">
        <v>417</v>
      </c>
    </row>
    <row r="54" customHeight="1" spans="1:10">
      <c r="A54" s="148" t="s">
        <v>313</v>
      </c>
      <c r="B54" s="22" t="s">
        <v>418</v>
      </c>
      <c r="C54" s="22" t="s">
        <v>325</v>
      </c>
      <c r="D54" s="22" t="s">
        <v>326</v>
      </c>
      <c r="E54" s="145" t="s">
        <v>391</v>
      </c>
      <c r="F54" s="22" t="s">
        <v>328</v>
      </c>
      <c r="G54" s="145" t="s">
        <v>329</v>
      </c>
      <c r="H54" s="22" t="s">
        <v>330</v>
      </c>
      <c r="I54" s="22" t="s">
        <v>331</v>
      </c>
      <c r="J54" s="145" t="s">
        <v>419</v>
      </c>
    </row>
    <row r="55" customHeight="1" spans="1:10">
      <c r="A55" s="148"/>
      <c r="B55" s="22" t="s">
        <v>418</v>
      </c>
      <c r="C55" s="22" t="s">
        <v>325</v>
      </c>
      <c r="D55" s="22" t="s">
        <v>356</v>
      </c>
      <c r="E55" s="145" t="s">
        <v>393</v>
      </c>
      <c r="F55" s="22" t="s">
        <v>328</v>
      </c>
      <c r="G55" s="145" t="s">
        <v>329</v>
      </c>
      <c r="H55" s="22" t="s">
        <v>330</v>
      </c>
      <c r="I55" s="22" t="s">
        <v>331</v>
      </c>
      <c r="J55" s="145" t="s">
        <v>419</v>
      </c>
    </row>
    <row r="56" customHeight="1" spans="1:10">
      <c r="A56" s="148"/>
      <c r="B56" s="22" t="s">
        <v>418</v>
      </c>
      <c r="C56" s="22" t="s">
        <v>334</v>
      </c>
      <c r="D56" s="22" t="s">
        <v>384</v>
      </c>
      <c r="E56" s="145" t="s">
        <v>395</v>
      </c>
      <c r="F56" s="22" t="s">
        <v>336</v>
      </c>
      <c r="G56" s="145" t="s">
        <v>341</v>
      </c>
      <c r="H56" s="22" t="s">
        <v>341</v>
      </c>
      <c r="I56" s="22" t="s">
        <v>331</v>
      </c>
      <c r="J56" s="145" t="s">
        <v>419</v>
      </c>
    </row>
    <row r="57" customHeight="1" spans="1:10">
      <c r="A57" s="148"/>
      <c r="B57" s="22" t="s">
        <v>418</v>
      </c>
      <c r="C57" s="22" t="s">
        <v>334</v>
      </c>
      <c r="D57" s="22" t="s">
        <v>338</v>
      </c>
      <c r="E57" s="145" t="s">
        <v>339</v>
      </c>
      <c r="F57" s="22" t="s">
        <v>336</v>
      </c>
      <c r="G57" s="145" t="s">
        <v>341</v>
      </c>
      <c r="H57" s="22" t="s">
        <v>341</v>
      </c>
      <c r="I57" s="22" t="s">
        <v>331</v>
      </c>
      <c r="J57" s="145" t="s">
        <v>419</v>
      </c>
    </row>
    <row r="58" customHeight="1" spans="1:10">
      <c r="A58" s="148"/>
      <c r="B58" s="22" t="s">
        <v>418</v>
      </c>
      <c r="C58" s="22" t="s">
        <v>342</v>
      </c>
      <c r="D58" s="22" t="s">
        <v>343</v>
      </c>
      <c r="E58" s="145" t="s">
        <v>397</v>
      </c>
      <c r="F58" s="22" t="s">
        <v>336</v>
      </c>
      <c r="G58" s="145" t="s">
        <v>337</v>
      </c>
      <c r="H58" s="22" t="s">
        <v>330</v>
      </c>
      <c r="I58" s="22" t="s">
        <v>331</v>
      </c>
      <c r="J58" s="145" t="s">
        <v>419</v>
      </c>
    </row>
    <row r="59" customHeight="1" spans="1:10">
      <c r="A59" s="148" t="s">
        <v>255</v>
      </c>
      <c r="B59" s="22" t="s">
        <v>420</v>
      </c>
      <c r="C59" s="22" t="s">
        <v>325</v>
      </c>
      <c r="D59" s="22" t="s">
        <v>348</v>
      </c>
      <c r="E59" s="145" t="s">
        <v>421</v>
      </c>
      <c r="F59" s="22" t="s">
        <v>328</v>
      </c>
      <c r="G59" s="145" t="s">
        <v>422</v>
      </c>
      <c r="H59" s="22" t="s">
        <v>423</v>
      </c>
      <c r="I59" s="22" t="s">
        <v>331</v>
      </c>
      <c r="J59" s="145" t="s">
        <v>424</v>
      </c>
    </row>
    <row r="60" customHeight="1" spans="1:10">
      <c r="A60" s="148"/>
      <c r="B60" s="22" t="s">
        <v>420</v>
      </c>
      <c r="C60" s="22" t="s">
        <v>325</v>
      </c>
      <c r="D60" s="22" t="s">
        <v>348</v>
      </c>
      <c r="E60" s="145" t="s">
        <v>425</v>
      </c>
      <c r="F60" s="22" t="s">
        <v>328</v>
      </c>
      <c r="G60" s="145" t="s">
        <v>422</v>
      </c>
      <c r="H60" s="22" t="s">
        <v>423</v>
      </c>
      <c r="I60" s="22" t="s">
        <v>331</v>
      </c>
      <c r="J60" s="145" t="s">
        <v>424</v>
      </c>
    </row>
    <row r="61" customHeight="1" spans="1:10">
      <c r="A61" s="148"/>
      <c r="B61" s="22" t="s">
        <v>420</v>
      </c>
      <c r="C61" s="22" t="s">
        <v>334</v>
      </c>
      <c r="D61" s="22" t="s">
        <v>335</v>
      </c>
      <c r="E61" s="145" t="s">
        <v>426</v>
      </c>
      <c r="F61" s="22" t="s">
        <v>328</v>
      </c>
      <c r="G61" s="145" t="s">
        <v>427</v>
      </c>
      <c r="H61" s="22"/>
      <c r="I61" s="22" t="s">
        <v>354</v>
      </c>
      <c r="J61" s="145" t="s">
        <v>428</v>
      </c>
    </row>
    <row r="62" customHeight="1" spans="1:10">
      <c r="A62" s="148"/>
      <c r="B62" s="22" t="s">
        <v>420</v>
      </c>
      <c r="C62" s="22" t="s">
        <v>342</v>
      </c>
      <c r="D62" s="22" t="s">
        <v>343</v>
      </c>
      <c r="E62" s="145" t="s">
        <v>429</v>
      </c>
      <c r="F62" s="22" t="s">
        <v>328</v>
      </c>
      <c r="G62" s="145" t="s">
        <v>368</v>
      </c>
      <c r="H62" s="22" t="s">
        <v>330</v>
      </c>
      <c r="I62" s="22" t="s">
        <v>354</v>
      </c>
      <c r="J62" s="145" t="s">
        <v>430</v>
      </c>
    </row>
    <row r="63" customHeight="1" spans="1:10">
      <c r="A63" s="148"/>
      <c r="B63" s="22" t="s">
        <v>420</v>
      </c>
      <c r="C63" s="22" t="s">
        <v>342</v>
      </c>
      <c r="D63" s="22" t="s">
        <v>343</v>
      </c>
      <c r="E63" s="145" t="s">
        <v>344</v>
      </c>
      <c r="F63" s="22" t="s">
        <v>328</v>
      </c>
      <c r="G63" s="145" t="s">
        <v>368</v>
      </c>
      <c r="H63" s="22" t="s">
        <v>330</v>
      </c>
      <c r="I63" s="22" t="s">
        <v>354</v>
      </c>
      <c r="J63" s="145" t="s">
        <v>431</v>
      </c>
    </row>
    <row r="64" customHeight="1" spans="1:10">
      <c r="A64" s="148" t="s">
        <v>300</v>
      </c>
      <c r="B64" s="22" t="s">
        <v>432</v>
      </c>
      <c r="C64" s="22" t="s">
        <v>325</v>
      </c>
      <c r="D64" s="22" t="s">
        <v>326</v>
      </c>
      <c r="E64" s="145" t="s">
        <v>433</v>
      </c>
      <c r="F64" s="22" t="s">
        <v>336</v>
      </c>
      <c r="G64" s="145" t="s">
        <v>434</v>
      </c>
      <c r="H64" s="22" t="s">
        <v>330</v>
      </c>
      <c r="I64" s="22" t="s">
        <v>331</v>
      </c>
      <c r="J64" s="145" t="s">
        <v>435</v>
      </c>
    </row>
    <row r="65" customHeight="1" spans="1:10">
      <c r="A65" s="148"/>
      <c r="B65" s="22" t="s">
        <v>436</v>
      </c>
      <c r="C65" s="22" t="s">
        <v>325</v>
      </c>
      <c r="D65" s="22" t="s">
        <v>326</v>
      </c>
      <c r="E65" s="145" t="s">
        <v>437</v>
      </c>
      <c r="F65" s="22" t="s">
        <v>328</v>
      </c>
      <c r="G65" s="145" t="s">
        <v>438</v>
      </c>
      <c r="H65" s="22" t="s">
        <v>330</v>
      </c>
      <c r="I65" s="22" t="s">
        <v>331</v>
      </c>
      <c r="J65" s="145" t="s">
        <v>435</v>
      </c>
    </row>
    <row r="66" customHeight="1" spans="1:10">
      <c r="A66" s="148"/>
      <c r="B66" s="22" t="s">
        <v>436</v>
      </c>
      <c r="C66" s="22" t="s">
        <v>334</v>
      </c>
      <c r="D66" s="22" t="s">
        <v>384</v>
      </c>
      <c r="E66" s="145" t="s">
        <v>439</v>
      </c>
      <c r="F66" s="22" t="s">
        <v>328</v>
      </c>
      <c r="G66" s="145" t="s">
        <v>329</v>
      </c>
      <c r="H66" s="22" t="s">
        <v>330</v>
      </c>
      <c r="I66" s="22" t="s">
        <v>331</v>
      </c>
      <c r="J66" s="145" t="s">
        <v>435</v>
      </c>
    </row>
    <row r="67" customHeight="1" spans="1:10">
      <c r="A67" s="148"/>
      <c r="B67" s="22" t="s">
        <v>436</v>
      </c>
      <c r="C67" s="22" t="s">
        <v>342</v>
      </c>
      <c r="D67" s="22" t="s">
        <v>343</v>
      </c>
      <c r="E67" s="145" t="s">
        <v>344</v>
      </c>
      <c r="F67" s="22" t="s">
        <v>336</v>
      </c>
      <c r="G67" s="145" t="s">
        <v>358</v>
      </c>
      <c r="H67" s="22" t="s">
        <v>330</v>
      </c>
      <c r="I67" s="22" t="s">
        <v>331</v>
      </c>
      <c r="J67" s="145" t="s">
        <v>440</v>
      </c>
    </row>
    <row r="68" customHeight="1" spans="1:10">
      <c r="A68" s="148"/>
      <c r="B68" s="22" t="s">
        <v>436</v>
      </c>
      <c r="C68" s="22" t="s">
        <v>342</v>
      </c>
      <c r="D68" s="22" t="s">
        <v>343</v>
      </c>
      <c r="E68" s="145" t="s">
        <v>346</v>
      </c>
      <c r="F68" s="22" t="s">
        <v>336</v>
      </c>
      <c r="G68" s="145" t="s">
        <v>358</v>
      </c>
      <c r="H68" s="22" t="s">
        <v>330</v>
      </c>
      <c r="I68" s="22" t="s">
        <v>331</v>
      </c>
      <c r="J68" s="145" t="s">
        <v>440</v>
      </c>
    </row>
    <row r="69" customHeight="1" spans="1:10">
      <c r="A69" s="148" t="s">
        <v>293</v>
      </c>
      <c r="B69" s="22" t="s">
        <v>441</v>
      </c>
      <c r="C69" s="22" t="s">
        <v>325</v>
      </c>
      <c r="D69" s="22" t="s">
        <v>348</v>
      </c>
      <c r="E69" s="145" t="s">
        <v>442</v>
      </c>
      <c r="F69" s="22" t="s">
        <v>328</v>
      </c>
      <c r="G69" s="145" t="s">
        <v>443</v>
      </c>
      <c r="H69" s="22" t="s">
        <v>423</v>
      </c>
      <c r="I69" s="22" t="s">
        <v>331</v>
      </c>
      <c r="J69" s="145" t="s">
        <v>444</v>
      </c>
    </row>
    <row r="70" customHeight="1" spans="1:10">
      <c r="A70" s="148"/>
      <c r="B70" s="22" t="s">
        <v>441</v>
      </c>
      <c r="C70" s="22" t="s">
        <v>325</v>
      </c>
      <c r="D70" s="22" t="s">
        <v>326</v>
      </c>
      <c r="E70" s="145" t="s">
        <v>445</v>
      </c>
      <c r="F70" s="22" t="s">
        <v>328</v>
      </c>
      <c r="G70" s="145" t="s">
        <v>446</v>
      </c>
      <c r="H70" s="22" t="s">
        <v>330</v>
      </c>
      <c r="I70" s="22" t="s">
        <v>331</v>
      </c>
      <c r="J70" s="145" t="s">
        <v>447</v>
      </c>
    </row>
    <row r="71" customHeight="1" spans="1:10">
      <c r="A71" s="148"/>
      <c r="B71" s="22" t="s">
        <v>441</v>
      </c>
      <c r="C71" s="22" t="s">
        <v>325</v>
      </c>
      <c r="D71" s="22" t="s">
        <v>356</v>
      </c>
      <c r="E71" s="145" t="s">
        <v>448</v>
      </c>
      <c r="F71" s="22" t="s">
        <v>328</v>
      </c>
      <c r="G71" s="145" t="s">
        <v>329</v>
      </c>
      <c r="H71" s="22" t="s">
        <v>330</v>
      </c>
      <c r="I71" s="22" t="s">
        <v>354</v>
      </c>
      <c r="J71" s="145" t="s">
        <v>449</v>
      </c>
    </row>
    <row r="72" customHeight="1" spans="1:10">
      <c r="A72" s="148"/>
      <c r="B72" s="22" t="s">
        <v>441</v>
      </c>
      <c r="C72" s="22" t="s">
        <v>334</v>
      </c>
      <c r="D72" s="22" t="s">
        <v>335</v>
      </c>
      <c r="E72" s="145" t="s">
        <v>450</v>
      </c>
      <c r="F72" s="22" t="s">
        <v>328</v>
      </c>
      <c r="G72" s="145" t="s">
        <v>358</v>
      </c>
      <c r="H72" s="22" t="s">
        <v>330</v>
      </c>
      <c r="I72" s="22" t="s">
        <v>354</v>
      </c>
      <c r="J72" s="145" t="s">
        <v>451</v>
      </c>
    </row>
    <row r="73" customHeight="1" spans="1:10">
      <c r="A73" s="148"/>
      <c r="B73" s="22" t="s">
        <v>441</v>
      </c>
      <c r="C73" s="22" t="s">
        <v>342</v>
      </c>
      <c r="D73" s="22" t="s">
        <v>343</v>
      </c>
      <c r="E73" s="145" t="s">
        <v>345</v>
      </c>
      <c r="F73" s="22" t="s">
        <v>328</v>
      </c>
      <c r="G73" s="145" t="s">
        <v>412</v>
      </c>
      <c r="H73" s="22" t="s">
        <v>330</v>
      </c>
      <c r="I73" s="22" t="s">
        <v>354</v>
      </c>
      <c r="J73" s="145" t="s">
        <v>452</v>
      </c>
    </row>
    <row r="74" customHeight="1" spans="1:10">
      <c r="A74" s="148" t="s">
        <v>311</v>
      </c>
      <c r="B74" s="22" t="s">
        <v>453</v>
      </c>
      <c r="C74" s="22" t="s">
        <v>325</v>
      </c>
      <c r="D74" s="22" t="s">
        <v>348</v>
      </c>
      <c r="E74" s="145" t="s">
        <v>454</v>
      </c>
      <c r="F74" s="22" t="s">
        <v>328</v>
      </c>
      <c r="G74" s="145" t="s">
        <v>455</v>
      </c>
      <c r="H74" s="22" t="s">
        <v>456</v>
      </c>
      <c r="I74" s="22" t="s">
        <v>331</v>
      </c>
      <c r="J74" s="145" t="s">
        <v>457</v>
      </c>
    </row>
    <row r="75" customHeight="1" spans="1:10">
      <c r="A75" s="148"/>
      <c r="B75" s="22" t="s">
        <v>458</v>
      </c>
      <c r="C75" s="22" t="s">
        <v>325</v>
      </c>
      <c r="D75" s="22" t="s">
        <v>326</v>
      </c>
      <c r="E75" s="145" t="s">
        <v>459</v>
      </c>
      <c r="F75" s="22" t="s">
        <v>328</v>
      </c>
      <c r="G75" s="145" t="s">
        <v>438</v>
      </c>
      <c r="H75" s="22" t="s">
        <v>330</v>
      </c>
      <c r="I75" s="22" t="s">
        <v>331</v>
      </c>
      <c r="J75" s="145" t="s">
        <v>460</v>
      </c>
    </row>
    <row r="76" customHeight="1" spans="1:10">
      <c r="A76" s="148"/>
      <c r="B76" s="22" t="s">
        <v>458</v>
      </c>
      <c r="C76" s="22" t="s">
        <v>334</v>
      </c>
      <c r="D76" s="22" t="s">
        <v>384</v>
      </c>
      <c r="E76" s="145" t="s">
        <v>461</v>
      </c>
      <c r="F76" s="22" t="s">
        <v>328</v>
      </c>
      <c r="G76" s="145" t="s">
        <v>427</v>
      </c>
      <c r="H76" s="22" t="s">
        <v>341</v>
      </c>
      <c r="I76" s="22" t="s">
        <v>331</v>
      </c>
      <c r="J76" s="145" t="s">
        <v>462</v>
      </c>
    </row>
    <row r="77" customHeight="1" spans="1:10">
      <c r="A77" s="148"/>
      <c r="B77" s="22" t="s">
        <v>458</v>
      </c>
      <c r="C77" s="22" t="s">
        <v>342</v>
      </c>
      <c r="D77" s="22" t="s">
        <v>343</v>
      </c>
      <c r="E77" s="145" t="s">
        <v>343</v>
      </c>
      <c r="F77" s="22" t="s">
        <v>336</v>
      </c>
      <c r="G77" s="145" t="s">
        <v>434</v>
      </c>
      <c r="H77" s="22" t="s">
        <v>330</v>
      </c>
      <c r="I77" s="22" t="s">
        <v>331</v>
      </c>
      <c r="J77" s="145" t="s">
        <v>462</v>
      </c>
    </row>
    <row r="78" customHeight="1" spans="1:10">
      <c r="A78" s="148" t="s">
        <v>258</v>
      </c>
      <c r="B78" s="22" t="s">
        <v>463</v>
      </c>
      <c r="C78" s="22" t="s">
        <v>325</v>
      </c>
      <c r="D78" s="22" t="s">
        <v>348</v>
      </c>
      <c r="E78" s="145" t="s">
        <v>464</v>
      </c>
      <c r="F78" s="22" t="s">
        <v>328</v>
      </c>
      <c r="G78" s="145" t="s">
        <v>329</v>
      </c>
      <c r="H78" s="22" t="s">
        <v>330</v>
      </c>
      <c r="I78" s="22" t="s">
        <v>331</v>
      </c>
      <c r="J78" s="145" t="s">
        <v>465</v>
      </c>
    </row>
    <row r="79" customHeight="1" spans="1:10">
      <c r="A79" s="148"/>
      <c r="B79" s="22" t="s">
        <v>463</v>
      </c>
      <c r="C79" s="22" t="s">
        <v>325</v>
      </c>
      <c r="D79" s="22" t="s">
        <v>326</v>
      </c>
      <c r="E79" s="145" t="s">
        <v>466</v>
      </c>
      <c r="F79" s="22" t="s">
        <v>328</v>
      </c>
      <c r="G79" s="145" t="s">
        <v>329</v>
      </c>
      <c r="H79" s="22" t="s">
        <v>330</v>
      </c>
      <c r="I79" s="22" t="s">
        <v>331</v>
      </c>
      <c r="J79" s="145" t="s">
        <v>467</v>
      </c>
    </row>
    <row r="80" customHeight="1" spans="1:10">
      <c r="A80" s="148"/>
      <c r="B80" s="22" t="s">
        <v>463</v>
      </c>
      <c r="C80" s="22" t="s">
        <v>325</v>
      </c>
      <c r="D80" s="22" t="s">
        <v>356</v>
      </c>
      <c r="E80" s="145" t="s">
        <v>400</v>
      </c>
      <c r="F80" s="22" t="s">
        <v>328</v>
      </c>
      <c r="G80" s="145" t="s">
        <v>82</v>
      </c>
      <c r="H80" s="22" t="s">
        <v>341</v>
      </c>
      <c r="I80" s="22" t="s">
        <v>354</v>
      </c>
      <c r="J80" s="145" t="s">
        <v>401</v>
      </c>
    </row>
    <row r="81" customHeight="1" spans="1:10">
      <c r="A81" s="148"/>
      <c r="B81" s="22" t="s">
        <v>463</v>
      </c>
      <c r="C81" s="22" t="s">
        <v>334</v>
      </c>
      <c r="D81" s="22" t="s">
        <v>335</v>
      </c>
      <c r="E81" s="145" t="s">
        <v>468</v>
      </c>
      <c r="F81" s="22" t="s">
        <v>328</v>
      </c>
      <c r="G81" s="145" t="s">
        <v>371</v>
      </c>
      <c r="H81" s="22"/>
      <c r="I81" s="22" t="s">
        <v>354</v>
      </c>
      <c r="J81" s="145" t="s">
        <v>469</v>
      </c>
    </row>
    <row r="82" customHeight="1" spans="1:10">
      <c r="A82" s="148"/>
      <c r="B82" s="22" t="s">
        <v>463</v>
      </c>
      <c r="C82" s="22" t="s">
        <v>334</v>
      </c>
      <c r="D82" s="22" t="s">
        <v>335</v>
      </c>
      <c r="E82" s="145" t="s">
        <v>426</v>
      </c>
      <c r="F82" s="22" t="s">
        <v>328</v>
      </c>
      <c r="G82" s="145" t="s">
        <v>427</v>
      </c>
      <c r="H82" s="22"/>
      <c r="I82" s="22" t="s">
        <v>354</v>
      </c>
      <c r="J82" s="145" t="s">
        <v>428</v>
      </c>
    </row>
    <row r="83" customHeight="1" spans="1:10">
      <c r="A83" s="148"/>
      <c r="B83" s="22" t="s">
        <v>463</v>
      </c>
      <c r="C83" s="22" t="s">
        <v>342</v>
      </c>
      <c r="D83" s="22" t="s">
        <v>343</v>
      </c>
      <c r="E83" s="145" t="s">
        <v>429</v>
      </c>
      <c r="F83" s="22" t="s">
        <v>328</v>
      </c>
      <c r="G83" s="145" t="s">
        <v>368</v>
      </c>
      <c r="H83" s="22" t="s">
        <v>330</v>
      </c>
      <c r="I83" s="22" t="s">
        <v>354</v>
      </c>
      <c r="J83" s="145" t="s">
        <v>470</v>
      </c>
    </row>
    <row r="84" customHeight="1" spans="1:10">
      <c r="A84" s="148"/>
      <c r="B84" s="22" t="s">
        <v>463</v>
      </c>
      <c r="C84" s="22" t="s">
        <v>342</v>
      </c>
      <c r="D84" s="22" t="s">
        <v>343</v>
      </c>
      <c r="E84" s="145" t="s">
        <v>344</v>
      </c>
      <c r="F84" s="22" t="s">
        <v>328</v>
      </c>
      <c r="G84" s="145" t="s">
        <v>368</v>
      </c>
      <c r="H84" s="22" t="s">
        <v>330</v>
      </c>
      <c r="I84" s="22" t="s">
        <v>354</v>
      </c>
      <c r="J84" s="145" t="s">
        <v>471</v>
      </c>
    </row>
    <row r="85" customHeight="1" spans="1:10">
      <c r="A85" s="148" t="s">
        <v>250</v>
      </c>
      <c r="B85" s="22" t="s">
        <v>420</v>
      </c>
      <c r="C85" s="22" t="s">
        <v>325</v>
      </c>
      <c r="D85" s="22" t="s">
        <v>348</v>
      </c>
      <c r="E85" s="145" t="s">
        <v>472</v>
      </c>
      <c r="F85" s="22" t="s">
        <v>328</v>
      </c>
      <c r="G85" s="145" t="s">
        <v>473</v>
      </c>
      <c r="H85" s="22" t="s">
        <v>423</v>
      </c>
      <c r="I85" s="22" t="s">
        <v>331</v>
      </c>
      <c r="J85" s="145" t="s">
        <v>424</v>
      </c>
    </row>
    <row r="86" customHeight="1" spans="1:10">
      <c r="A86" s="148"/>
      <c r="B86" s="22" t="s">
        <v>420</v>
      </c>
      <c r="C86" s="22" t="s">
        <v>334</v>
      </c>
      <c r="D86" s="22" t="s">
        <v>335</v>
      </c>
      <c r="E86" s="145" t="s">
        <v>426</v>
      </c>
      <c r="F86" s="22" t="s">
        <v>328</v>
      </c>
      <c r="G86" s="145" t="s">
        <v>427</v>
      </c>
      <c r="H86" s="22"/>
      <c r="I86" s="22" t="s">
        <v>354</v>
      </c>
      <c r="J86" s="145" t="s">
        <v>428</v>
      </c>
    </row>
    <row r="87" customHeight="1" spans="1:10">
      <c r="A87" s="148"/>
      <c r="B87" s="22" t="s">
        <v>420</v>
      </c>
      <c r="C87" s="22" t="s">
        <v>342</v>
      </c>
      <c r="D87" s="22" t="s">
        <v>343</v>
      </c>
      <c r="E87" s="145" t="s">
        <v>429</v>
      </c>
      <c r="F87" s="22" t="s">
        <v>328</v>
      </c>
      <c r="G87" s="145" t="s">
        <v>368</v>
      </c>
      <c r="H87" s="22" t="s">
        <v>330</v>
      </c>
      <c r="I87" s="22" t="s">
        <v>354</v>
      </c>
      <c r="J87" s="145" t="s">
        <v>430</v>
      </c>
    </row>
    <row r="88" customHeight="1" spans="1:10">
      <c r="A88" s="148"/>
      <c r="B88" s="22" t="s">
        <v>420</v>
      </c>
      <c r="C88" s="22" t="s">
        <v>342</v>
      </c>
      <c r="D88" s="22" t="s">
        <v>343</v>
      </c>
      <c r="E88" s="145" t="s">
        <v>344</v>
      </c>
      <c r="F88" s="22" t="s">
        <v>328</v>
      </c>
      <c r="G88" s="145" t="s">
        <v>368</v>
      </c>
      <c r="H88" s="22" t="s">
        <v>330</v>
      </c>
      <c r="I88" s="22" t="s">
        <v>354</v>
      </c>
      <c r="J88" s="145" t="s">
        <v>431</v>
      </c>
    </row>
  </sheetData>
  <mergeCells count="30">
    <mergeCell ref="A3:J3"/>
    <mergeCell ref="A4:H4"/>
    <mergeCell ref="A8:A13"/>
    <mergeCell ref="A14:A18"/>
    <mergeCell ref="A19:A23"/>
    <mergeCell ref="A24:A31"/>
    <mergeCell ref="A32:A36"/>
    <mergeCell ref="A37:A44"/>
    <mergeCell ref="A45:A53"/>
    <mergeCell ref="A54:A58"/>
    <mergeCell ref="A59:A63"/>
    <mergeCell ref="A64:A68"/>
    <mergeCell ref="A69:A73"/>
    <mergeCell ref="A74:A77"/>
    <mergeCell ref="A78:A84"/>
    <mergeCell ref="A85:A88"/>
    <mergeCell ref="B8:B13"/>
    <mergeCell ref="B14:B18"/>
    <mergeCell ref="B19:B23"/>
    <mergeCell ref="B24:B31"/>
    <mergeCell ref="B32:B36"/>
    <mergeCell ref="B37:B44"/>
    <mergeCell ref="B45:B53"/>
    <mergeCell ref="B54:B58"/>
    <mergeCell ref="B59:B63"/>
    <mergeCell ref="B64:B68"/>
    <mergeCell ref="B69:B73"/>
    <mergeCell ref="B74:B77"/>
    <mergeCell ref="B78:B84"/>
    <mergeCell ref="B85:B8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学而知之</cp:lastModifiedBy>
  <dcterms:created xsi:type="dcterms:W3CDTF">2025-02-06T07:09:00Z</dcterms:created>
  <dcterms:modified xsi:type="dcterms:W3CDTF">2025-04-18T03:09:39Z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B1BA9117EAC24A40B94C06AF2D12B956_13</vt:lpwstr>
  </property>
  <property fmtid="{D5CDD505-2E9C-101B-9397-08002B2CF9AE}" pid="3" name="KSOProductBuildVer">
    <vt:lpwstr>2052-12.1.0.20784</vt:lpwstr>
  </property>
</Properties>
</file>