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<sst xmlns="http://schemas.openxmlformats.org/spreadsheetml/2006/main" count="86" uniqueCount="46">
  <si>
    <t>大板桥街道2025年第二季度基层治理专干补贴明细表</t>
  </si>
  <si>
    <t>序号</t>
  </si>
  <si>
    <t>街道</t>
  </si>
  <si>
    <t>社区</t>
  </si>
  <si>
    <t>姓名</t>
  </si>
  <si>
    <t>到岗时间</t>
  </si>
  <si>
    <t>离职时间</t>
  </si>
  <si>
    <t>人数</t>
  </si>
  <si>
    <t>人月数明细</t>
  </si>
  <si>
    <t>合计</t>
  </si>
  <si>
    <t>4月</t>
  </si>
  <si>
    <t>5月</t>
  </si>
  <si>
    <t>6月</t>
  </si>
  <si>
    <t>就业见习省级补贴
1500元/人/月</t>
  </si>
  <si>
    <t>治理专干补助
1000元/人/月</t>
  </si>
  <si>
    <t>第二年治理专干补助
2500元/人/月</t>
  </si>
  <si>
    <t>第一年服务期</t>
  </si>
  <si>
    <t>第二年服务期治理专干补助
2500元/人/月</t>
  </si>
  <si>
    <t>人月数</t>
  </si>
  <si>
    <t>金额合计</t>
  </si>
  <si>
    <t>大板桥</t>
  </si>
  <si>
    <t>沙井社区</t>
  </si>
  <si>
    <t>李长青</t>
  </si>
  <si>
    <t>2023.11.10</t>
  </si>
  <si>
    <t>-</t>
  </si>
  <si>
    <t>诸成倩</t>
  </si>
  <si>
    <t>2024.08.01</t>
  </si>
  <si>
    <t>西冲社区</t>
  </si>
  <si>
    <t>苏其寿</t>
  </si>
  <si>
    <t>聂天梅</t>
  </si>
  <si>
    <t>新发社区</t>
  </si>
  <si>
    <t>杨娥</t>
  </si>
  <si>
    <t>和辉</t>
  </si>
  <si>
    <t>一朵云社区</t>
  </si>
  <si>
    <t>山建琳</t>
  </si>
  <si>
    <t>云桥社区</t>
  </si>
  <si>
    <t>汪洋</t>
  </si>
  <si>
    <t>常雪梅</t>
  </si>
  <si>
    <t>云瑞社区</t>
  </si>
  <si>
    <t>赵崇丽</t>
  </si>
  <si>
    <t>张思怡</t>
  </si>
  <si>
    <t>长水社区</t>
  </si>
  <si>
    <t>岩晓倩</t>
  </si>
  <si>
    <t>张雨蝶</t>
  </si>
  <si>
    <t>沙沟社区</t>
  </si>
  <si>
    <t>马智敏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</si>
</sst>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5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3"/>
  <sheetViews>
    <sheetView showZeros="0" tabSelected="1" workbookViewId="0">
      <selection activeCell="L11" sqref="L11"/>
    </sheetView>
  </sheetViews>
  <sheetFormatPr defaultColWidth="9" defaultRowHeight="13.5"/>
  <cols>
    <col min="1" max="1" width="5.125" customWidth="1"/>
    <col min="3" max="3" width="14.125" customWidth="1"/>
    <col min="4" max="4" width="8" customWidth="1"/>
    <col min="5" max="5" width="14.125" customWidth="1"/>
    <col min="6" max="6" width="12.625" customWidth="1"/>
    <col min="7" max="22" width="9.625" customWidth="1"/>
  </cols>
  <sheetData>
    <row r="1" ht="27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2"/>
      <c r="G2" s="3"/>
      <c r="H2" s="3"/>
      <c r="I2" s="3"/>
      <c r="J2" s="3"/>
      <c r="K2" s="3"/>
      <c r="L2" s="3"/>
      <c r="M2" s="3"/>
      <c r="N2" s="3"/>
      <c r="O2" s="3"/>
    </row>
    <row r="3" ht="19" customHeight="1" spans="1:22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6" t="s">
        <v>7</v>
      </c>
      <c r="H3" s="6"/>
      <c r="I3" s="6"/>
      <c r="J3" s="6"/>
      <c r="K3" s="6"/>
      <c r="L3" s="6"/>
      <c r="M3" s="6"/>
      <c r="N3" s="6"/>
      <c r="O3" s="6"/>
      <c r="P3" s="7" t="s">
        <v>8</v>
      </c>
      <c r="Q3" s="8"/>
      <c r="R3" s="8"/>
      <c r="S3" s="8"/>
      <c r="T3" s="8"/>
      <c r="U3" s="9"/>
      <c r="V3" s="4" t="s">
        <v>9</v>
      </c>
    </row>
    <row r="4" ht="19" customHeight="1" spans="1:22">
      <c r="A4" s="4"/>
      <c r="B4" s="4"/>
      <c r="C4" s="4"/>
      <c r="D4" s="4"/>
      <c r="E4" s="10"/>
      <c r="F4" s="10"/>
      <c r="G4" s="6" t="s">
        <v>10</v>
      </c>
      <c r="H4" s="6"/>
      <c r="I4" s="6"/>
      <c r="J4" s="6" t="s">
        <v>11</v>
      </c>
      <c r="K4" s="6"/>
      <c r="L4" s="6"/>
      <c r="M4" s="6" t="s">
        <v>12</v>
      </c>
      <c r="N4" s="6"/>
      <c r="O4" s="6"/>
      <c r="P4" s="11" t="s">
        <v>13</v>
      </c>
      <c r="Q4" s="12"/>
      <c r="R4" s="11" t="s">
        <v>14</v>
      </c>
      <c r="S4" s="12"/>
      <c r="T4" s="11" t="s">
        <v>15</v>
      </c>
      <c r="U4" s="12"/>
      <c r="V4" s="4"/>
    </row>
    <row r="5" ht="42" customHeight="1" spans="1:22">
      <c r="A5" s="4"/>
      <c r="B5" s="4"/>
      <c r="C5" s="4"/>
      <c r="D5" s="4"/>
      <c r="E5" s="10"/>
      <c r="F5" s="10"/>
      <c r="G5" s="6" t="s">
        <v>16</v>
      </c>
      <c r="H5" s="6"/>
      <c r="I5" s="6" t="s">
        <v>17</v>
      </c>
      <c r="J5" s="6" t="s">
        <v>16</v>
      </c>
      <c r="K5" s="6"/>
      <c r="L5" s="6" t="s">
        <v>17</v>
      </c>
      <c r="M5" s="6" t="s">
        <v>16</v>
      </c>
      <c r="N5" s="6"/>
      <c r="O5" s="6" t="s">
        <v>17</v>
      </c>
      <c r="P5" s="13"/>
      <c r="Q5" s="14"/>
      <c r="R5" s="13"/>
      <c r="S5" s="14"/>
      <c r="T5" s="13"/>
      <c r="U5" s="14"/>
      <c r="V5" s="4"/>
    </row>
    <row r="6" ht="60.75" customHeight="1" spans="1:22">
      <c r="A6" s="4"/>
      <c r="B6" s="4"/>
      <c r="C6" s="4"/>
      <c r="D6" s="4"/>
      <c r="E6" s="15"/>
      <c r="F6" s="15"/>
      <c r="G6" s="6" t="s">
        <v>13</v>
      </c>
      <c r="H6" s="6" t="s">
        <v>14</v>
      </c>
      <c r="I6" s="6"/>
      <c r="J6" s="6" t="s">
        <v>13</v>
      </c>
      <c r="K6" s="6" t="s">
        <v>14</v>
      </c>
      <c r="L6" s="6"/>
      <c r="M6" s="6" t="s">
        <v>13</v>
      </c>
      <c r="N6" s="6" t="s">
        <v>14</v>
      </c>
      <c r="O6" s="6"/>
      <c r="P6" s="6" t="s">
        <v>18</v>
      </c>
      <c r="Q6" s="6" t="s">
        <v>19</v>
      </c>
      <c r="R6" s="6" t="s">
        <v>18</v>
      </c>
      <c r="S6" s="6" t="s">
        <v>19</v>
      </c>
      <c r="T6" s="6" t="s">
        <v>18</v>
      </c>
      <c r="U6" s="6" t="s">
        <v>19</v>
      </c>
      <c r="V6" s="16"/>
    </row>
    <row r="7" ht="36" customHeight="1" spans="1:22">
      <c r="A7" s="4">
        <v>1</v>
      </c>
      <c r="B7" s="4" t="s">
        <v>20</v>
      </c>
      <c r="C7" s="17" t="s">
        <v>21</v>
      </c>
      <c r="D7" s="17" t="s">
        <v>22</v>
      </c>
      <c r="E7" s="17" t="s">
        <v>23</v>
      </c>
      <c r="F7" s="17" t="s">
        <v>24</v>
      </c>
      <c r="G7" s="6"/>
      <c r="H7" s="6"/>
      <c r="I7" s="6">
        <v>1</v>
      </c>
      <c r="J7" s="6"/>
      <c r="K7" s="6"/>
      <c r="L7" s="6">
        <v>1</v>
      </c>
      <c r="M7" s="6"/>
      <c r="N7" s="6"/>
      <c r="O7" s="6">
        <v>1</v>
      </c>
      <c r="P7" s="4">
        <f t="shared" ref="P7:P11" si="0">G7+G8+J7+J8+M7+M8</f>
        <v>3</v>
      </c>
      <c r="Q7" s="4">
        <f t="shared" ref="Q7:Q11" si="1">P7*1500</f>
        <v>4500</v>
      </c>
      <c r="R7" s="4">
        <f t="shared" ref="R7:R11" si="2">H7+H8+K7+K8+N7+N8</f>
        <v>3</v>
      </c>
      <c r="S7" s="4">
        <f t="shared" ref="S7:S11" si="3">R7*1000</f>
        <v>3000</v>
      </c>
      <c r="T7" s="4">
        <f t="shared" ref="T7:T11" si="4">I7+I8+L7+L8+O7+O8</f>
        <v>3</v>
      </c>
      <c r="U7" s="4">
        <f t="shared" ref="U7:U11" si="5">T7*2500</f>
        <v>7500</v>
      </c>
      <c r="V7" s="4">
        <f t="shared" ref="V7:V11" si="6">Q7+S7+U7</f>
        <v>15000</v>
      </c>
    </row>
    <row r="8" ht="36" customHeight="1" spans="1:22">
      <c r="A8" s="4">
        <v>2</v>
      </c>
      <c r="B8" s="4"/>
      <c r="C8" s="17"/>
      <c r="D8" s="17" t="s">
        <v>25</v>
      </c>
      <c r="E8" s="17" t="s">
        <v>26</v>
      </c>
      <c r="F8" s="17" t="s">
        <v>24</v>
      </c>
      <c r="G8" s="6">
        <v>1</v>
      </c>
      <c r="H8" s="6">
        <v>1</v>
      </c>
      <c r="I8" s="6"/>
      <c r="J8" s="6">
        <v>1</v>
      </c>
      <c r="K8" s="6">
        <v>1</v>
      </c>
      <c r="L8" s="6"/>
      <c r="M8" s="6">
        <v>1</v>
      </c>
      <c r="N8" s="6">
        <v>1</v>
      </c>
      <c r="O8" s="6"/>
      <c r="P8" s="4"/>
      <c r="Q8" s="4"/>
      <c r="R8" s="4"/>
      <c r="S8" s="4"/>
      <c r="T8" s="4"/>
      <c r="U8" s="4"/>
      <c r="V8" s="4"/>
    </row>
    <row r="9" ht="36" customHeight="1" spans="1:22">
      <c r="A9" s="4">
        <v>3</v>
      </c>
      <c r="B9" s="4"/>
      <c r="C9" s="17" t="s">
        <v>27</v>
      </c>
      <c r="D9" s="17" t="s">
        <v>28</v>
      </c>
      <c r="E9" s="17" t="s">
        <v>23</v>
      </c>
      <c r="F9" s="17" t="s">
        <v>24</v>
      </c>
      <c r="G9" s="6"/>
      <c r="H9" s="6"/>
      <c r="I9" s="6">
        <v>1</v>
      </c>
      <c r="J9" s="6"/>
      <c r="K9" s="6"/>
      <c r="L9" s="6">
        <v>1</v>
      </c>
      <c r="M9" s="6"/>
      <c r="N9" s="6"/>
      <c r="O9" s="6">
        <v>1</v>
      </c>
      <c r="P9" s="4">
        <f t="shared" si="0"/>
        <v>3</v>
      </c>
      <c r="Q9" s="4">
        <f t="shared" si="1"/>
        <v>4500</v>
      </c>
      <c r="R9" s="4">
        <f t="shared" si="2"/>
        <v>3</v>
      </c>
      <c r="S9" s="4">
        <f t="shared" si="3"/>
        <v>3000</v>
      </c>
      <c r="T9" s="4">
        <f t="shared" si="4"/>
        <v>3</v>
      </c>
      <c r="U9" s="4">
        <f t="shared" si="5"/>
        <v>7500</v>
      </c>
      <c r="V9" s="4">
        <f t="shared" si="6"/>
        <v>15000</v>
      </c>
    </row>
    <row r="10" ht="36" customHeight="1" spans="1:22">
      <c r="A10" s="4">
        <v>4</v>
      </c>
      <c r="B10" s="4"/>
      <c r="C10" s="17"/>
      <c r="D10" s="17" t="s">
        <v>29</v>
      </c>
      <c r="E10" s="17" t="s">
        <v>26</v>
      </c>
      <c r="F10" s="17" t="s">
        <v>24</v>
      </c>
      <c r="G10" s="6">
        <v>1</v>
      </c>
      <c r="H10" s="6">
        <v>1</v>
      </c>
      <c r="I10" s="6"/>
      <c r="J10" s="6">
        <v>1</v>
      </c>
      <c r="K10" s="6">
        <v>1</v>
      </c>
      <c r="L10" s="6"/>
      <c r="M10" s="6">
        <v>1</v>
      </c>
      <c r="N10" s="6">
        <v>1</v>
      </c>
      <c r="O10" s="6"/>
      <c r="P10" s="4"/>
      <c r="Q10" s="4"/>
      <c r="R10" s="4"/>
      <c r="S10" s="4"/>
      <c r="T10" s="4"/>
      <c r="U10" s="4"/>
      <c r="V10" s="4"/>
    </row>
    <row r="11" ht="36" customHeight="1" spans="1:22">
      <c r="A11" s="4">
        <v>5</v>
      </c>
      <c r="B11" s="4"/>
      <c r="C11" s="17" t="s">
        <v>30</v>
      </c>
      <c r="D11" s="17" t="s">
        <v>31</v>
      </c>
      <c r="E11" s="17" t="s">
        <v>23</v>
      </c>
      <c r="F11" s="17" t="s">
        <v>24</v>
      </c>
      <c r="G11" s="6"/>
      <c r="H11" s="6"/>
      <c r="I11" s="6">
        <v>1</v>
      </c>
      <c r="J11" s="6"/>
      <c r="K11" s="6"/>
      <c r="L11" s="6">
        <v>1</v>
      </c>
      <c r="M11" s="6"/>
      <c r="N11" s="6"/>
      <c r="O11" s="6">
        <v>1</v>
      </c>
      <c r="P11" s="4">
        <f t="shared" si="0"/>
        <v>3</v>
      </c>
      <c r="Q11" s="4">
        <f t="shared" si="1"/>
        <v>4500</v>
      </c>
      <c r="R11" s="4">
        <f t="shared" si="2"/>
        <v>3</v>
      </c>
      <c r="S11" s="4">
        <f t="shared" si="3"/>
        <v>3000</v>
      </c>
      <c r="T11" s="4">
        <f t="shared" si="4"/>
        <v>3</v>
      </c>
      <c r="U11" s="4">
        <f t="shared" si="5"/>
        <v>7500</v>
      </c>
      <c r="V11" s="4">
        <f t="shared" si="6"/>
        <v>15000</v>
      </c>
    </row>
    <row r="12" ht="36" customHeight="1" spans="1:22">
      <c r="A12" s="4">
        <v>6</v>
      </c>
      <c r="B12" s="4"/>
      <c r="C12" s="17"/>
      <c r="D12" s="17" t="s">
        <v>32</v>
      </c>
      <c r="E12" s="17" t="s">
        <v>26</v>
      </c>
      <c r="F12" s="17" t="s">
        <v>24</v>
      </c>
      <c r="G12" s="6">
        <v>1</v>
      </c>
      <c r="H12" s="6">
        <v>1</v>
      </c>
      <c r="I12" s="6"/>
      <c r="J12" s="6">
        <v>1</v>
      </c>
      <c r="K12" s="6">
        <v>1</v>
      </c>
      <c r="L12" s="6"/>
      <c r="M12" s="6">
        <v>1</v>
      </c>
      <c r="N12" s="6">
        <v>1</v>
      </c>
      <c r="O12" s="6"/>
      <c r="P12" s="4"/>
      <c r="Q12" s="4"/>
      <c r="R12" s="4"/>
      <c r="S12" s="4"/>
      <c r="T12" s="4"/>
      <c r="U12" s="4"/>
      <c r="V12" s="4"/>
    </row>
    <row r="13" ht="36" customHeight="1" spans="1:22">
      <c r="A13" s="4">
        <v>7</v>
      </c>
      <c r="B13" s="4"/>
      <c r="C13" s="17" t="s">
        <v>33</v>
      </c>
      <c r="D13" s="17" t="s">
        <v>34</v>
      </c>
      <c r="E13" s="17" t="s">
        <v>23</v>
      </c>
      <c r="F13" s="17" t="s">
        <v>24</v>
      </c>
      <c r="G13" s="6"/>
      <c r="H13" s="6"/>
      <c r="I13" s="6">
        <v>1</v>
      </c>
      <c r="J13" s="6"/>
      <c r="K13" s="6"/>
      <c r="L13" s="6">
        <v>1</v>
      </c>
      <c r="M13" s="6"/>
      <c r="N13" s="6"/>
      <c r="O13" s="6">
        <v>1</v>
      </c>
      <c r="P13" s="4">
        <f>G13+J13++M13</f>
        <v>0</v>
      </c>
      <c r="Q13" s="4">
        <f t="shared" ref="Q13:Q16" si="7">P13*1500</f>
        <v>0</v>
      </c>
      <c r="R13" s="4">
        <f>H13+K13+N13</f>
        <v>0</v>
      </c>
      <c r="S13" s="4">
        <f t="shared" ref="S13:S16" si="8">R13*1000</f>
        <v>0</v>
      </c>
      <c r="T13" s="4">
        <f>I13+L13+O13</f>
        <v>3</v>
      </c>
      <c r="U13" s="4">
        <f t="shared" ref="U13:U16" si="9">T13*2500</f>
        <v>7500</v>
      </c>
      <c r="V13" s="4">
        <f t="shared" ref="V13:V16" si="10">Q13+S13+U13</f>
        <v>7500</v>
      </c>
    </row>
    <row r="14" ht="36" customHeight="1" spans="1:22">
      <c r="A14" s="4">
        <v>8</v>
      </c>
      <c r="B14" s="4"/>
      <c r="C14" s="17" t="s">
        <v>35</v>
      </c>
      <c r="D14" s="17" t="s">
        <v>36</v>
      </c>
      <c r="E14" s="17" t="s">
        <v>23</v>
      </c>
      <c r="F14" s="17" t="s">
        <v>24</v>
      </c>
      <c r="G14" s="6"/>
      <c r="H14" s="6"/>
      <c r="I14" s="6">
        <v>1</v>
      </c>
      <c r="J14" s="6"/>
      <c r="K14" s="6"/>
      <c r="L14" s="6">
        <v>1</v>
      </c>
      <c r="M14" s="6"/>
      <c r="N14" s="6"/>
      <c r="O14" s="6">
        <v>1</v>
      </c>
      <c r="P14" s="4">
        <f t="shared" ref="P14:P18" si="11">G14+G15+J14+J15+M14+M15</f>
        <v>3</v>
      </c>
      <c r="Q14" s="4">
        <f t="shared" si="7"/>
        <v>4500</v>
      </c>
      <c r="R14" s="4">
        <f t="shared" ref="R14:R18" si="12">H14+H15+K14+K15+N14+N15</f>
        <v>3</v>
      </c>
      <c r="S14" s="4">
        <f t="shared" si="8"/>
        <v>3000</v>
      </c>
      <c r="T14" s="4">
        <f t="shared" ref="T14:T18" si="13">I14+I15+L14+L15+O14+O15</f>
        <v>3</v>
      </c>
      <c r="U14" s="4">
        <f t="shared" si="9"/>
        <v>7500</v>
      </c>
      <c r="V14" s="4">
        <f t="shared" si="10"/>
        <v>15000</v>
      </c>
    </row>
    <row r="15" ht="36" customHeight="1" spans="1:22">
      <c r="A15" s="4">
        <v>9</v>
      </c>
      <c r="B15" s="4"/>
      <c r="C15" s="17"/>
      <c r="D15" s="17" t="s">
        <v>37</v>
      </c>
      <c r="E15" s="17" t="s">
        <v>26</v>
      </c>
      <c r="F15" s="17" t="s">
        <v>24</v>
      </c>
      <c r="G15" s="6">
        <v>1</v>
      </c>
      <c r="H15" s="6">
        <v>1</v>
      </c>
      <c r="I15" s="6"/>
      <c r="J15" s="6">
        <v>1</v>
      </c>
      <c r="K15" s="6">
        <v>1</v>
      </c>
      <c r="L15" s="6"/>
      <c r="M15" s="6">
        <v>1</v>
      </c>
      <c r="N15" s="6">
        <v>1</v>
      </c>
      <c r="O15" s="6"/>
      <c r="P15" s="4"/>
      <c r="Q15" s="4"/>
      <c r="R15" s="4"/>
      <c r="S15" s="4"/>
      <c r="T15" s="4"/>
      <c r="U15" s="4"/>
      <c r="V15" s="4"/>
    </row>
    <row r="16" ht="36" customHeight="1" spans="1:22">
      <c r="A16" s="4">
        <v>10</v>
      </c>
      <c r="B16" s="4"/>
      <c r="C16" s="17" t="s">
        <v>38</v>
      </c>
      <c r="D16" s="17" t="s">
        <v>39</v>
      </c>
      <c r="E16" s="17" t="s">
        <v>23</v>
      </c>
      <c r="F16" s="17" t="s">
        <v>24</v>
      </c>
      <c r="G16" s="6"/>
      <c r="H16" s="6"/>
      <c r="I16" s="6">
        <v>1</v>
      </c>
      <c r="J16" s="6"/>
      <c r="K16" s="6"/>
      <c r="L16" s="6">
        <v>1</v>
      </c>
      <c r="M16" s="6"/>
      <c r="N16" s="6"/>
      <c r="O16" s="6">
        <v>1</v>
      </c>
      <c r="P16" s="4">
        <f t="shared" si="11"/>
        <v>3</v>
      </c>
      <c r="Q16" s="4">
        <f t="shared" si="7"/>
        <v>4500</v>
      </c>
      <c r="R16" s="4">
        <f t="shared" si="12"/>
        <v>3</v>
      </c>
      <c r="S16" s="4">
        <f t="shared" si="8"/>
        <v>3000</v>
      </c>
      <c r="T16" s="4">
        <f t="shared" si="13"/>
        <v>3</v>
      </c>
      <c r="U16" s="4">
        <f t="shared" si="9"/>
        <v>7500</v>
      </c>
      <c r="V16" s="4">
        <f t="shared" si="10"/>
        <v>15000</v>
      </c>
    </row>
    <row r="17" ht="36" customHeight="1" spans="1:22">
      <c r="A17" s="4">
        <v>11</v>
      </c>
      <c r="B17" s="4"/>
      <c r="C17" s="17"/>
      <c r="D17" s="17" t="s">
        <v>40</v>
      </c>
      <c r="E17" s="17" t="s">
        <v>26</v>
      </c>
      <c r="F17" s="17" t="s">
        <v>24</v>
      </c>
      <c r="G17" s="6">
        <v>1</v>
      </c>
      <c r="H17" s="6">
        <v>1</v>
      </c>
      <c r="I17" s="6"/>
      <c r="J17" s="6">
        <v>1</v>
      </c>
      <c r="K17" s="6">
        <v>1</v>
      </c>
      <c r="L17" s="6"/>
      <c r="M17" s="6">
        <v>1</v>
      </c>
      <c r="N17" s="6">
        <v>1</v>
      </c>
      <c r="O17" s="6"/>
      <c r="P17" s="4"/>
      <c r="Q17" s="4"/>
      <c r="R17" s="4"/>
      <c r="S17" s="4"/>
      <c r="T17" s="4"/>
      <c r="U17" s="4"/>
      <c r="V17" s="4"/>
    </row>
    <row r="18" ht="36" customHeight="1" spans="1:22">
      <c r="A18" s="4">
        <v>12</v>
      </c>
      <c r="B18" s="4"/>
      <c r="C18" s="17" t="s">
        <v>41</v>
      </c>
      <c r="D18" s="17" t="s">
        <v>42</v>
      </c>
      <c r="E18" s="17" t="s">
        <v>23</v>
      </c>
      <c r="F18" s="17" t="s">
        <v>24</v>
      </c>
      <c r="G18" s="6"/>
      <c r="H18" s="6"/>
      <c r="I18" s="6">
        <v>1</v>
      </c>
      <c r="J18" s="6"/>
      <c r="K18" s="6"/>
      <c r="L18" s="6">
        <v>1</v>
      </c>
      <c r="M18" s="6"/>
      <c r="N18" s="6"/>
      <c r="O18" s="6">
        <v>1</v>
      </c>
      <c r="P18" s="4">
        <f t="shared" si="11"/>
        <v>3</v>
      </c>
      <c r="Q18" s="4">
        <f>P18*1500</f>
        <v>4500</v>
      </c>
      <c r="R18" s="4">
        <f t="shared" si="12"/>
        <v>3</v>
      </c>
      <c r="S18" s="4">
        <f>R18*1000</f>
        <v>3000</v>
      </c>
      <c r="T18" s="4">
        <f t="shared" si="13"/>
        <v>3</v>
      </c>
      <c r="U18" s="4">
        <f>T18*2500</f>
        <v>7500</v>
      </c>
      <c r="V18" s="4">
        <f>Q18+S18+U18</f>
        <v>15000</v>
      </c>
    </row>
    <row r="19" ht="36" customHeight="1" spans="1:22">
      <c r="A19" s="4">
        <v>13</v>
      </c>
      <c r="B19" s="4"/>
      <c r="C19" s="17"/>
      <c r="D19" s="17" t="s">
        <v>43</v>
      </c>
      <c r="E19" s="17" t="s">
        <v>26</v>
      </c>
      <c r="F19" s="17" t="s">
        <v>24</v>
      </c>
      <c r="G19" s="6">
        <v>1</v>
      </c>
      <c r="H19" s="6">
        <v>1</v>
      </c>
      <c r="I19" s="6"/>
      <c r="J19" s="6">
        <v>1</v>
      </c>
      <c r="K19" s="6">
        <v>1</v>
      </c>
      <c r="L19" s="6"/>
      <c r="M19" s="6">
        <v>1</v>
      </c>
      <c r="N19" s="6">
        <v>1</v>
      </c>
      <c r="O19" s="6"/>
      <c r="P19" s="4"/>
      <c r="Q19" s="4"/>
      <c r="R19" s="4"/>
      <c r="S19" s="4"/>
      <c r="T19" s="4"/>
      <c r="U19" s="4"/>
      <c r="V19" s="4"/>
    </row>
    <row r="20" ht="36" customHeight="1" spans="1:22">
      <c r="A20" s="4">
        <v>14</v>
      </c>
      <c r="B20" s="4"/>
      <c r="C20" s="17" t="s">
        <v>44</v>
      </c>
      <c r="D20" s="17" t="s">
        <v>45</v>
      </c>
      <c r="E20" s="17" t="s">
        <v>26</v>
      </c>
      <c r="F20" s="17" t="s">
        <v>24</v>
      </c>
      <c r="G20" s="6">
        <v>1</v>
      </c>
      <c r="H20" s="6">
        <v>1</v>
      </c>
      <c r="I20" s="6"/>
      <c r="J20" s="6">
        <v>1</v>
      </c>
      <c r="K20" s="6">
        <v>1</v>
      </c>
      <c r="L20" s="6"/>
      <c r="M20" s="6">
        <v>1</v>
      </c>
      <c r="N20" s="6">
        <v>1</v>
      </c>
      <c r="O20" s="6"/>
      <c r="P20" s="4">
        <f>G20+J20++M20</f>
        <v>3</v>
      </c>
      <c r="Q20" s="4">
        <f>P20*1500</f>
        <v>4500</v>
      </c>
      <c r="R20" s="4">
        <f>H20+K20+N20</f>
        <v>3</v>
      </c>
      <c r="S20" s="4">
        <f>R20*1000</f>
        <v>3000</v>
      </c>
      <c r="T20" s="4">
        <f>I20+L20+O20</f>
        <v>0</v>
      </c>
      <c r="U20" s="4">
        <f>T20*2500</f>
        <v>0</v>
      </c>
      <c r="V20" s="4">
        <f>Q20+S20+U20</f>
        <v>7500</v>
      </c>
    </row>
    <row r="21" ht="36" customHeight="1" spans="1:22">
      <c r="A21" s="18" t="s">
        <v>9</v>
      </c>
      <c r="B21" s="18"/>
      <c r="C21" s="18"/>
      <c r="D21" s="18"/>
      <c r="E21" s="18"/>
      <c r="F21" s="18"/>
      <c r="G21" s="18">
        <f>SUM(G7:G20)</f>
        <v>7</v>
      </c>
      <c r="H21" s="18">
        <f t="shared" ref="H21:V21" si="14">SUM(H7:H20)</f>
        <v>7</v>
      </c>
      <c r="I21" s="18">
        <f t="shared" si="14"/>
        <v>7</v>
      </c>
      <c r="J21" s="18">
        <f t="shared" si="14"/>
        <v>7</v>
      </c>
      <c r="K21" s="18">
        <f t="shared" si="14"/>
        <v>7</v>
      </c>
      <c r="L21" s="18">
        <f t="shared" si="14"/>
        <v>7</v>
      </c>
      <c r="M21" s="18">
        <f t="shared" si="14"/>
        <v>7</v>
      </c>
      <c r="N21" s="18">
        <f t="shared" si="14"/>
        <v>7</v>
      </c>
      <c r="O21" s="18">
        <f t="shared" si="14"/>
        <v>7</v>
      </c>
      <c r="P21" s="18">
        <f t="shared" si="14"/>
        <v>21</v>
      </c>
      <c r="Q21" s="18">
        <f t="shared" si="14"/>
        <v>31500</v>
      </c>
      <c r="R21" s="18">
        <f t="shared" si="14"/>
        <v>21</v>
      </c>
      <c r="S21" s="18">
        <f t="shared" si="14"/>
        <v>21000</v>
      </c>
      <c r="T21" s="18">
        <f t="shared" si="14"/>
        <v>21</v>
      </c>
      <c r="U21" s="18">
        <f t="shared" si="14"/>
        <v>52500</v>
      </c>
      <c r="V21" s="18">
        <f t="shared" si="14"/>
        <v>105000</v>
      </c>
    </row>
    <row r="22" ht="26" customHeight="1"/>
    <row r="23" ht="26" customHeight="1"/>
  </sheetData>
  <mergeCells count="71">
    <mergeCell ref="A1:V1"/>
    <mergeCell ref="G3:O3"/>
    <mergeCell ref="P3:U3"/>
    <mergeCell ref="G4:I4"/>
    <mergeCell ref="J4:L4"/>
    <mergeCell ref="M4:O4"/>
    <mergeCell ref="G5:H5"/>
    <mergeCell ref="J5:K5"/>
    <mergeCell ref="M5:N5"/>
    <mergeCell ref="A3:A6"/>
    <mergeCell ref="B3:B6"/>
    <mergeCell ref="B7:B20"/>
    <mergeCell ref="C3:C6"/>
    <mergeCell ref="C7:C8"/>
    <mergeCell ref="C9:C10"/>
    <mergeCell ref="C11:C12"/>
    <mergeCell ref="C14:C15"/>
    <mergeCell ref="C16:C17"/>
    <mergeCell ref="C18:C19"/>
    <mergeCell ref="D3:D6"/>
    <mergeCell ref="E3:E6"/>
    <mergeCell ref="F3:F6"/>
    <mergeCell ref="I5:I6"/>
    <mergeCell ref="L5:L6"/>
    <mergeCell ref="O5:O6"/>
    <mergeCell ref="P7:P8"/>
    <mergeCell ref="P9:P10"/>
    <mergeCell ref="P11:P12"/>
    <mergeCell ref="P14:P15"/>
    <mergeCell ref="P16:P17"/>
    <mergeCell ref="P18:P19"/>
    <mergeCell ref="Q7:Q8"/>
    <mergeCell ref="Q9:Q10"/>
    <mergeCell ref="Q11:Q12"/>
    <mergeCell ref="Q14:Q15"/>
    <mergeCell ref="Q16:Q17"/>
    <mergeCell ref="Q18:Q19"/>
    <mergeCell ref="R7:R8"/>
    <mergeCell ref="R9:R10"/>
    <mergeCell ref="R11:R12"/>
    <mergeCell ref="R14:R15"/>
    <mergeCell ref="R16:R17"/>
    <mergeCell ref="R18:R19"/>
    <mergeCell ref="S7:S8"/>
    <mergeCell ref="S9:S10"/>
    <mergeCell ref="S11:S12"/>
    <mergeCell ref="S14:S15"/>
    <mergeCell ref="S16:S17"/>
    <mergeCell ref="S18:S19"/>
    <mergeCell ref="T7:T8"/>
    <mergeCell ref="T9:T10"/>
    <mergeCell ref="T11:T12"/>
    <mergeCell ref="T14:T15"/>
    <mergeCell ref="T16:T17"/>
    <mergeCell ref="T18:T19"/>
    <mergeCell ref="U7:U8"/>
    <mergeCell ref="U9:U10"/>
    <mergeCell ref="U11:U12"/>
    <mergeCell ref="U14:U15"/>
    <mergeCell ref="U16:U17"/>
    <mergeCell ref="U18:U19"/>
    <mergeCell ref="V3:V6"/>
    <mergeCell ref="V7:V8"/>
    <mergeCell ref="V9:V10"/>
    <mergeCell ref="V11:V12"/>
    <mergeCell ref="V14:V15"/>
    <mergeCell ref="V16:V17"/>
    <mergeCell ref="V18:V19"/>
    <mergeCell ref="P4:Q5"/>
    <mergeCell ref="R4:S5"/>
    <mergeCell ref="T4:U5"/>
  </mergeCells>
  <pageMargins left="0.25" right="0.25" top="0.393055555555556" bottom="0.314583333333333" header="0.298611111111111" footer="0.298611111111111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陶云13888640824沈水仙</cp:lastModifiedBy>
  <dcterms:created xsi:type="dcterms:W3CDTF">2025-09-25T09:57:00Z</dcterms:created>
  <dcterms:modified xsi:type="dcterms:W3CDTF">2025-10-28T02:02:02Z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A21A58B7731E4527A14FDFCD2B0BEB35_11</vt:lpwstr>
  </property>
  <property fmtid="{D5CDD505-2E9C-101B-9397-08002B2CF9AE}" pid="3" name="KSOProductBuildVer">
    <vt:lpwstr>2052-12.1.0.23542</vt:lpwstr>
  </property>
</Properties>
</file>