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<sst xmlns="http://schemas.openxmlformats.org/spreadsheetml/2006/main" count="80" uniqueCount="44">
  <si>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长水街道2025年第二季度基层治理专干补贴明细表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</si>
  <si>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</si>
  <si>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</si>
  <si>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</si>
  <si>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</si>
  <si>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</si>
  <si>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</si>
  <si>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人数</t>
  </si>
  <si>
    <t>人月数明细</t>
  </si>
  <si>
    <t>合计</t>
  </si>
  <si>
    <t>4月</t>
  </si>
  <si>
    <t>5月</t>
  </si>
  <si>
    <t>6月</t>
  </si>
  <si>
    <t>就业见习省级补贴
1500元/人/月</t>
  </si>
  <si>
    <t>治理专干补助
1000元/人/月</t>
  </si>
  <si>
    <t>第二年治理专干补助
2500元/人/月</t>
  </si>
  <si>
    <t>第一年服务期</t>
  </si>
  <si>
    <t>第二年服务期治理专干补助
2500元/人/月</t>
  </si>
  <si>
    <t>人月数</t>
  </si>
  <si>
    <t>金额合计</t>
  </si>
  <si>
    <t>备注</t>
  </si>
  <si>
    <t>长水</t>
  </si>
  <si>
    <t>凌翔社区</t>
  </si>
  <si>
    <t>张丽丽</t>
  </si>
  <si>
    <t>2023.11.10</t>
  </si>
  <si>
    <t>-</t>
  </si>
  <si>
    <t>刘炫佚</t>
  </si>
  <si>
    <t>2024.08.01</t>
  </si>
  <si>
    <t>李其社区</t>
  </si>
  <si>
    <t>李海莲</t>
  </si>
  <si>
    <t>朱薇4月份未交意外险，仅申报5、6月的补贴</t>
  </si>
  <si>
    <t>朱薇</t>
  </si>
  <si>
    <t>乌西社区</t>
  </si>
  <si>
    <t>周敏</t>
  </si>
  <si>
    <t>张伦</t>
  </si>
  <si>
    <t>复兴社区</t>
  </si>
  <si>
    <t>李玉兰</t>
  </si>
  <si>
    <t>游忠序</t>
  </si>
  <si>
    <t>花箐社区</t>
  </si>
  <si>
    <t>侯春琼</t>
  </si>
  <si>
    <t>吴纹吉</t>
  </si>
  <si>
    <t>板桥社区</t>
  </si>
  <si>
    <t>黄梓梅</t>
  </si>
  <si>
    <t>钱光嫆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</si>
</sst>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Zeros="0" tabSelected="1" workbookViewId="0">
      <selection activeCell="J13" sqref="J13"/>
    </sheetView>
  </sheetViews>
  <sheetFormatPr defaultColWidth="9" defaultRowHeight="13.5"/>
  <cols>
    <col min="1" max="1" width="5.125" customWidth="1"/>
    <col min="2" max="2" width="6.25" customWidth="1"/>
    <col min="3" max="3" width="11" customWidth="1"/>
    <col min="4" max="4" width="8" customWidth="1"/>
    <col min="5" max="5" width="14.125" customWidth="1"/>
    <col min="6" max="6" width="12.625" customWidth="1"/>
    <col min="7" max="22" width="9.625" customWidth="1"/>
  </cols>
  <sheetData>
    <row r="1" ht="27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>
      <c r="A2" s="2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2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/>
      <c r="I3" s="5"/>
      <c r="J3" s="5"/>
      <c r="K3" s="5"/>
      <c r="L3" s="5"/>
      <c r="M3" s="5"/>
      <c r="N3" s="5"/>
      <c r="O3" s="5"/>
      <c r="P3" s="4" t="s">
        <v>8</v>
      </c>
      <c r="Q3" s="4"/>
      <c r="R3" s="4"/>
      <c r="S3" s="4"/>
      <c r="T3" s="4"/>
      <c r="U3" s="4"/>
      <c r="V3" s="4" t="s">
        <v>9</v>
      </c>
      <c r="W3" s="6"/>
    </row>
    <row r="4" ht="19" customHeight="1" spans="1:23">
      <c r="A4" s="4"/>
      <c r="B4" s="4"/>
      <c r="C4" s="4"/>
      <c r="D4" s="4"/>
      <c r="E4" s="4"/>
      <c r="F4" s="4"/>
      <c r="G4" s="5" t="s">
        <v>10</v>
      </c>
      <c r="H4" s="5"/>
      <c r="I4" s="5"/>
      <c r="J4" s="5" t="s">
        <v>11</v>
      </c>
      <c r="K4" s="5"/>
      <c r="L4" s="5"/>
      <c r="M4" s="5" t="s">
        <v>12</v>
      </c>
      <c r="N4" s="5"/>
      <c r="O4" s="5"/>
      <c r="P4" s="5" t="s">
        <v>13</v>
      </c>
      <c r="Q4" s="5"/>
      <c r="R4" s="5" t="s">
        <v>14</v>
      </c>
      <c r="S4" s="5"/>
      <c r="T4" s="5" t="s">
        <v>15</v>
      </c>
      <c r="U4" s="5"/>
      <c r="V4" s="4"/>
      <c r="W4" s="7"/>
    </row>
    <row r="5" ht="51" customHeight="1" spans="1:23">
      <c r="A5" s="4"/>
      <c r="B5" s="4"/>
      <c r="C5" s="4"/>
      <c r="D5" s="4"/>
      <c r="E5" s="4"/>
      <c r="F5" s="4"/>
      <c r="G5" s="5" t="s">
        <v>16</v>
      </c>
      <c r="H5" s="5"/>
      <c r="I5" s="5" t="s">
        <v>17</v>
      </c>
      <c r="J5" s="5" t="s">
        <v>16</v>
      </c>
      <c r="K5" s="5"/>
      <c r="L5" s="5" t="s">
        <v>17</v>
      </c>
      <c r="M5" s="5" t="s">
        <v>16</v>
      </c>
      <c r="N5" s="5"/>
      <c r="O5" s="5" t="s">
        <v>17</v>
      </c>
      <c r="P5" s="5"/>
      <c r="Q5" s="5"/>
      <c r="R5" s="5"/>
      <c r="S5" s="5"/>
      <c r="T5" s="5"/>
      <c r="U5" s="5"/>
      <c r="V5" s="4"/>
      <c r="W5" s="8"/>
    </row>
    <row r="6" ht="75" customHeight="1" spans="1:23">
      <c r="A6" s="4"/>
      <c r="B6" s="4"/>
      <c r="C6" s="4"/>
      <c r="D6" s="4"/>
      <c r="E6" s="4"/>
      <c r="F6" s="4"/>
      <c r="G6" s="5" t="s">
        <v>13</v>
      </c>
      <c r="H6" s="5" t="s">
        <v>14</v>
      </c>
      <c r="I6" s="5"/>
      <c r="J6" s="5" t="s">
        <v>13</v>
      </c>
      <c r="K6" s="5" t="s">
        <v>14</v>
      </c>
      <c r="L6" s="5"/>
      <c r="M6" s="5" t="s">
        <v>13</v>
      </c>
      <c r="N6" s="5" t="s">
        <v>14</v>
      </c>
      <c r="O6" s="5"/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" t="s">
        <v>19</v>
      </c>
      <c r="V6" s="9"/>
      <c r="W6" s="10" t="s">
        <v>20</v>
      </c>
    </row>
    <row r="7" ht="36" customHeight="1" spans="1:23">
      <c r="A7" s="4">
        <v>1</v>
      </c>
      <c r="B7" s="4" t="s">
        <v>21</v>
      </c>
      <c r="C7" s="4" t="s">
        <v>22</v>
      </c>
      <c r="D7" s="11" t="s">
        <v>23</v>
      </c>
      <c r="E7" s="11" t="s">
        <v>24</v>
      </c>
      <c r="F7" s="11" t="s">
        <v>25</v>
      </c>
      <c r="G7" s="5"/>
      <c r="H7" s="5"/>
      <c r="I7" s="5">
        <v>1</v>
      </c>
      <c r="J7" s="5"/>
      <c r="K7" s="5"/>
      <c r="L7" s="5">
        <v>1</v>
      </c>
      <c r="M7" s="5"/>
      <c r="N7" s="5"/>
      <c r="O7" s="5">
        <v>1</v>
      </c>
      <c r="P7" s="4">
        <f>G7+G8+J7+J8+M7+M8</f>
        <v>3</v>
      </c>
      <c r="Q7" s="4">
        <f>P7*1500</f>
        <v>4500</v>
      </c>
      <c r="R7" s="4">
        <f>H7+H8+K7+K8+N7+N8</f>
        <v>3</v>
      </c>
      <c r="S7" s="4">
        <f>R7*1000</f>
        <v>3000</v>
      </c>
      <c r="T7" s="4">
        <f>I7+I8+L7+L8+O7+O8</f>
        <v>3</v>
      </c>
      <c r="U7" s="4">
        <f>T7*2500</f>
        <v>7500</v>
      </c>
      <c r="V7" s="4">
        <f>Q7+S7+U7</f>
        <v>15000</v>
      </c>
      <c r="W7" s="10"/>
    </row>
    <row r="8" ht="36" customHeight="1" spans="1:23">
      <c r="A8" s="4">
        <v>2</v>
      </c>
      <c r="B8" s="4"/>
      <c r="C8" s="4"/>
      <c r="D8" s="11" t="s">
        <v>26</v>
      </c>
      <c r="E8" s="11" t="s">
        <v>27</v>
      </c>
      <c r="F8" s="11" t="s">
        <v>25</v>
      </c>
      <c r="G8" s="5">
        <v>1</v>
      </c>
      <c r="H8" s="5">
        <v>1</v>
      </c>
      <c r="I8" s="5"/>
      <c r="J8" s="5">
        <v>1</v>
      </c>
      <c r="K8" s="5">
        <v>1</v>
      </c>
      <c r="L8" s="5"/>
      <c r="M8" s="5">
        <v>1</v>
      </c>
      <c r="N8" s="5">
        <v>1</v>
      </c>
      <c r="O8" s="5"/>
      <c r="P8" s="4"/>
      <c r="Q8" s="4"/>
      <c r="R8" s="4"/>
      <c r="S8" s="4"/>
      <c r="T8" s="4"/>
      <c r="U8" s="4"/>
      <c r="V8" s="4"/>
      <c r="W8" s="10"/>
    </row>
    <row r="9" ht="36" customHeight="1" spans="1:23">
      <c r="A9" s="4">
        <v>3</v>
      </c>
      <c r="B9" s="4"/>
      <c r="C9" s="4" t="s">
        <v>28</v>
      </c>
      <c r="D9" s="11" t="s">
        <v>29</v>
      </c>
      <c r="E9" s="11" t="s">
        <v>24</v>
      </c>
      <c r="F9" s="11" t="s">
        <v>25</v>
      </c>
      <c r="G9" s="5"/>
      <c r="H9" s="5"/>
      <c r="I9" s="5">
        <v>1</v>
      </c>
      <c r="J9" s="5"/>
      <c r="K9" s="5"/>
      <c r="L9" s="5">
        <v>1</v>
      </c>
      <c r="M9" s="5"/>
      <c r="N9" s="5"/>
      <c r="O9" s="5">
        <v>1</v>
      </c>
      <c r="P9" s="4">
        <f>G9+G10+J9+J10+M9+M10</f>
        <v>2</v>
      </c>
      <c r="Q9" s="4">
        <f t="shared" ref="Q9:Q13" si="0">P9*1500</f>
        <v>3000</v>
      </c>
      <c r="R9" s="4">
        <f>H9+H10+K9+K10+N9+N10</f>
        <v>2</v>
      </c>
      <c r="S9" s="4">
        <f t="shared" ref="S9:S13" si="1">R9*1000</f>
        <v>2000</v>
      </c>
      <c r="T9" s="4">
        <f>I9+I10+L9+L10+O9+O10</f>
        <v>3</v>
      </c>
      <c r="U9" s="4">
        <f t="shared" ref="U9:U13" si="2">T9*2500</f>
        <v>7500</v>
      </c>
      <c r="V9" s="4">
        <f t="shared" ref="V9:V13" si="3">Q9+S9+U9</f>
        <v>12500</v>
      </c>
      <c r="W9" s="12" t="s">
        <v>30</v>
      </c>
    </row>
    <row r="10" ht="60" customHeight="1" spans="1:23">
      <c r="A10" s="4">
        <v>4</v>
      </c>
      <c r="B10" s="4"/>
      <c r="C10" s="4"/>
      <c r="D10" s="11" t="s">
        <v>31</v>
      </c>
      <c r="E10" s="11" t="s">
        <v>27</v>
      </c>
      <c r="F10" s="11" t="s">
        <v>25</v>
      </c>
      <c r="G10" s="5"/>
      <c r="H10" s="5"/>
      <c r="I10" s="5"/>
      <c r="J10" s="5">
        <v>1</v>
      </c>
      <c r="K10" s="5">
        <v>1</v>
      </c>
      <c r="L10" s="5"/>
      <c r="M10" s="5">
        <v>1</v>
      </c>
      <c r="N10" s="5">
        <v>1</v>
      </c>
      <c r="O10" s="5"/>
      <c r="P10" s="4"/>
      <c r="Q10" s="4"/>
      <c r="R10" s="4"/>
      <c r="S10" s="4"/>
      <c r="T10" s="4"/>
      <c r="U10" s="4"/>
      <c r="V10" s="4"/>
      <c r="W10" s="13"/>
    </row>
    <row r="11" ht="36" customHeight="1" spans="1:23">
      <c r="A11" s="4">
        <v>5</v>
      </c>
      <c r="B11" s="4"/>
      <c r="C11" s="4" t="s">
        <v>32</v>
      </c>
      <c r="D11" s="11" t="s">
        <v>33</v>
      </c>
      <c r="E11" s="11" t="s">
        <v>24</v>
      </c>
      <c r="F11" s="11" t="s">
        <v>25</v>
      </c>
      <c r="G11" s="5"/>
      <c r="H11" s="5"/>
      <c r="I11" s="5">
        <v>1</v>
      </c>
      <c r="J11" s="5"/>
      <c r="K11" s="5"/>
      <c r="L11" s="5">
        <v>1</v>
      </c>
      <c r="M11" s="5"/>
      <c r="N11" s="5"/>
      <c r="O11" s="5">
        <v>1</v>
      </c>
      <c r="P11" s="4">
        <f t="shared" ref="P11:P15" si="4">G11+G12+J11+J12+M11+M12</f>
        <v>3</v>
      </c>
      <c r="Q11" s="4">
        <f t="shared" si="0"/>
        <v>4500</v>
      </c>
      <c r="R11" s="4">
        <f t="shared" ref="R11:R15" si="5">H11+H12+K11+K12+N11+N12</f>
        <v>3</v>
      </c>
      <c r="S11" s="4">
        <f t="shared" si="1"/>
        <v>3000</v>
      </c>
      <c r="T11" s="4">
        <f t="shared" ref="T11:T15" si="6">I11+I12+L11+L12+O11+O12</f>
        <v>3</v>
      </c>
      <c r="U11" s="4">
        <f t="shared" si="2"/>
        <v>7500</v>
      </c>
      <c r="V11" s="4">
        <f t="shared" si="3"/>
        <v>15000</v>
      </c>
      <c r="W11" s="10"/>
    </row>
    <row r="12" ht="36" customHeight="1" spans="1:23">
      <c r="A12" s="4">
        <v>6</v>
      </c>
      <c r="B12" s="4"/>
      <c r="C12" s="4"/>
      <c r="D12" s="11" t="s">
        <v>34</v>
      </c>
      <c r="E12" s="11" t="s">
        <v>27</v>
      </c>
      <c r="F12" s="11" t="s">
        <v>25</v>
      </c>
      <c r="G12" s="5">
        <v>1</v>
      </c>
      <c r="H12" s="5">
        <v>1</v>
      </c>
      <c r="I12" s="5"/>
      <c r="J12" s="5">
        <v>1</v>
      </c>
      <c r="K12" s="5">
        <v>1</v>
      </c>
      <c r="L12" s="5"/>
      <c r="M12" s="5">
        <v>1</v>
      </c>
      <c r="N12" s="5">
        <v>1</v>
      </c>
      <c r="O12" s="5"/>
      <c r="P12" s="4"/>
      <c r="Q12" s="4"/>
      <c r="R12" s="4"/>
      <c r="S12" s="4"/>
      <c r="T12" s="4"/>
      <c r="U12" s="4"/>
      <c r="V12" s="4"/>
      <c r="W12" s="10"/>
    </row>
    <row r="13" ht="36" customHeight="1" spans="1:23">
      <c r="A13" s="4">
        <v>7</v>
      </c>
      <c r="B13" s="4"/>
      <c r="C13" s="4" t="s">
        <v>35</v>
      </c>
      <c r="D13" s="11" t="s">
        <v>36</v>
      </c>
      <c r="E13" s="11" t="s">
        <v>24</v>
      </c>
      <c r="F13" s="11" t="s">
        <v>25</v>
      </c>
      <c r="G13" s="5"/>
      <c r="H13" s="5"/>
      <c r="I13" s="5">
        <v>1</v>
      </c>
      <c r="J13" s="5"/>
      <c r="K13" s="5"/>
      <c r="L13" s="5">
        <v>1</v>
      </c>
      <c r="M13" s="5"/>
      <c r="N13" s="5"/>
      <c r="O13" s="5">
        <v>1</v>
      </c>
      <c r="P13" s="4">
        <f t="shared" si="4"/>
        <v>3</v>
      </c>
      <c r="Q13" s="4">
        <f t="shared" si="0"/>
        <v>4500</v>
      </c>
      <c r="R13" s="4">
        <f t="shared" si="5"/>
        <v>3</v>
      </c>
      <c r="S13" s="4">
        <f t="shared" si="1"/>
        <v>3000</v>
      </c>
      <c r="T13" s="4">
        <f t="shared" si="6"/>
        <v>3</v>
      </c>
      <c r="U13" s="4">
        <f t="shared" si="2"/>
        <v>7500</v>
      </c>
      <c r="V13" s="4">
        <f t="shared" si="3"/>
        <v>15000</v>
      </c>
      <c r="W13" s="10"/>
    </row>
    <row r="14" ht="36" customHeight="1" spans="1:23">
      <c r="A14" s="4">
        <v>8</v>
      </c>
      <c r="B14" s="4"/>
      <c r="C14" s="4"/>
      <c r="D14" s="11" t="s">
        <v>37</v>
      </c>
      <c r="E14" s="11" t="s">
        <v>27</v>
      </c>
      <c r="F14" s="11" t="s">
        <v>25</v>
      </c>
      <c r="G14" s="5">
        <v>1</v>
      </c>
      <c r="H14" s="5">
        <v>1</v>
      </c>
      <c r="I14" s="5"/>
      <c r="J14" s="5">
        <v>1</v>
      </c>
      <c r="K14" s="5">
        <v>1</v>
      </c>
      <c r="L14" s="5"/>
      <c r="M14" s="5">
        <v>1</v>
      </c>
      <c r="N14" s="5">
        <v>1</v>
      </c>
      <c r="O14" s="5"/>
      <c r="P14" s="4"/>
      <c r="Q14" s="4"/>
      <c r="R14" s="4"/>
      <c r="S14" s="4"/>
      <c r="T14" s="4"/>
      <c r="U14" s="4"/>
      <c r="V14" s="4"/>
      <c r="W14" s="10"/>
    </row>
    <row r="15" ht="36" customHeight="1" spans="1:23">
      <c r="A15" s="4">
        <v>9</v>
      </c>
      <c r="B15" s="4"/>
      <c r="C15" s="4" t="s">
        <v>38</v>
      </c>
      <c r="D15" s="11" t="s">
        <v>39</v>
      </c>
      <c r="E15" s="11" t="s">
        <v>24</v>
      </c>
      <c r="F15" s="11" t="s">
        <v>25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4">
        <f t="shared" si="4"/>
        <v>3</v>
      </c>
      <c r="Q15" s="4">
        <f>P15*1500</f>
        <v>4500</v>
      </c>
      <c r="R15" s="4">
        <f t="shared" si="5"/>
        <v>3</v>
      </c>
      <c r="S15" s="4">
        <f>R15*1000</f>
        <v>3000</v>
      </c>
      <c r="T15" s="4">
        <f t="shared" si="6"/>
        <v>3</v>
      </c>
      <c r="U15" s="4">
        <f>T15*2500</f>
        <v>7500</v>
      </c>
      <c r="V15" s="4">
        <f>Q15+S15+U15</f>
        <v>15000</v>
      </c>
      <c r="W15" s="10"/>
    </row>
    <row r="16" ht="36" customHeight="1" spans="1:23">
      <c r="A16" s="4">
        <v>10</v>
      </c>
      <c r="B16" s="4"/>
      <c r="C16" s="4"/>
      <c r="D16" s="11" t="s">
        <v>40</v>
      </c>
      <c r="E16" s="11" t="s">
        <v>27</v>
      </c>
      <c r="F16" s="11" t="s">
        <v>25</v>
      </c>
      <c r="G16" s="5">
        <v>1</v>
      </c>
      <c r="H16" s="5">
        <v>1</v>
      </c>
      <c r="I16" s="5"/>
      <c r="J16" s="5">
        <v>1</v>
      </c>
      <c r="K16" s="5">
        <v>1</v>
      </c>
      <c r="L16" s="5"/>
      <c r="M16" s="5">
        <v>1</v>
      </c>
      <c r="N16" s="5">
        <v>1</v>
      </c>
      <c r="O16" s="5"/>
      <c r="P16" s="4"/>
      <c r="Q16" s="4"/>
      <c r="R16" s="4"/>
      <c r="S16" s="4"/>
      <c r="T16" s="4"/>
      <c r="U16" s="4"/>
      <c r="V16" s="4"/>
      <c r="W16" s="10"/>
    </row>
    <row r="17" ht="36" customHeight="1" spans="1:23">
      <c r="A17" s="4">
        <v>11</v>
      </c>
      <c r="B17" s="4"/>
      <c r="C17" s="4" t="s">
        <v>41</v>
      </c>
      <c r="D17" s="11" t="s">
        <v>42</v>
      </c>
      <c r="E17" s="11" t="s">
        <v>24</v>
      </c>
      <c r="F17" s="11" t="s">
        <v>25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4">
        <f>G17+G18+J17+J18+M17+M18</f>
        <v>3</v>
      </c>
      <c r="Q17" s="4">
        <f>P17*1500</f>
        <v>4500</v>
      </c>
      <c r="R17" s="4">
        <f>H17+H18+K17+K18+N17+N18</f>
        <v>3</v>
      </c>
      <c r="S17" s="4">
        <f>R17*1000</f>
        <v>3000</v>
      </c>
      <c r="T17" s="4">
        <f>I17+I18+L17+L18+O17+O18</f>
        <v>3</v>
      </c>
      <c r="U17" s="4">
        <f>T17*2500</f>
        <v>7500</v>
      </c>
      <c r="V17" s="4">
        <f>Q17+S17+U17</f>
        <v>15000</v>
      </c>
      <c r="W17" s="10"/>
    </row>
    <row r="18" ht="36" customHeight="1" spans="1:23">
      <c r="A18" s="4">
        <v>12</v>
      </c>
      <c r="B18" s="4"/>
      <c r="C18" s="4"/>
      <c r="D18" s="11" t="s">
        <v>43</v>
      </c>
      <c r="E18" s="11" t="s">
        <v>27</v>
      </c>
      <c r="F18" s="11" t="s">
        <v>25</v>
      </c>
      <c r="G18" s="5">
        <v>1</v>
      </c>
      <c r="H18" s="5">
        <v>1</v>
      </c>
      <c r="I18" s="5"/>
      <c r="J18" s="5">
        <v>1</v>
      </c>
      <c r="K18" s="5">
        <v>1</v>
      </c>
      <c r="L18" s="5"/>
      <c r="M18" s="5">
        <v>1</v>
      </c>
      <c r="N18" s="5">
        <v>1</v>
      </c>
      <c r="O18" s="5"/>
      <c r="P18" s="4"/>
      <c r="Q18" s="4"/>
      <c r="R18" s="4"/>
      <c r="S18" s="4"/>
      <c r="T18" s="4"/>
      <c r="U18" s="4"/>
      <c r="V18" s="4"/>
      <c r="W18" s="10"/>
    </row>
    <row r="19" ht="36" customHeight="1" spans="1:23">
      <c r="A19" s="10" t="s">
        <v>9</v>
      </c>
      <c r="B19" s="10"/>
      <c r="C19" s="10"/>
      <c r="D19" s="10"/>
      <c r="E19" s="10"/>
      <c r="F19" s="10"/>
      <c r="G19" s="10">
        <f>SUM(G7:G18)</f>
        <v>5</v>
      </c>
      <c r="H19" s="10">
        <f t="shared" ref="H19:V19" si="7">SUM(H7:H18)</f>
        <v>5</v>
      </c>
      <c r="I19" s="10">
        <f t="shared" si="7"/>
        <v>6</v>
      </c>
      <c r="J19" s="10">
        <f t="shared" si="7"/>
        <v>6</v>
      </c>
      <c r="K19" s="10">
        <f t="shared" si="7"/>
        <v>6</v>
      </c>
      <c r="L19" s="10">
        <f t="shared" si="7"/>
        <v>6</v>
      </c>
      <c r="M19" s="10">
        <f t="shared" si="7"/>
        <v>6</v>
      </c>
      <c r="N19" s="10">
        <f t="shared" si="7"/>
        <v>6</v>
      </c>
      <c r="O19" s="10">
        <f t="shared" si="7"/>
        <v>6</v>
      </c>
      <c r="P19" s="10">
        <f t="shared" si="7"/>
        <v>17</v>
      </c>
      <c r="Q19" s="10">
        <f t="shared" si="7"/>
        <v>25500</v>
      </c>
      <c r="R19" s="10">
        <f t="shared" si="7"/>
        <v>17</v>
      </c>
      <c r="S19" s="10">
        <f t="shared" si="7"/>
        <v>17000</v>
      </c>
      <c r="T19" s="10">
        <f t="shared" si="7"/>
        <v>18</v>
      </c>
      <c r="U19" s="10">
        <f t="shared" si="7"/>
        <v>45000</v>
      </c>
      <c r="V19" s="10">
        <f t="shared" si="7"/>
        <v>87500</v>
      </c>
      <c r="W19" s="10"/>
    </row>
  </sheetData>
  <mergeCells count="73">
    <mergeCell ref="A1:V1"/>
    <mergeCell ref="G3:O3"/>
    <mergeCell ref="P3:U3"/>
    <mergeCell ref="G4:I4"/>
    <mergeCell ref="J4:L4"/>
    <mergeCell ref="M4:O4"/>
    <mergeCell ref="G5:H5"/>
    <mergeCell ref="J5:K5"/>
    <mergeCell ref="M5:N5"/>
    <mergeCell ref="A3:A6"/>
    <mergeCell ref="B3:B6"/>
    <mergeCell ref="B7:B18"/>
    <mergeCell ref="C3:C6"/>
    <mergeCell ref="C7:C8"/>
    <mergeCell ref="C9:C10"/>
    <mergeCell ref="C11:C12"/>
    <mergeCell ref="C13:C14"/>
    <mergeCell ref="C15:C16"/>
    <mergeCell ref="C17:C18"/>
    <mergeCell ref="D3:D6"/>
    <mergeCell ref="E3:E6"/>
    <mergeCell ref="F3:F6"/>
    <mergeCell ref="I5:I6"/>
    <mergeCell ref="L5:L6"/>
    <mergeCell ref="O5:O6"/>
    <mergeCell ref="P7:P8"/>
    <mergeCell ref="P9:P10"/>
    <mergeCell ref="P11:P12"/>
    <mergeCell ref="P13:P14"/>
    <mergeCell ref="P15:P16"/>
    <mergeCell ref="P17:P18"/>
    <mergeCell ref="Q7:Q8"/>
    <mergeCell ref="Q9:Q10"/>
    <mergeCell ref="Q11:Q12"/>
    <mergeCell ref="Q13:Q14"/>
    <mergeCell ref="Q15:Q16"/>
    <mergeCell ref="Q17:Q18"/>
    <mergeCell ref="R7:R8"/>
    <mergeCell ref="R9:R10"/>
    <mergeCell ref="R11:R12"/>
    <mergeCell ref="R13:R14"/>
    <mergeCell ref="R15:R16"/>
    <mergeCell ref="R17:R18"/>
    <mergeCell ref="S7:S8"/>
    <mergeCell ref="S9:S10"/>
    <mergeCell ref="S11:S12"/>
    <mergeCell ref="S13:S14"/>
    <mergeCell ref="S15:S16"/>
    <mergeCell ref="S17:S18"/>
    <mergeCell ref="T7:T8"/>
    <mergeCell ref="T9:T10"/>
    <mergeCell ref="T11:T12"/>
    <mergeCell ref="T13:T14"/>
    <mergeCell ref="T15:T16"/>
    <mergeCell ref="T17:T18"/>
    <mergeCell ref="U7:U8"/>
    <mergeCell ref="U9:U10"/>
    <mergeCell ref="U11:U12"/>
    <mergeCell ref="U13:U14"/>
    <mergeCell ref="U15:U16"/>
    <mergeCell ref="U17:U18"/>
    <mergeCell ref="V3:V6"/>
    <mergeCell ref="V7:V8"/>
    <mergeCell ref="V9:V10"/>
    <mergeCell ref="V11:V12"/>
    <mergeCell ref="V13:V14"/>
    <mergeCell ref="V15:V16"/>
    <mergeCell ref="V17:V18"/>
    <mergeCell ref="W3:W5"/>
    <mergeCell ref="W9:W10"/>
    <mergeCell ref="P4:Q5"/>
    <mergeCell ref="R4:S5"/>
    <mergeCell ref="T4:U5"/>
  </mergeCells>
  <pageMargins left="0.25" right="0.25" top="0.393055555555556" bottom="0.314583333333333" header="0.298611111111111" footer="0.298611111111111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2025-10-28T02:21:33Z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2052-12.1.0.23542</vt:lpwstr>
  </property>
</Properties>
</file>