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firstSheet="12" activeTab="16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</sheets>
  <definedNames>
    <definedName name="_xlnm.Print_Titles" localSheetId="0">'部门财务收支预算总表01-1'!$A:$A,'部门财务收支预算总表01-1'!$1:$1</definedName>
    <definedName name="_xlnm.Print_Titles" localSheetId="1">'部门收入预算表01-2'!$A:$A,'部门收入预算表01-2'!$1:$1</definedName>
    <definedName name="_xlnm.Print_Titles" localSheetId="2">'部门支出预算表01-3'!$A:$A,'部门支出预算表01-3'!$1:$1</definedName>
    <definedName name="_xlnm.Print_Titles" localSheetId="3">'部门财政拨款收支预算总表02-1'!$A:$A,'部门财政拨款收支预算总表02-1'!$1:$1</definedName>
    <definedName name="_xlnm.Print_Titles" localSheetId="4">'一般公共预算支出预算表02-2'!$A:$A,'一般公共预算支出预算表02-2'!$1:$5</definedName>
    <definedName name="_xlnm.Print_Titles" localSheetId="5">一般公共预算“三公”经费支出预算表03!$A:$A,一般公共预算“三公”经费支出预算表03!$1:$1</definedName>
    <definedName name="_xlnm.Print_Titles" localSheetId="6">部门基本支出预算表04!$A:$A,部门基本支出预算表04!$1:$1</definedName>
    <definedName name="_xlnm.Print_Titles" localSheetId="7">'部门项目支出预算表05-1'!$A:$A,'部门项目支出预算表05-1'!$1:$1</definedName>
    <definedName name="_xlnm.Print_Titles" localSheetId="8">'部门项目支出绩效目标表05-2'!$A:$A,'部门项目支出绩效目标表05-2'!$1:$1</definedName>
    <definedName name="_xlnm.Print_Titles" localSheetId="9">部门政府性基金预算支出预算表06!$A:$A,部门政府性基金预算支出预算表06!$1:$6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12">'对下转移支付预算表09-1'!$A:$A,'对下转移支付预算表09-1'!$1:$1</definedName>
    <definedName name="_xlnm.Print_Titles" localSheetId="13">'对下转移支付绩效目标表09-2'!$A:$A,'对下转移支付绩效目标表09-2'!$1:$1</definedName>
    <definedName name="_xlnm.Print_Titles" localSheetId="14">新增资产配置表10!$A:$A,新增资产配置表10!$1:$1</definedName>
    <definedName name="_xlnm.Print_Titles" localSheetId="15">上级转移支付补助项目支出预算表11!$A:$A,上级转移支付补助项目支出预算表11!$1:$1</definedName>
    <definedName name="_xlnm.Print_Titles" localSheetId="16">部门项目中期规划预算表12!$A:$A,部门项目中期规划预算表12!$1:$1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<sst xmlns="http://schemas.openxmlformats.org/spreadsheetml/2006/main" count="881" uniqueCount="355">
  <si>
    <t>预算01-1表</t>
  </si>
  <si>
    <t>2026年部门财务收支预算总表</t>
  </si>
  <si>
    <t>单位名称：昆明市官渡区晓东小学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</si>
  <si>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</si>
  <si>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</si>
  <si>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</si>
  <si>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</si>
  <si>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</si>
  <si>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</si>
  <si>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</si>
  <si>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</si>
  <si>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</si>
  <si>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</si>
  <si>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</si>
  <si>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</si>
  <si>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</si>
  <si>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</si>
  <si>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</si>
  <si>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</si>
  <si>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</si>
  <si>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</si>
  <si>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</si>
  <si>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</si>
  <si>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</si>
  <si>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</si>
  <si>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</si>
  <si>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</si>
  <si>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</si>
  <si>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</si>
  <si>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</si>
  <si>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</si>
  <si>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</si>
  <si>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</si>
  <si>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</si>
  <si>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</si>
  <si>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</si>
  <si>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</si>
  <si>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</si>
  <si>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</si>
  <si>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</si>
  <si>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</si>
  <si>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</si>
  <si>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</si>
  <si>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</si>
  <si>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</si>
  <si>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</si>
  <si>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</si>
  <si>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</si>
  <si>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</si>
  <si>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</si>
  <si>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2、非财政拨款结余</t>
  </si>
  <si>
    <t>收  入  总  计</t>
  </si>
  <si>
    <t>支  出  总  计</t>
  </si>
  <si>
    <t>预算01-2表</t>
  </si>
  <si>
    <t>2026年部门收入预算表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</si>
  <si>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</si>
  <si>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</si>
  <si>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</si>
  <si>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</si>
  <si>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</si>
  <si>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</si>
  <si>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</si>
  <si>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</si>
  <si>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</si>
  <si>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</si>
  <si>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</si>
  <si>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</si>
  <si>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</si>
  <si>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</si>
  <si>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</si>
  <si>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</si>
  <si>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昆明市官渡区晓东小学</t>
  </si>
  <si>
    <t>预算01-3表</t>
  </si>
  <si>
    <t>2026年部门支出预算表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</si>
  <si>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</si>
  <si>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</si>
  <si>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</si>
  <si>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</si>
  <si>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</si>
  <si>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</si>
  <si>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</si>
  <si>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</si>
  <si>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</si>
  <si>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</si>
  <si>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</si>
  <si>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</si>
  <si>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</si>
  <si>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</si>
  <si>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</si>
  <si>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</si>
  <si>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</si>
  <si>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</si>
  <si>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</si>
  <si>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</si>
  <si>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</si>
  <si>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</si>
  <si>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</si>
  <si>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</si>
  <si>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</si>
  <si>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2050202</t>
  </si>
  <si>
    <t>小学教育</t>
  </si>
  <si>
    <t>2050701</t>
  </si>
  <si>
    <t>特殊学校教育</t>
  </si>
  <si>
    <t>2050999</t>
  </si>
  <si>
    <t>其他教育费附加安排的支出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</si>
  <si>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</si>
  <si>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</si>
  <si>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</si>
  <si>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</si>
  <si>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</si>
  <si>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</si>
  <si>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</si>
  <si>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</si>
  <si>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</si>
  <si>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</si>
  <si>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</si>
  <si>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</si>
  <si>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2210201</t>
  </si>
  <si>
    <t>住房公积金</t>
  </si>
  <si>
    <t>预算02-1表</t>
  </si>
  <si>
    <t>2026年部门财政拨款收支预算总表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</si>
  <si>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</si>
  <si>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</si>
  <si>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</si>
  <si>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</si>
  <si>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</si>
  <si>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</si>
  <si>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</si>
  <si>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</si>
  <si>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</si>
  <si>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</si>
  <si>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</si>
  <si>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</si>
  <si>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</si>
  <si>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</si>
  <si>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</si>
  <si>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</si>
  <si>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</si>
  <si>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</si>
  <si>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</si>
  <si>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</si>
  <si>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</si>
  <si>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</si>
  <si>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</si>
  <si>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</si>
  <si>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</si>
  <si>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</si>
  <si>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</si>
  <si>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</si>
  <si>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</si>
  <si>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</si>
  <si>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</si>
  <si>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</si>
  <si>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</si>
  <si>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</si>
  <si>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2026年一般公共预算支出预算表（按功能科目分类）</t>
  </si>
  <si>
    <t>部门预算支出功能分类科目</t>
  </si>
  <si>
    <t>人员经费</t>
  </si>
  <si>
    <t>公用经费</t>
  </si>
  <si>
    <t>合  计</t>
  </si>
  <si>
    <t>预算03表</t>
  </si>
  <si>
    <t>2026年一般公共预算“三公”经费支出预算表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</si>
  <si>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</si>
  <si>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</si>
  <si>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</si>
  <si>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</si>
  <si>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</si>
  <si>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</si>
  <si>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昆明市官渡区晓东小学无一般公共预算“三公”经费支出，此表无数据。</t>
  </si>
  <si>
    <t>预算04表</t>
  </si>
  <si>
    <t>2026年部门基本支出预算表</t>
  </si>
  <si>
    <t>单位名称</t>
  </si>
  <si>
    <t>项目代码</t>
  </si>
  <si>
    <t>项目名称</t>
  </si>
  <si>
    <t>功能科目编码</t>
  </si>
  <si>
    <t>功能科目名称</t>
  </si>
  <si>
    <t>经济科目编码</t>
  </si>
  <si>
    <t>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</si>
  <si>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</si>
  <si>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</si>
  <si>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</si>
  <si>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</si>
  <si>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</si>
  <si>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</si>
  <si>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</si>
  <si>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</si>
  <si>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</si>
  <si>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</si>
  <si>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530111210000000002247</t>
  </si>
  <si>
    <t>30113</t>
  </si>
  <si>
    <t>530111210000000002245</t>
  </si>
  <si>
    <t>事业人员工资支出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</si>
  <si>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</si>
  <si>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</si>
  <si>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</si>
  <si>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</si>
  <si>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</si>
  <si>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</si>
  <si>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</si>
  <si>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</si>
  <si>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530111241100002102764</t>
  </si>
  <si>
    <t>离退休干部走访慰问经费</t>
  </si>
  <si>
    <t>30299</t>
  </si>
  <si>
    <t>其他商品和服务支出</t>
  </si>
  <si>
    <t>530111210000000002249</t>
  </si>
  <si>
    <t>工会经费</t>
  </si>
  <si>
    <t>30228</t>
  </si>
  <si>
    <t>530111241100002102743</t>
  </si>
  <si>
    <t>其他人员支出</t>
  </si>
  <si>
    <t>30199</t>
  </si>
  <si>
    <t>其他工资福利支出</t>
  </si>
  <si>
    <t>530111210000000002250</t>
  </si>
  <si>
    <t>一般公用支出</t>
  </si>
  <si>
    <t>30201</t>
  </si>
  <si>
    <t>办公费</t>
  </si>
  <si>
    <t>30216</t>
  </si>
  <si>
    <t>培训费</t>
  </si>
  <si>
    <t>530111231100001495792</t>
  </si>
  <si>
    <t>离退休人员支出</t>
  </si>
  <si>
    <t>30305</t>
  </si>
  <si>
    <t>生活补助</t>
  </si>
  <si>
    <t>530111231100001495808</t>
  </si>
  <si>
    <t>事业人员绩效奖励</t>
  </si>
  <si>
    <t>530111210000000002246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</si>
  <si>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</si>
  <si>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</si>
  <si>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</si>
  <si>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</si>
  <si>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</si>
  <si>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</si>
  <si>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</si>
  <si>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</si>
  <si>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</si>
  <si>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</si>
  <si>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</si>
  <si>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预算05-1表</t>
  </si>
  <si>
    <t>2026年部门项目支出预算表</t>
  </si>
  <si>
    <t>项目分类</t>
  </si>
  <si>
    <t>项目单位</t>
  </si>
  <si>
    <t>本年拨款</t>
  </si>
  <si>
    <t>其中：本次下达</t>
  </si>
  <si>
    <t>311 专项业务类</t>
  </si>
  <si>
    <t>530111261100004919864</t>
  </si>
  <si>
    <t>2026年昆明市官渡区晓东小学义务教育课后服务专项收费资金</t>
  </si>
  <si>
    <t>30226</t>
  </si>
  <si>
    <t>劳务费</t>
  </si>
  <si>
    <t>530111261100004919885</t>
  </si>
  <si>
    <t>2026年收支专用账户上缴利息专项资金</t>
  </si>
  <si>
    <t>530111261100005055235</t>
  </si>
  <si>
    <t>2026年义务教育学校生均公用经费</t>
  </si>
  <si>
    <t>530111261100005272868</t>
  </si>
  <si>
    <t>2025年昆明市官渡区晓东小学义务教育课后服务专项收费资金</t>
  </si>
  <si>
    <t>预算05-2表</t>
  </si>
  <si>
    <t>2026年部门项目支出绩效目标表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</si>
  <si>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</si>
  <si>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</si>
  <si>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</si>
  <si>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</si>
  <si>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</si>
  <si>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</si>
  <si>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</si>
  <si>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</si>
  <si>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</si>
  <si>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</si>
  <si>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产出指标</t>
  </si>
  <si>
    <t>质量指标</t>
  </si>
  <si>
    <t>发放人数</t>
  </si>
  <si>
    <t>=</t>
  </si>
  <si>
    <t>85</t>
  </si>
  <si>
    <t>人</t>
  </si>
  <si>
    <t>定量指标</t>
  </si>
  <si>
    <t>反映部门（单位）实际发放课后服务资金数量。</t>
  </si>
  <si>
    <t>效益指标</t>
  </si>
  <si>
    <t>社会效益</t>
  </si>
  <si>
    <t>部门运转</t>
  </si>
  <si>
    <t>正常运转</t>
  </si>
  <si>
    <t>定性指标</t>
  </si>
  <si>
    <t>反映部门（单位）运转情况。</t>
  </si>
  <si>
    <t>满意度指标</t>
  </si>
  <si>
    <t>服务对象满意度</t>
  </si>
  <si>
    <t>单位人员满意度</t>
  </si>
  <si>
    <t>&gt;=</t>
  </si>
  <si>
    <t>90</t>
  </si>
  <si>
    <t>%</t>
  </si>
  <si>
    <t>反映部门（单位）人员对课后服务资金的满意程度。</t>
  </si>
  <si>
    <t>社会公众满意度</t>
  </si>
  <si>
    <t>反映社会公众对部门（单位）履职情况的满意程度。</t>
  </si>
  <si>
    <t>时效指标</t>
  </si>
  <si>
    <t>利息资金当年到位率</t>
  </si>
  <si>
    <t>100</t>
  </si>
  <si>
    <t>利息到位率</t>
  </si>
  <si>
    <t>2025年收支专用账户上缴利息专项资金</t>
  </si>
  <si>
    <t>经济效益</t>
  </si>
  <si>
    <t>利息资金当年上缴率</t>
  </si>
  <si>
    <t>利息上缴完成度</t>
  </si>
  <si>
    <t>按文件要求按时完成利息上缴工作</t>
  </si>
  <si>
    <t>95</t>
  </si>
  <si>
    <t>上缴工作完成情况</t>
  </si>
  <si>
    <t>补助资金当年到位率</t>
  </si>
  <si>
    <t>补助对象政策的知晓度</t>
  </si>
  <si>
    <t>学生满意度</t>
  </si>
  <si>
    <t>预算06表</t>
  </si>
  <si>
    <t>2026年部门政府性基金预算支出预算表</t>
  </si>
  <si>
    <t>政府性基金预算支出预算表</t>
  </si>
  <si>
    <t>政府性基金预算支出</t>
  </si>
  <si>
    <t>昆明市官渡区晓东小学无政府性基金预算支出，此表无数据。</t>
  </si>
  <si>
    <t>预算07表</t>
  </si>
  <si>
    <t>2026年部门政府采购预算表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</si>
  <si>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</si>
  <si>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</si>
  <si>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</si>
  <si>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</si>
  <si>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</si>
  <si>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</si>
  <si>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</si>
  <si>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</si>
  <si>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</si>
  <si>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</si>
  <si>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昆明市官渡区晓东小学无政府采购支出，此表无数据。</t>
  </si>
  <si>
    <t>预算08表</t>
  </si>
  <si>
    <t>2026年部门政府购买服务预算表</t>
  </si>
  <si>
    <t>政府购买服务项目</t>
  </si>
  <si>
    <t>政府购买服务目录</t>
  </si>
  <si>
    <t>昆明市官渡区晓东小学无政府购买服务支出，此表无数据。</t>
  </si>
  <si>
    <t>预算09-1表</t>
  </si>
  <si>
    <t>2026年对下转移支付预算表</t>
  </si>
  <si>
    <t>单位名称（项目）</t>
  </si>
  <si>
    <t>地区</t>
  </si>
  <si>
    <t>昆明市官渡区晓东小学无对下转移支付预算支出，此表无数据。</t>
  </si>
  <si>
    <t>预算09-2表</t>
  </si>
  <si>
    <t>2026年对下转移支付绩效目标表</t>
  </si>
  <si>
    <t>昆明市官渡区晓东小学无对下转移支付支出，此表无数据。</t>
  </si>
  <si>
    <t xml:space="preserve">预算10表
</t>
  </si>
  <si>
    <t>2026年新增资产配置预算表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</si>
  <si>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</si>
  <si>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</si>
  <si>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</si>
  <si>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</si>
  <si>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</si>
  <si>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</si>
  <si>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</si>
  <si>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注：涉及土地使用权、房屋、公务用车购置，按照现行相关管理制度规定报批，以职能部门审批意见为准。</t>
  </si>
  <si>
    <t>昆明市官渡区晓东小学无新增资产，此表无数据。</t>
  </si>
  <si>
    <t>预算11表</t>
  </si>
  <si>
    <t>2026年上级转移支付补助项目支出预算表</t>
  </si>
  <si>
    <t>上级补助</t>
  </si>
  <si>
    <t>注：因昆明市官渡区晓东小学无上级补助项目支出等原因，故本表公开为空表</t>
  </si>
  <si>
    <t>预算12表</t>
  </si>
  <si>
    <t>2026年部门项目中期规划预算表</t>
  </si>
  <si>
    <t>项目级次</t>
  </si>
  <si>
    <t>2026年</t>
  </si>
  <si>
    <t>2027年</t>
  </si>
  <si>
    <t>2028年</t>
  </si>
  <si>
    <t>本级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</si>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</sst>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\ hh:mm:ss"/>
    <numFmt numFmtId="177" formatCode="yyyy/mm/dd"/>
    <numFmt numFmtId="178" formatCode="#,##0.00;\-#,##0.00;;@"/>
    <numFmt numFmtId="179" formatCode="hh:mm:ss"/>
    <numFmt numFmtId="180" formatCode="#,##0;\-#,##0;;@"/>
  </numFmts>
  <fonts count="39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9"/>
      <name val="宋体"/>
      <charset val="134"/>
    </font>
    <font>
      <sz val="12"/>
      <name val="宋体"/>
      <charset val="134"/>
    </font>
    <font>
      <sz val="9"/>
      <color theme="1"/>
      <name val="宋体"/>
      <charset val="134"/>
      <scheme val="minor"/>
    </font>
    <font>
      <sz val="9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3" borderId="19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26" fillId="0" borderId="21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4" borderId="22" applyNumberFormat="0" applyAlignment="0" applyProtection="0">
      <alignment vertical="center"/>
    </xf>
    <xf numFmtId="0" fontId="28" fillId="5" borderId="23" applyNumberFormat="0" applyAlignment="0" applyProtection="0">
      <alignment vertical="center"/>
    </xf>
    <xf numFmtId="0" fontId="29" fillId="5" borderId="22" applyNumberFormat="0" applyAlignment="0" applyProtection="0">
      <alignment vertical="center"/>
    </xf>
    <xf numFmtId="0" fontId="30" fillId="6" borderId="24" applyNumberFormat="0" applyAlignment="0" applyProtection="0">
      <alignment vertical="center"/>
    </xf>
    <xf numFmtId="0" fontId="31" fillId="0" borderId="25" applyNumberFormat="0" applyFill="0" applyAlignment="0" applyProtection="0">
      <alignment vertical="center"/>
    </xf>
    <xf numFmtId="0" fontId="32" fillId="0" borderId="26" applyNumberFormat="0" applyFill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176" fontId="14" fillId="0" borderId="7">
      <alignment horizontal="right" vertical="center"/>
    </xf>
    <xf numFmtId="177" fontId="14" fillId="0" borderId="7">
      <alignment horizontal="right" vertical="center"/>
    </xf>
    <xf numFmtId="10" fontId="14" fillId="0" borderId="7">
      <alignment horizontal="right" vertical="center"/>
    </xf>
    <xf numFmtId="178" fontId="14" fillId="0" borderId="7">
      <alignment horizontal="right" vertical="center"/>
    </xf>
    <xf numFmtId="49" fontId="14" fillId="0" borderId="7">
      <alignment horizontal="left" vertical="center" wrapText="1"/>
    </xf>
    <xf numFmtId="178" fontId="14" fillId="0" borderId="7">
      <alignment horizontal="right" vertical="center"/>
    </xf>
    <xf numFmtId="179" fontId="14" fillId="0" borderId="7">
      <alignment horizontal="right" vertical="center"/>
    </xf>
    <xf numFmtId="180" fontId="14" fillId="0" borderId="7">
      <alignment horizontal="right" vertical="center"/>
    </xf>
    <xf numFmtId="0" fontId="38" fillId="0" borderId="0">
      <alignment vertical="center"/>
    </xf>
  </cellStyleXfs>
  <cellXfs count="228">
    <xf numFmtId="0" fontId="0" fillId="0" borderId="0" xfId="0" applyFont="1" applyBorder="1"/>
    <xf numFmtId="49" fontId="1" fillId="0" borderId="0" xfId="0" applyNumberFormat="1" applyFont="1" applyBorder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/>
    <xf numFmtId="0" fontId="2" fillId="0" borderId="0" xfId="0" applyFont="1" applyBorder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0" fontId="2" fillId="2" borderId="7" xfId="0" applyFont="1" applyFill="1" applyBorder="1" applyAlignment="1" applyProtection="1">
      <alignment horizontal="left" vertical="center"/>
      <protection locked="0"/>
    </xf>
    <xf numFmtId="0" fontId="1" fillId="0" borderId="7" xfId="0" applyFont="1" applyBorder="1" applyAlignment="1">
      <alignment horizontal="left" vertical="center"/>
    </xf>
    <xf numFmtId="4" fontId="2" fillId="0" borderId="7" xfId="0" applyNumberFormat="1" applyFont="1" applyBorder="1" applyAlignment="1" applyProtection="1">
      <alignment horizontal="right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4" fontId="2" fillId="0" borderId="7" xfId="0" applyNumberFormat="1" applyFont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left" vertical="center" wrapText="1"/>
    </xf>
    <xf numFmtId="4" fontId="2" fillId="0" borderId="7" xfId="0" applyNumberFormat="1" applyFont="1" applyBorder="1" applyAlignment="1">
      <alignment horizontal="right" vertical="center" wrapText="1"/>
    </xf>
    <xf numFmtId="4" fontId="5" fillId="0" borderId="7" xfId="54" applyNumberFormat="1" applyFont="1" applyBorder="1">
      <alignment horizontal="right" vertical="center"/>
    </xf>
    <xf numFmtId="0" fontId="2" fillId="0" borderId="7" xfId="0" applyFont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0" fillId="0" borderId="0" xfId="0" applyFont="1" applyFill="1" applyBorder="1" applyAlignment="1"/>
    <xf numFmtId="0" fontId="2" fillId="2" borderId="0" xfId="0" applyFont="1" applyFill="1" applyBorder="1" applyAlignment="1" applyProtection="1">
      <alignment horizontal="right" vertical="top" wrapText="1"/>
      <protection locked="0"/>
    </xf>
    <xf numFmtId="0" fontId="6" fillId="0" borderId="0" xfId="0" applyFont="1" applyBorder="1" applyAlignment="1" applyProtection="1">
      <alignment vertical="top"/>
      <protection locked="0"/>
    </xf>
    <xf numFmtId="0" fontId="6" fillId="0" borderId="0" xfId="0" applyFont="1" applyBorder="1" applyAlignment="1">
      <alignment vertical="top"/>
    </xf>
    <xf numFmtId="0" fontId="7" fillId="2" borderId="0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Border="1" applyProtection="1">
      <protection locked="0"/>
    </xf>
    <xf numFmtId="0" fontId="6" fillId="0" borderId="0" xfId="0" applyFont="1" applyBorder="1"/>
    <xf numFmtId="0" fontId="2" fillId="2" borderId="0" xfId="0" applyFont="1" applyFill="1" applyBorder="1" applyAlignment="1" applyProtection="1">
      <alignment horizontal="left" vertical="center" wrapText="1"/>
      <protection locked="0"/>
    </xf>
    <xf numFmtId="0" fontId="1" fillId="2" borderId="0" xfId="0" applyFont="1" applyFill="1" applyBorder="1" applyAlignment="1" applyProtection="1">
      <alignment horizontal="right" vertical="center" wrapText="1"/>
      <protection locked="0"/>
    </xf>
    <xf numFmtId="0" fontId="2" fillId="2" borderId="0" xfId="0" applyFont="1" applyFill="1" applyBorder="1" applyAlignment="1" applyProtection="1">
      <alignment horizontal="right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right" vertical="center"/>
      <protection locked="0"/>
    </xf>
    <xf numFmtId="0" fontId="1" fillId="2" borderId="7" xfId="0" applyFont="1" applyFill="1" applyBorder="1" applyAlignment="1" applyProtection="1">
      <alignment horizontal="right" vertical="center" wrapText="1"/>
      <protection locked="0"/>
    </xf>
    <xf numFmtId="0" fontId="2" fillId="2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/>
    </xf>
    <xf numFmtId="3" fontId="2" fillId="2" borderId="7" xfId="0" applyNumberFormat="1" applyFont="1" applyFill="1" applyBorder="1" applyAlignment="1" applyProtection="1">
      <alignment horizontal="right" vertical="center"/>
      <protection locked="0"/>
    </xf>
    <xf numFmtId="4" fontId="2" fillId="0" borderId="7" xfId="0" applyNumberFormat="1" applyFont="1" applyBorder="1" applyAlignment="1" applyProtection="1">
      <alignment horizontal="right" vertical="center"/>
      <protection locked="0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left"/>
      <protection locked="0"/>
    </xf>
    <xf numFmtId="0" fontId="2" fillId="0" borderId="7" xfId="0" applyFont="1" applyBorder="1" applyAlignment="1">
      <alignment horizontal="left"/>
    </xf>
    <xf numFmtId="0" fontId="2" fillId="2" borderId="7" xfId="0" applyFont="1" applyFill="1" applyBorder="1" applyAlignment="1">
      <alignment horizontal="right" vertical="center"/>
    </xf>
    <xf numFmtId="0" fontId="2" fillId="0" borderId="7" xfId="0" applyFont="1" applyBorder="1" applyAlignment="1">
      <alignment horizontal="left" vertical="center"/>
    </xf>
    <xf numFmtId="0" fontId="2" fillId="2" borderId="7" xfId="0" applyFont="1" applyFill="1" applyBorder="1" applyAlignment="1">
      <alignment horizontal="left" vertical="center"/>
    </xf>
    <xf numFmtId="3" fontId="2" fillId="2" borderId="7" xfId="0" applyNumberFormat="1" applyFont="1" applyFill="1" applyBorder="1" applyAlignment="1" applyProtection="1">
      <alignment horizontal="left" vertical="center"/>
      <protection locked="0"/>
    </xf>
    <xf numFmtId="4" fontId="2" fillId="0" borderId="7" xfId="0" applyNumberFormat="1" applyFont="1" applyBorder="1" applyAlignment="1" applyProtection="1">
      <alignment horizontal="left" vertical="center"/>
      <protection locked="0"/>
    </xf>
    <xf numFmtId="0" fontId="8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1" fillId="0" borderId="0" xfId="0" applyFont="1" applyBorder="1" applyAlignment="1">
      <alignment horizontal="right" vertic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  <xf numFmtId="0" fontId="8" fillId="0" borderId="0" xfId="0" applyFont="1" applyBorder="1" applyAlignment="1" applyProtection="1">
      <alignment vertical="center" wrapText="1"/>
      <protection locked="0"/>
    </xf>
    <xf numFmtId="0" fontId="2" fillId="0" borderId="0" xfId="0" applyFont="1" applyAlignment="1">
      <alignment horizontal="left" vertical="center" wrapText="1"/>
    </xf>
    <xf numFmtId="0" fontId="2" fillId="0" borderId="0" xfId="0" applyFont="1" applyBorder="1" applyAlignment="1">
      <alignment vertical="center" wrapText="1"/>
    </xf>
    <xf numFmtId="0" fontId="4" fillId="2" borderId="8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 applyProtection="1">
      <alignment vertical="center"/>
      <protection locked="0"/>
    </xf>
    <xf numFmtId="0" fontId="4" fillId="0" borderId="8" xfId="0" applyFont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  <protection locked="0"/>
    </xf>
    <xf numFmtId="0" fontId="1" fillId="0" borderId="0" xfId="0" applyFont="1" applyBorder="1" applyAlignment="1" applyProtection="1">
      <alignment horizontal="center" vertical="center"/>
      <protection locked="0"/>
    </xf>
    <xf numFmtId="0" fontId="1" fillId="0" borderId="8" xfId="0" applyFont="1" applyBorder="1" applyAlignment="1">
      <alignment horizontal="center" vertical="center"/>
    </xf>
    <xf numFmtId="0" fontId="1" fillId="0" borderId="8" xfId="0" applyFont="1" applyBorder="1" applyAlignment="1" applyProtection="1">
      <alignment horizontal="center" vertical="center"/>
      <protection locked="0"/>
    </xf>
    <xf numFmtId="0" fontId="1" fillId="0" borderId="0" xfId="0" applyFont="1" applyBorder="1" applyAlignment="1">
      <alignment horizontal="center" vertical="center"/>
    </xf>
    <xf numFmtId="0" fontId="2" fillId="0" borderId="8" xfId="0" applyFont="1" applyBorder="1" applyAlignment="1">
      <alignment horizontal="left" vertical="center" wrapText="1"/>
    </xf>
    <xf numFmtId="178" fontId="5" fillId="0" borderId="8" xfId="0" applyNumberFormat="1" applyFont="1" applyBorder="1" applyAlignment="1">
      <alignment horizontal="right" vertical="center"/>
    </xf>
    <xf numFmtId="178" fontId="5" fillId="0" borderId="0" xfId="0" applyNumberFormat="1" applyFont="1" applyBorder="1" applyAlignment="1">
      <alignment horizontal="right" vertical="center"/>
    </xf>
    <xf numFmtId="0" fontId="2" fillId="0" borderId="8" xfId="0" applyFont="1" applyBorder="1" applyAlignment="1">
      <alignment vertical="center" wrapText="1"/>
    </xf>
    <xf numFmtId="0" fontId="1" fillId="0" borderId="0" xfId="0" applyFont="1" applyBorder="1" applyAlignment="1">
      <alignment wrapText="1"/>
    </xf>
    <xf numFmtId="0" fontId="1" fillId="0" borderId="0" xfId="0" applyFont="1" applyBorder="1" applyProtection="1">
      <protection locked="0"/>
    </xf>
    <xf numFmtId="0" fontId="2" fillId="0" borderId="0" xfId="0" applyFont="1" applyBorder="1" applyAlignment="1" applyProtection="1">
      <alignment vertical="top" wrapText="1"/>
      <protection locked="0"/>
    </xf>
    <xf numFmtId="0" fontId="2" fillId="0" borderId="0" xfId="0" applyFont="1" applyBorder="1" applyAlignment="1" applyProtection="1">
      <alignment horizontal="right" vertical="center" wrapText="1"/>
      <protection locked="0"/>
    </xf>
    <xf numFmtId="0" fontId="8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left" vertical="center" wrapText="1"/>
    </xf>
    <xf numFmtId="0" fontId="4" fillId="0" borderId="0" xfId="0" applyFont="1" applyBorder="1" applyProtection="1">
      <protection locked="0"/>
    </xf>
    <xf numFmtId="0" fontId="4" fillId="0" borderId="0" xfId="0" applyFont="1" applyBorder="1" applyAlignment="1">
      <alignment wrapText="1"/>
    </xf>
    <xf numFmtId="0" fontId="2" fillId="0" borderId="0" xfId="0" applyFont="1" applyBorder="1" applyAlignment="1" applyProtection="1">
      <alignment horizontal="right" wrapText="1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>
      <alignment horizontal="center" vertical="center" wrapText="1"/>
    </xf>
    <xf numFmtId="0" fontId="4" fillId="0" borderId="9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/>
    </xf>
    <xf numFmtId="0" fontId="2" fillId="0" borderId="8" xfId="0" applyFont="1" applyBorder="1" applyAlignment="1" applyProtection="1">
      <alignment horizontal="left" vertical="center"/>
      <protection locked="0"/>
    </xf>
    <xf numFmtId="178" fontId="5" fillId="0" borderId="4" xfId="0" applyNumberFormat="1" applyFont="1" applyBorder="1" applyAlignment="1">
      <alignment horizontal="right" vertical="center"/>
    </xf>
    <xf numFmtId="178" fontId="5" fillId="0" borderId="7" xfId="0" applyNumberFormat="1" applyFont="1" applyBorder="1" applyAlignment="1">
      <alignment horizontal="right" vertical="center"/>
    </xf>
    <xf numFmtId="0" fontId="2" fillId="0" borderId="8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right"/>
    </xf>
    <xf numFmtId="0" fontId="4" fillId="0" borderId="12" xfId="0" applyFont="1" applyBorder="1" applyAlignment="1">
      <alignment horizontal="center" vertical="center" wrapText="1"/>
    </xf>
    <xf numFmtId="180" fontId="5" fillId="0" borderId="8" xfId="56" applyNumberFormat="1" applyFont="1" applyBorder="1" applyAlignment="1">
      <alignment horizontal="center" vertical="center"/>
    </xf>
    <xf numFmtId="180" fontId="5" fillId="0" borderId="8" xfId="0" applyNumberFormat="1" applyFont="1" applyBorder="1" applyAlignment="1">
      <alignment horizontal="center" vertical="center"/>
    </xf>
    <xf numFmtId="180" fontId="5" fillId="0" borderId="4" xfId="56" applyNumberFormat="1" applyFont="1" applyBorder="1" applyAlignment="1">
      <alignment horizontal="center" vertical="center"/>
    </xf>
    <xf numFmtId="180" fontId="5" fillId="0" borderId="7" xfId="56" applyNumberFormat="1" applyFont="1" applyBorder="1" applyAlignment="1">
      <alignment horizontal="center" vertical="center"/>
    </xf>
    <xf numFmtId="180" fontId="5" fillId="0" borderId="7" xfId="0" applyNumberFormat="1" applyFont="1" applyBorder="1" applyAlignment="1">
      <alignment horizontal="center" vertical="center"/>
    </xf>
    <xf numFmtId="3" fontId="2" fillId="0" borderId="8" xfId="0" applyNumberFormat="1" applyFont="1" applyBorder="1" applyAlignment="1">
      <alignment horizontal="right" vertical="center"/>
    </xf>
    <xf numFmtId="0" fontId="2" fillId="0" borderId="8" xfId="0" applyFont="1" applyBorder="1" applyAlignment="1">
      <alignment horizontal="left" vertical="center"/>
    </xf>
    <xf numFmtId="0" fontId="2" fillId="2" borderId="8" xfId="0" applyFont="1" applyFill="1" applyBorder="1" applyAlignment="1">
      <alignment horizontal="right" vertical="center"/>
    </xf>
    <xf numFmtId="0" fontId="9" fillId="0" borderId="0" xfId="0" applyFont="1" applyBorder="1" applyAlignment="1" applyProtection="1">
      <alignment horizontal="right"/>
      <protection locked="0"/>
    </xf>
    <xf numFmtId="49" fontId="9" fillId="0" borderId="0" xfId="0" applyNumberFormat="1" applyFont="1" applyBorder="1" applyProtection="1">
      <protection locked="0"/>
    </xf>
    <xf numFmtId="0" fontId="1" fillId="0" borderId="0" xfId="0" applyFont="1" applyBorder="1" applyAlignment="1">
      <alignment horizontal="right"/>
    </xf>
    <xf numFmtId="0" fontId="10" fillId="0" borderId="0" xfId="0" applyFont="1" applyBorder="1" applyAlignment="1" applyProtection="1">
      <alignment horizontal="center" vertical="center" wrapText="1"/>
      <protection locked="0"/>
    </xf>
    <xf numFmtId="0" fontId="10" fillId="0" borderId="0" xfId="0" applyFont="1" applyBorder="1" applyAlignment="1" applyProtection="1">
      <alignment horizontal="center" vertical="center"/>
      <protection locked="0"/>
    </xf>
    <xf numFmtId="0" fontId="10" fillId="0" borderId="0" xfId="0" applyFont="1" applyBorder="1" applyAlignment="1">
      <alignment horizontal="center" vertical="center"/>
    </xf>
    <xf numFmtId="49" fontId="4" fillId="0" borderId="8" xfId="0" applyNumberFormat="1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>
      <alignment horizontal="center" vertical="center"/>
    </xf>
    <xf numFmtId="49" fontId="4" fillId="0" borderId="8" xfId="0" applyNumberFormat="1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/>
    </xf>
    <xf numFmtId="0" fontId="2" fillId="2" borderId="8" xfId="0" applyFont="1" applyFill="1" applyBorder="1" applyAlignment="1" applyProtection="1">
      <alignment horizontal="left" vertical="center" wrapText="1"/>
      <protection locked="0"/>
    </xf>
    <xf numFmtId="0" fontId="1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 indent="1"/>
    </xf>
    <xf numFmtId="0" fontId="2" fillId="2" borderId="1" xfId="0" applyFont="1" applyFill="1" applyBorder="1" applyAlignment="1" applyProtection="1">
      <alignment horizontal="center" vertical="center"/>
      <protection locked="0"/>
    </xf>
    <xf numFmtId="49" fontId="11" fillId="0" borderId="13" xfId="57" applyNumberFormat="1" applyFont="1" applyBorder="1" applyAlignment="1">
      <alignment horizontal="left" vertical="center" wrapText="1"/>
    </xf>
    <xf numFmtId="49" fontId="12" fillId="0" borderId="13" xfId="57" applyNumberFormat="1" applyFont="1" applyBorder="1" applyAlignment="1">
      <alignment horizontal="left" vertical="center" wrapText="1"/>
    </xf>
    <xf numFmtId="0" fontId="2" fillId="2" borderId="5" xfId="0" applyFont="1" applyFill="1" applyBorder="1" applyAlignment="1" applyProtection="1">
      <alignment horizontal="center" vertical="center"/>
      <protection locked="0"/>
    </xf>
    <xf numFmtId="0" fontId="2" fillId="2" borderId="6" xfId="0" applyFont="1" applyFill="1" applyBorder="1" applyAlignment="1" applyProtection="1">
      <alignment horizontal="center" vertical="center"/>
      <protection locked="0"/>
    </xf>
    <xf numFmtId="0" fontId="1" fillId="0" borderId="0" xfId="0" applyFont="1" applyBorder="1" applyAlignment="1">
      <alignment vertical="top"/>
    </xf>
    <xf numFmtId="0" fontId="2" fillId="0" borderId="0" xfId="0" applyFont="1" applyBorder="1" applyAlignment="1">
      <alignment horizontal="right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 applyProtection="1">
      <alignment horizontal="center" vertical="center" wrapText="1"/>
      <protection locked="0"/>
    </xf>
    <xf numFmtId="0" fontId="13" fillId="0" borderId="16" xfId="0" applyFont="1" applyBorder="1" applyAlignment="1">
      <alignment horizontal="left"/>
    </xf>
    <xf numFmtId="0" fontId="1" fillId="0" borderId="7" xfId="0" applyFont="1" applyBorder="1" applyAlignment="1" applyProtection="1">
      <alignment horizontal="left" vertical="center"/>
      <protection locked="0"/>
    </xf>
    <xf numFmtId="4" fontId="2" fillId="2" borderId="7" xfId="0" applyNumberFormat="1" applyFont="1" applyFill="1" applyBorder="1" applyAlignment="1" applyProtection="1">
      <alignment horizontal="left" vertical="center"/>
      <protection locked="0"/>
    </xf>
    <xf numFmtId="0" fontId="13" fillId="0" borderId="17" xfId="0" applyFont="1" applyBorder="1" applyAlignment="1">
      <alignment horizontal="left"/>
    </xf>
    <xf numFmtId="0" fontId="2" fillId="0" borderId="17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 wrapText="1"/>
    </xf>
    <xf numFmtId="178" fontId="5" fillId="0" borderId="7" xfId="0" applyNumberFormat="1" applyFont="1" applyBorder="1" applyAlignment="1">
      <alignment horizontal="left" vertical="center"/>
    </xf>
    <xf numFmtId="0" fontId="1" fillId="0" borderId="0" xfId="0" applyFont="1" applyBorder="1" applyAlignment="1" applyProtection="1">
      <alignment vertical="top"/>
      <protection locked="0"/>
    </xf>
    <xf numFmtId="49" fontId="1" fillId="0" borderId="0" xfId="0" applyNumberFormat="1" applyFont="1" applyBorder="1" applyProtection="1"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14" fillId="0" borderId="7" xfId="0" applyFont="1" applyFill="1" applyBorder="1" applyAlignment="1" applyProtection="1">
      <alignment horizontal="left" vertical="center"/>
      <protection locked="0"/>
    </xf>
    <xf numFmtId="178" fontId="14" fillId="0" borderId="7" xfId="54" applyAlignment="1" applyProtection="1">
      <alignment horizontal="left" vertical="center"/>
      <protection locked="0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2" fillId="0" borderId="0" xfId="0" applyFont="1" applyBorder="1" applyAlignment="1">
      <alignment horizontal="right" vertical="center" wrapText="1"/>
    </xf>
    <xf numFmtId="0" fontId="15" fillId="0" borderId="0" xfId="0" applyFont="1" applyBorder="1" applyAlignment="1">
      <alignment horizontal="center" vertical="center"/>
    </xf>
    <xf numFmtId="0" fontId="1" fillId="2" borderId="0" xfId="0" applyFont="1" applyFill="1" applyBorder="1" applyAlignment="1" applyProtection="1">
      <alignment horizontal="left" vertical="center" wrapText="1"/>
      <protection locked="0"/>
    </xf>
    <xf numFmtId="0" fontId="6" fillId="2" borderId="7" xfId="0" applyFont="1" applyFill="1" applyBorder="1" applyAlignment="1" applyProtection="1">
      <alignment vertical="top" wrapText="1"/>
      <protection locked="0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/>
    </xf>
    <xf numFmtId="49" fontId="2" fillId="0" borderId="7" xfId="53" applyFont="1">
      <alignment horizontal="left" vertical="center" wrapText="1"/>
    </xf>
    <xf numFmtId="178" fontId="2" fillId="0" borderId="7" xfId="54" applyFont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6" fillId="0" borderId="7" xfId="0" applyFont="1" applyBorder="1" applyAlignment="1" applyProtection="1">
      <alignment horizontal="center" vertical="center" wrapText="1"/>
      <protection locked="0"/>
    </xf>
    <xf numFmtId="0" fontId="16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0" fontId="17" fillId="0" borderId="7" xfId="0" applyFont="1" applyBorder="1" applyAlignment="1">
      <alignment horizontal="center" vertical="center"/>
    </xf>
    <xf numFmtId="0" fontId="17" fillId="0" borderId="7" xfId="0" applyFont="1" applyBorder="1" applyAlignment="1" applyProtection="1">
      <alignment horizontal="center" vertical="center" wrapText="1"/>
      <protection locked="0"/>
    </xf>
    <xf numFmtId="178" fontId="18" fillId="0" borderId="7" xfId="0" applyNumberFormat="1" applyFont="1" applyBorder="1" applyAlignment="1">
      <alignment horizontal="right" vertical="center"/>
    </xf>
    <xf numFmtId="0" fontId="16" fillId="2" borderId="1" xfId="0" applyFont="1" applyFill="1" applyBorder="1" applyAlignment="1">
      <alignment horizontal="center" vertical="center"/>
    </xf>
    <xf numFmtId="0" fontId="16" fillId="0" borderId="2" xfId="0" applyFont="1" applyBorder="1" applyAlignment="1" applyProtection="1">
      <alignment horizontal="center" vertical="center"/>
      <protection locked="0"/>
    </xf>
    <xf numFmtId="0" fontId="16" fillId="0" borderId="3" xfId="0" applyFont="1" applyBorder="1" applyAlignment="1" applyProtection="1">
      <alignment horizontal="center" vertical="center"/>
      <protection locked="0"/>
    </xf>
    <xf numFmtId="0" fontId="16" fillId="0" borderId="4" xfId="0" applyFont="1" applyBorder="1" applyAlignment="1" applyProtection="1">
      <alignment horizontal="center" vertical="center"/>
      <protection locked="0"/>
    </xf>
    <xf numFmtId="0" fontId="16" fillId="0" borderId="1" xfId="0" applyFont="1" applyBorder="1" applyAlignment="1" applyProtection="1">
      <alignment horizontal="center" vertical="center"/>
      <protection locked="0"/>
    </xf>
    <xf numFmtId="0" fontId="16" fillId="0" borderId="3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2" borderId="6" xfId="0" applyFont="1" applyFill="1" applyBorder="1" applyAlignment="1" applyProtection="1">
      <alignment horizontal="center" vertical="center" wrapText="1"/>
      <protection locked="0"/>
    </xf>
    <xf numFmtId="0" fontId="16" fillId="0" borderId="6" xfId="0" applyFont="1" applyBorder="1" applyAlignment="1" applyProtection="1">
      <alignment horizontal="center" vertical="center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16" fillId="0" borderId="6" xfId="0" applyFont="1" applyBorder="1" applyAlignment="1" applyProtection="1">
      <alignment horizontal="center" vertical="center" wrapText="1"/>
      <protection locked="0"/>
    </xf>
    <xf numFmtId="178" fontId="2" fillId="0" borderId="7" xfId="54" applyFont="1" applyAlignment="1">
      <alignment horizontal="left" vertical="center"/>
    </xf>
    <xf numFmtId="0" fontId="2" fillId="2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>
      <alignment horizontal="left" vertical="center"/>
    </xf>
    <xf numFmtId="0" fontId="2" fillId="2" borderId="11" xfId="0" applyFont="1" applyFill="1" applyBorder="1" applyAlignment="1">
      <alignment horizontal="left" vertical="center"/>
    </xf>
    <xf numFmtId="0" fontId="2" fillId="2" borderId="11" xfId="0" applyFont="1" applyFill="1" applyBorder="1" applyAlignment="1">
      <alignment horizontal="right" vertical="center"/>
    </xf>
    <xf numFmtId="0" fontId="2" fillId="2" borderId="11" xfId="0" applyFont="1" applyFill="1" applyBorder="1" applyAlignment="1" applyProtection="1">
      <alignment horizontal="right" vertical="center"/>
      <protection locked="0"/>
    </xf>
    <xf numFmtId="0" fontId="2" fillId="2" borderId="7" xfId="0" applyFont="1" applyFill="1" applyBorder="1" applyAlignment="1">
      <alignment horizontal="center" vertical="center"/>
    </xf>
    <xf numFmtId="0" fontId="6" fillId="0" borderId="7" xfId="0" applyFont="1" applyBorder="1" applyAlignment="1" applyProtection="1">
      <alignment vertical="top" wrapText="1"/>
      <protection locked="0"/>
    </xf>
    <xf numFmtId="0" fontId="6" fillId="2" borderId="0" xfId="0" applyFont="1" applyFill="1" applyBorder="1" applyAlignment="1">
      <alignment horizontal="left" vertical="center"/>
    </xf>
    <xf numFmtId="0" fontId="2" fillId="0" borderId="7" xfId="0" applyFont="1" applyBorder="1" applyAlignment="1" applyProtection="1">
      <alignment vertical="center"/>
      <protection locked="0"/>
    </xf>
    <xf numFmtId="178" fontId="17" fillId="0" borderId="7" xfId="54" applyFont="1">
      <alignment horizontal="right" vertical="center"/>
    </xf>
    <xf numFmtId="0" fontId="7" fillId="2" borderId="0" xfId="0" applyFont="1" applyFill="1" applyBorder="1" applyAlignment="1" applyProtection="1" quotePrefix="1">
      <alignment horizontal="center" vertical="center" wrapText="1"/>
      <protection locked="0"/>
    </xf>
    <xf numFmtId="0" fontId="13" fillId="0" borderId="16" xfId="0" applyFont="1" applyBorder="1" applyAlignment="1" quotePrefix="1">
      <alignment horizontal="left"/>
    </xf>
    <xf numFmtId="0" fontId="13" fillId="0" borderId="17" xfId="0" applyFont="1" applyBorder="1" applyAlignment="1" quotePrefix="1">
      <alignment horizontal="left"/>
    </xf>
    <xf numFmtId="0" fontId="2" fillId="0" borderId="17" xfId="0" applyFont="1" applyBorder="1" applyAlignment="1" quotePrefix="1">
      <alignment horizontal="left" vertical="center"/>
    </xf>
    <xf numFmtId="0" fontId="2" fillId="0" borderId="18" xfId="0" applyFont="1" applyBorder="1" applyAlignment="1" quotePrefix="1">
      <alignment horizontal="left" vertical="center" wrapText="1"/>
    </xf>
    <xf numFmtId="0" fontId="8" fillId="0" borderId="0" xfId="0" applyFont="1" applyBorder="1" applyAlignment="1" quotePrefix="1">
      <alignment horizontal="center" vertical="center"/>
    </xf>
    <xf numFmtId="0" fontId="10" fillId="0" borderId="0" xfId="0" applyFont="1" applyBorder="1" applyAlignment="1" applyProtection="1" quotePrefix="1">
      <alignment horizontal="center" vertical="center" wrapText="1"/>
      <protection locked="0"/>
    </xf>
    <xf numFmtId="0" fontId="8" fillId="0" borderId="0" xfId="0" applyFont="1" applyBorder="1" applyAlignment="1" quotePrefix="1">
      <alignment horizontal="center" vertical="center" wrapText="1"/>
    </xf>
    <xf numFmtId="0" fontId="3" fillId="0" borderId="0" xfId="0" applyFont="1" applyBorder="1" applyAlignment="1" quotePrefix="1">
      <alignment horizontal="center" vertical="center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  <cellStyle name="常规 3 2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6"/>
  <sheetViews>
    <sheetView showGridLines="0" showZeros="0" topLeftCell="A4" workbookViewId="0">
      <selection activeCell="D10" sqref="D10"/>
    </sheetView>
  </sheetViews>
  <sheetFormatPr defaultColWidth="8.575" defaultRowHeight="12.75" customHeight="1" outlineLevelCol="3"/>
  <cols>
    <col min="1" max="4" width="41" customWidth="1"/>
  </cols>
  <sheetData>
    <row r="1" ht="15" customHeight="1" spans="1:4">
      <c r="A1" s="47"/>
      <c r="B1" s="47"/>
      <c r="C1" s="47"/>
      <c r="D1" s="48" t="s">
        <v>0</v>
      </c>
    </row>
    <row r="2" ht="41.25" customHeight="1" spans="1:4">
      <c r="A2" s="228" t="s">
        <v>1</v>
      </c>
    </row>
    <row r="3" ht="17.25" customHeight="1" spans="1:4">
      <c r="A3" s="46" t="s">
        <v>2</v>
      </c>
      <c r="B3" s="225"/>
      <c r="D3" s="155" t="s">
        <v>3</v>
      </c>
    </row>
    <row r="4" ht="23.25" customHeight="1" spans="1:4">
      <c r="A4" s="190" t="s">
        <v>4</v>
      </c>
      <c r="B4" s="191"/>
      <c r="C4" s="190" t="s">
        <v>5</v>
      </c>
      <c r="D4" s="191"/>
    </row>
    <row r="5" ht="24" customHeight="1" spans="1:4">
      <c r="A5" s="190" t="s">
        <v>6</v>
      </c>
      <c r="B5" s="190" t="s">
        <v>7</v>
      </c>
      <c r="C5" s="190" t="s">
        <v>8</v>
      </c>
      <c r="D5" s="190" t="s">
        <v>7</v>
      </c>
    </row>
    <row r="6" ht="17.25" customHeight="1" spans="1:4">
      <c r="A6" s="192" t="s">
        <v>9</v>
      </c>
      <c r="B6" s="123">
        <v>17363957.08</v>
      </c>
      <c r="C6" s="192" t="s">
        <v>10</v>
      </c>
      <c r="D6" s="123"/>
    </row>
    <row r="7" ht="17.25" customHeight="1" spans="1:4">
      <c r="A7" s="192" t="s">
        <v>11</v>
      </c>
      <c r="B7" s="123"/>
      <c r="C7" s="192" t="s">
        <v>12</v>
      </c>
      <c r="D7" s="123"/>
    </row>
    <row r="8" ht="17.25" customHeight="1" spans="1:4">
      <c r="A8" s="192" t="s">
        <v>13</v>
      </c>
      <c r="B8" s="123"/>
      <c r="C8" s="226" t="s">
        <v>14</v>
      </c>
      <c r="D8" s="123"/>
    </row>
    <row r="9" ht="17.25" customHeight="1" spans="1:4">
      <c r="A9" s="192" t="s">
        <v>15</v>
      </c>
      <c r="B9" s="123"/>
      <c r="C9" s="226" t="s">
        <v>16</v>
      </c>
      <c r="D9" s="123"/>
    </row>
    <row r="10" ht="17.25" customHeight="1" spans="1:4">
      <c r="A10" s="192" t="s">
        <v>17</v>
      </c>
      <c r="B10" s="123"/>
      <c r="C10" s="226" t="s">
        <v>18</v>
      </c>
      <c r="D10" s="123">
        <v>13327281.29</v>
      </c>
    </row>
    <row r="11" ht="17.25" customHeight="1" spans="1:4">
      <c r="A11" s="192" t="s">
        <v>19</v>
      </c>
      <c r="B11" s="123"/>
      <c r="C11" s="226" t="s">
        <v>20</v>
      </c>
      <c r="D11" s="123"/>
    </row>
    <row r="12" ht="17.25" customHeight="1" spans="1:4">
      <c r="A12" s="192" t="s">
        <v>21</v>
      </c>
      <c r="B12" s="123"/>
      <c r="C12" s="35" t="s">
        <v>22</v>
      </c>
      <c r="D12" s="123"/>
    </row>
    <row r="13" ht="17.25" customHeight="1" spans="1:4">
      <c r="A13" s="192" t="s">
        <v>23</v>
      </c>
      <c r="B13" s="123"/>
      <c r="C13" s="35" t="s">
        <v>24</v>
      </c>
      <c r="D13" s="123">
        <v>2422320</v>
      </c>
    </row>
    <row r="14" ht="17.25" customHeight="1" spans="1:4">
      <c r="A14" s="192" t="s">
        <v>25</v>
      </c>
      <c r="B14" s="123">
        <v>1171929.21</v>
      </c>
      <c r="C14" s="35" t="s">
        <v>26</v>
      </c>
      <c r="D14" s="123">
        <v>1536285</v>
      </c>
    </row>
    <row r="15" ht="17.25" customHeight="1" spans="1:4">
      <c r="A15" s="192" t="s">
        <v>27</v>
      </c>
      <c r="B15" s="123"/>
      <c r="C15" s="35" t="s">
        <v>28</v>
      </c>
      <c r="D15" s="123"/>
    </row>
    <row r="16" ht="17.25" customHeight="1" spans="1:4">
      <c r="A16" s="65"/>
      <c r="B16" s="123"/>
      <c r="C16" s="35" t="s">
        <v>29</v>
      </c>
      <c r="D16" s="123"/>
    </row>
    <row r="17" ht="17.25" customHeight="1" spans="1:4">
      <c r="A17" s="193"/>
      <c r="B17" s="123"/>
      <c r="C17" s="35" t="s">
        <v>30</v>
      </c>
      <c r="D17" s="123"/>
    </row>
    <row r="18" ht="17.25" customHeight="1" spans="1:4">
      <c r="A18" s="193"/>
      <c r="B18" s="123"/>
      <c r="C18" s="35" t="s">
        <v>31</v>
      </c>
      <c r="D18" s="123"/>
    </row>
    <row r="19" ht="17.25" customHeight="1" spans="1:4">
      <c r="A19" s="193"/>
      <c r="B19" s="123"/>
      <c r="C19" s="35" t="s">
        <v>32</v>
      </c>
      <c r="D19" s="123"/>
    </row>
    <row r="20" ht="17.25" customHeight="1" spans="1:4">
      <c r="A20" s="193"/>
      <c r="B20" s="123"/>
      <c r="C20" s="35" t="s">
        <v>33</v>
      </c>
      <c r="D20" s="123"/>
    </row>
    <row r="21" ht="17.25" customHeight="1" spans="1:4">
      <c r="A21" s="193"/>
      <c r="B21" s="123"/>
      <c r="C21" s="35" t="s">
        <v>34</v>
      </c>
      <c r="D21" s="123"/>
    </row>
    <row r="22" ht="17.25" customHeight="1" spans="1:4">
      <c r="A22" s="193"/>
      <c r="B22" s="123"/>
      <c r="C22" s="35" t="s">
        <v>35</v>
      </c>
      <c r="D22" s="123"/>
    </row>
    <row r="23" ht="17.25" customHeight="1" spans="1:4">
      <c r="A23" s="193"/>
      <c r="B23" s="123"/>
      <c r="C23" s="35" t="s">
        <v>36</v>
      </c>
      <c r="D23" s="123"/>
    </row>
    <row r="24" ht="17.25" customHeight="1" spans="1:4">
      <c r="A24" s="193"/>
      <c r="B24" s="123"/>
      <c r="C24" s="35" t="s">
        <v>37</v>
      </c>
      <c r="D24" s="123">
        <v>1250000</v>
      </c>
    </row>
    <row r="25" ht="17.25" customHeight="1" spans="1:4">
      <c r="A25" s="193"/>
      <c r="B25" s="123"/>
      <c r="C25" s="35" t="s">
        <v>38</v>
      </c>
      <c r="D25" s="123"/>
    </row>
    <row r="26" ht="17.25" customHeight="1" spans="1:4">
      <c r="A26" s="193"/>
      <c r="B26" s="123"/>
      <c r="C26" s="65" t="s">
        <v>39</v>
      </c>
      <c r="D26" s="123"/>
    </row>
    <row r="27" ht="17.25" customHeight="1" spans="1:4">
      <c r="A27" s="193"/>
      <c r="B27" s="123"/>
      <c r="C27" s="35" t="s">
        <v>40</v>
      </c>
      <c r="D27" s="123"/>
    </row>
    <row r="28" ht="16.5" customHeight="1" spans="1:4">
      <c r="A28" s="193"/>
      <c r="B28" s="123"/>
      <c r="C28" s="35" t="s">
        <v>41</v>
      </c>
      <c r="D28" s="123"/>
    </row>
    <row r="29" ht="16.5" customHeight="1" spans="1:4">
      <c r="A29" s="193"/>
      <c r="B29" s="123"/>
      <c r="C29" s="65" t="s">
        <v>42</v>
      </c>
      <c r="D29" s="123"/>
    </row>
    <row r="30" ht="17.25" customHeight="1" spans="1:4">
      <c r="A30" s="193"/>
      <c r="B30" s="123"/>
      <c r="C30" s="65" t="s">
        <v>43</v>
      </c>
      <c r="D30" s="123"/>
    </row>
    <row r="31" ht="17.25" customHeight="1" spans="1:4">
      <c r="A31" s="193"/>
      <c r="B31" s="123"/>
      <c r="C31" s="35" t="s">
        <v>44</v>
      </c>
      <c r="D31" s="123"/>
    </row>
    <row r="32" ht="16.5" customHeight="1" spans="1:4">
      <c r="A32" s="193" t="s">
        <v>45</v>
      </c>
      <c r="B32" s="227">
        <f>18535886.29-0</f>
        <v>18535886.29</v>
      </c>
      <c r="C32" s="193" t="s">
        <v>46</v>
      </c>
      <c r="D32" s="227">
        <f>18535886.29-0</f>
        <v>18535886.29</v>
      </c>
    </row>
    <row r="33" ht="16.5" customHeight="1" spans="1:4">
      <c r="A33" s="65" t="s">
        <v>47</v>
      </c>
      <c r="B33" s="123"/>
      <c r="C33" s="65" t="s">
        <v>48</v>
      </c>
      <c r="D33" s="123"/>
    </row>
    <row r="34" ht="16.5" customHeight="1" spans="1:4">
      <c r="A34" s="35" t="s">
        <v>49</v>
      </c>
      <c r="B34" s="123"/>
      <c r="C34" s="35" t="s">
        <v>49</v>
      </c>
      <c r="D34" s="123"/>
    </row>
    <row r="35" ht="16.5" customHeight="1" spans="1:4">
      <c r="A35" s="35" t="s">
        <v>50</v>
      </c>
      <c r="B35" s="123"/>
      <c r="C35" s="35" t="s">
        <v>50</v>
      </c>
      <c r="D35" s="123"/>
    </row>
    <row r="36" ht="16.5" customHeight="1" spans="1:4">
      <c r="A36" s="194" t="s">
        <v>51</v>
      </c>
      <c r="B36" s="227">
        <f>18535886.29-0</f>
        <v>18535886.29</v>
      </c>
      <c r="C36" s="194" t="s">
        <v>52</v>
      </c>
      <c r="D36" s="227">
        <f>18535886.29-0</f>
        <v>18535886.29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scale="62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0"/>
  <sheetViews>
    <sheetView showZeros="0" workbookViewId="0">
      <selection activeCell="A10" sqref="A10"/>
    </sheetView>
  </sheetViews>
  <sheetFormatPr defaultColWidth="9.14166666666667" defaultRowHeight="14.25" customHeight="1" outlineLevelCol="5"/>
  <cols>
    <col min="1" max="1" width="32.1416666666667" customWidth="1"/>
    <col min="2" max="2" width="20.7083333333333" customWidth="1"/>
    <col min="3" max="3" width="32.1416666666667" customWidth="1"/>
    <col min="4" max="4" width="27.7083333333333" customWidth="1"/>
    <col min="5" max="6" width="36.7083333333333" customWidth="1"/>
  </cols>
  <sheetData>
    <row r="1" ht="12" customHeight="1" spans="1:6">
      <c r="A1" s="136">
        <v>1</v>
      </c>
      <c r="B1" s="137">
        <v>0</v>
      </c>
      <c r="C1" s="136">
        <v>1</v>
      </c>
      <c r="D1" s="138"/>
      <c r="E1" s="138"/>
      <c r="F1" s="126" t="s">
        <v>301</v>
      </c>
    </row>
    <row r="2" ht="42" customHeight="1" spans="1:6">
      <c r="A2" s="234" t="s">
        <v>302</v>
      </c>
      <c r="B2" s="139" t="s">
        <v>303</v>
      </c>
      <c r="C2" s="140"/>
      <c r="D2" s="141"/>
      <c r="E2" s="141"/>
      <c r="F2" s="141"/>
    </row>
    <row r="3" ht="13.5" customHeight="1" spans="1:6">
      <c r="A3" s="4" t="s">
        <v>2</v>
      </c>
      <c r="B3" s="4"/>
      <c r="C3" s="136"/>
      <c r="D3" s="138"/>
      <c r="E3" s="138"/>
      <c r="F3" s="126" t="s">
        <v>3</v>
      </c>
    </row>
    <row r="4" ht="19.5" customHeight="1" spans="1:6">
      <c r="A4" s="107" t="s">
        <v>171</v>
      </c>
      <c r="B4" s="142" t="s">
        <v>74</v>
      </c>
      <c r="C4" s="107" t="s">
        <v>75</v>
      </c>
      <c r="D4" s="11" t="s">
        <v>304</v>
      </c>
      <c r="E4" s="11"/>
      <c r="F4" s="12"/>
    </row>
    <row r="5" ht="18.75" customHeight="1" spans="1:6">
      <c r="A5" s="107"/>
      <c r="B5" s="142"/>
      <c r="C5" s="107"/>
      <c r="D5" s="143" t="s">
        <v>57</v>
      </c>
      <c r="E5" s="10" t="s">
        <v>77</v>
      </c>
      <c r="F5" s="15" t="s">
        <v>78</v>
      </c>
    </row>
    <row r="6" ht="18.75" customHeight="1" spans="1:6">
      <c r="A6" s="107">
        <v>1</v>
      </c>
      <c r="B6" s="144" t="s">
        <v>85</v>
      </c>
      <c r="C6" s="107">
        <v>3</v>
      </c>
      <c r="D6" s="12">
        <v>4</v>
      </c>
      <c r="E6" s="145">
        <v>5</v>
      </c>
      <c r="F6" s="145">
        <v>6</v>
      </c>
    </row>
    <row r="7" ht="21" customHeight="1" spans="1:6">
      <c r="A7" s="146"/>
      <c r="B7" s="146"/>
      <c r="C7" s="146"/>
      <c r="D7" s="122"/>
      <c r="E7" s="123"/>
      <c r="F7" s="123"/>
    </row>
    <row r="8" ht="21" customHeight="1" spans="1:6">
      <c r="A8" s="146"/>
      <c r="B8" s="146"/>
      <c r="C8" s="146"/>
      <c r="D8" s="122"/>
      <c r="E8" s="123"/>
      <c r="F8" s="123"/>
    </row>
    <row r="9" ht="18.75" customHeight="1" spans="1:6">
      <c r="A9" s="90" t="s">
        <v>159</v>
      </c>
      <c r="B9" s="90" t="s">
        <v>159</v>
      </c>
      <c r="C9" s="90" t="s">
        <v>159</v>
      </c>
      <c r="D9" s="122"/>
      <c r="E9" s="123"/>
      <c r="F9" s="123"/>
    </row>
    <row r="10" customHeight="1" spans="1:6">
      <c r="A10" s="39" t="s">
        <v>305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7" right="0.37" top="0.56" bottom="0.56" header="0.48" footer="0.48"/>
  <pageSetup paperSize="9" scale="65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Q12"/>
  <sheetViews>
    <sheetView showZeros="0" workbookViewId="0">
      <selection activeCell="A12" sqref="A12"/>
    </sheetView>
  </sheetViews>
  <sheetFormatPr defaultColWidth="9.14166666666667" defaultRowHeight="14.25" customHeight="1"/>
  <cols>
    <col min="1" max="1" width="32.575" customWidth="1"/>
    <col min="2" max="2" width="21.7083333333333" customWidth="1"/>
    <col min="3" max="3" width="35.2833333333333" customWidth="1"/>
    <col min="4" max="4" width="7.70833333333333" customWidth="1"/>
    <col min="5" max="5" width="11.1416666666667" customWidth="1"/>
    <col min="6" max="6" width="13.2833333333333" customWidth="1"/>
    <col min="7" max="16" width="20" customWidth="1"/>
    <col min="17" max="17" width="19.85" customWidth="1"/>
  </cols>
  <sheetData>
    <row r="1" ht="15.75" customHeight="1" spans="1:17">
      <c r="P1" s="2"/>
      <c r="Q1" s="2" t="s">
        <v>306</v>
      </c>
    </row>
    <row r="2" ht="41.25" customHeight="1" spans="1:17">
      <c r="A2" s="100" t="s">
        <v>307</v>
      </c>
      <c r="B2" s="3"/>
      <c r="C2" s="3"/>
      <c r="D2" s="3"/>
      <c r="E2" s="3"/>
      <c r="F2" s="3"/>
      <c r="G2" s="3"/>
      <c r="H2" s="3"/>
      <c r="I2" s="3"/>
      <c r="J2" s="3"/>
      <c r="K2" s="70"/>
      <c r="L2" s="3"/>
      <c r="M2" s="3"/>
      <c r="N2" s="70"/>
      <c r="O2" s="3"/>
      <c r="P2" s="70"/>
      <c r="Q2" s="70"/>
    </row>
    <row r="3" ht="18.75" customHeight="1" spans="1:17">
      <c r="A3" s="125" t="s">
        <v>2</v>
      </c>
      <c r="B3" s="6"/>
      <c r="C3" s="6"/>
      <c r="D3" s="6"/>
      <c r="E3" s="6"/>
      <c r="F3" s="6"/>
      <c r="G3" s="6"/>
      <c r="H3" s="6"/>
      <c r="I3" s="6"/>
      <c r="J3" s="6"/>
      <c r="P3" s="7"/>
      <c r="Q3" s="126" t="s">
        <v>3</v>
      </c>
    </row>
    <row r="4" ht="15.75" customHeight="1" spans="1:17">
      <c r="A4" s="85" t="s">
        <v>308</v>
      </c>
      <c r="B4" s="85" t="s">
        <v>309</v>
      </c>
      <c r="C4" s="85" t="s">
        <v>310</v>
      </c>
      <c r="D4" s="85" t="s">
        <v>311</v>
      </c>
      <c r="E4" s="85" t="s">
        <v>312</v>
      </c>
      <c r="F4" s="127" t="s">
        <v>313</v>
      </c>
      <c r="G4" s="108" t="s">
        <v>178</v>
      </c>
      <c r="H4" s="108"/>
      <c r="I4" s="108"/>
      <c r="J4" s="108"/>
      <c r="K4" s="109"/>
      <c r="L4" s="108"/>
      <c r="M4" s="108"/>
      <c r="N4" s="110"/>
      <c r="O4" s="108"/>
      <c r="P4" s="109"/>
      <c r="Q4" s="111"/>
    </row>
    <row r="5" ht="17.25" customHeight="1" spans="1:17">
      <c r="A5" s="85"/>
      <c r="B5" s="85"/>
      <c r="C5" s="85"/>
      <c r="D5" s="85"/>
      <c r="E5" s="85"/>
      <c r="F5" s="112"/>
      <c r="G5" s="112" t="s">
        <v>57</v>
      </c>
      <c r="H5" s="112" t="s">
        <v>60</v>
      </c>
      <c r="I5" s="112" t="s">
        <v>314</v>
      </c>
      <c r="J5" s="112" t="s">
        <v>315</v>
      </c>
      <c r="K5" s="113" t="s">
        <v>316</v>
      </c>
      <c r="L5" s="114" t="s">
        <v>317</v>
      </c>
      <c r="M5" s="114"/>
      <c r="N5" s="115"/>
      <c r="O5" s="114"/>
      <c r="P5" s="116"/>
      <c r="Q5" s="117"/>
    </row>
    <row r="6" ht="54" customHeight="1" spans="1:17">
      <c r="A6" s="85"/>
      <c r="B6" s="85"/>
      <c r="C6" s="85"/>
      <c r="D6" s="85"/>
      <c r="E6" s="85"/>
      <c r="F6" s="118"/>
      <c r="G6" s="118"/>
      <c r="H6" s="118" t="s">
        <v>59</v>
      </c>
      <c r="I6" s="118"/>
      <c r="J6" s="118"/>
      <c r="K6" s="119"/>
      <c r="L6" s="118" t="s">
        <v>59</v>
      </c>
      <c r="M6" s="118" t="s">
        <v>66</v>
      </c>
      <c r="N6" s="117" t="s">
        <v>67</v>
      </c>
      <c r="O6" s="118" t="s">
        <v>68</v>
      </c>
      <c r="P6" s="119" t="s">
        <v>69</v>
      </c>
      <c r="Q6" s="117" t="s">
        <v>70</v>
      </c>
    </row>
    <row r="7" ht="18" customHeight="1" spans="1:17">
      <c r="A7" s="128">
        <v>1</v>
      </c>
      <c r="B7" s="129">
        <v>2</v>
      </c>
      <c r="C7" s="128">
        <v>3</v>
      </c>
      <c r="D7" s="128">
        <v>4</v>
      </c>
      <c r="E7" s="129">
        <v>5</v>
      </c>
      <c r="F7" s="130">
        <v>6</v>
      </c>
      <c r="G7" s="131">
        <v>7</v>
      </c>
      <c r="H7" s="132">
        <v>8</v>
      </c>
      <c r="I7" s="131">
        <v>9</v>
      </c>
      <c r="J7" s="131">
        <v>10</v>
      </c>
      <c r="K7" s="132">
        <v>11</v>
      </c>
      <c r="L7" s="131">
        <v>12</v>
      </c>
      <c r="M7" s="131">
        <v>13</v>
      </c>
      <c r="N7" s="132">
        <v>14</v>
      </c>
      <c r="O7" s="131">
        <v>15</v>
      </c>
      <c r="P7" s="131">
        <v>16</v>
      </c>
      <c r="Q7" s="132">
        <v>17</v>
      </c>
    </row>
    <row r="8" ht="21" customHeight="1" spans="1:17">
      <c r="A8" s="92"/>
      <c r="B8" s="92"/>
      <c r="C8" s="92"/>
      <c r="D8" s="92"/>
      <c r="E8" s="133"/>
      <c r="F8" s="122"/>
      <c r="G8" s="123"/>
      <c r="H8" s="123"/>
      <c r="I8" s="123"/>
      <c r="J8" s="123"/>
      <c r="K8" s="123"/>
      <c r="L8" s="123"/>
      <c r="M8" s="123"/>
      <c r="N8" s="123"/>
      <c r="O8" s="123"/>
      <c r="P8" s="123"/>
      <c r="Q8" s="123"/>
    </row>
    <row r="9" ht="21" customHeight="1" spans="1:17">
      <c r="A9" s="121"/>
      <c r="B9" s="92"/>
      <c r="C9" s="92"/>
      <c r="D9" s="92"/>
      <c r="E9" s="133"/>
      <c r="F9" s="122"/>
      <c r="G9" s="123"/>
      <c r="H9" s="123"/>
      <c r="I9" s="123"/>
      <c r="J9" s="123"/>
      <c r="K9" s="123"/>
      <c r="L9" s="123"/>
      <c r="M9" s="123"/>
      <c r="N9" s="123"/>
      <c r="O9" s="123"/>
      <c r="P9" s="123"/>
      <c r="Q9" s="123"/>
    </row>
    <row r="10" ht="21" customHeight="1" spans="1:17">
      <c r="A10" s="121"/>
      <c r="B10" s="92"/>
      <c r="C10" s="92"/>
      <c r="D10" s="92"/>
      <c r="E10" s="133"/>
      <c r="F10" s="122"/>
      <c r="G10" s="123"/>
      <c r="H10" s="123"/>
      <c r="I10" s="123"/>
      <c r="J10" s="123"/>
      <c r="K10" s="123"/>
      <c r="L10" s="123"/>
      <c r="M10" s="123"/>
      <c r="N10" s="123"/>
      <c r="O10" s="123"/>
      <c r="P10" s="123"/>
      <c r="Q10" s="123"/>
    </row>
    <row r="11" ht="21" customHeight="1" spans="1:17">
      <c r="A11" s="124" t="s">
        <v>159</v>
      </c>
      <c r="B11" s="134"/>
      <c r="C11" s="134"/>
      <c r="D11" s="134"/>
      <c r="E11" s="135"/>
      <c r="F11" s="122"/>
      <c r="G11" s="123"/>
      <c r="H11" s="123"/>
      <c r="I11" s="123"/>
      <c r="J11" s="123"/>
      <c r="K11" s="123"/>
      <c r="L11" s="123"/>
      <c r="M11" s="123"/>
      <c r="N11" s="123"/>
      <c r="O11" s="123"/>
      <c r="P11" s="123"/>
      <c r="Q11" s="123"/>
    </row>
    <row r="12" customHeight="1" spans="1:17">
      <c r="A12" s="39" t="s">
        <v>318</v>
      </c>
    </row>
  </sheetData>
  <mergeCells count="16">
    <mergeCell ref="A2:Q2"/>
    <mergeCell ref="A3:F3"/>
    <mergeCell ref="G4:Q4"/>
    <mergeCell ref="L5:Q5"/>
    <mergeCell ref="A11:E11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0.96" right="0.96" top="0.72" bottom="0.72" header="0" footer="0"/>
  <pageSetup paperSize="9" scale="33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N12"/>
  <sheetViews>
    <sheetView showZeros="0" workbookViewId="0">
      <selection activeCell="A12" sqref="A12"/>
    </sheetView>
  </sheetViews>
  <sheetFormatPr defaultColWidth="9.14166666666667" defaultRowHeight="14.25" customHeight="1"/>
  <cols>
    <col min="1" max="3" width="39.1416666666667" customWidth="1"/>
    <col min="4" max="12" width="20.425" customWidth="1"/>
    <col min="13" max="14" width="20.2833333333333" customWidth="1"/>
  </cols>
  <sheetData>
    <row r="1" ht="16.5" customHeight="1" spans="1:14">
      <c r="A1" s="96"/>
      <c r="B1" s="97"/>
      <c r="C1" s="97"/>
      <c r="D1" s="96"/>
      <c r="E1" s="96"/>
      <c r="F1" s="96"/>
      <c r="G1" s="96"/>
      <c r="H1" s="98"/>
      <c r="I1" s="96"/>
      <c r="J1" s="96"/>
      <c r="K1" s="97"/>
      <c r="L1" s="96"/>
      <c r="M1" s="99"/>
      <c r="N1" s="99" t="s">
        <v>319</v>
      </c>
    </row>
    <row r="2" ht="41.25" customHeight="1" spans="1:14">
      <c r="A2" s="235" t="s">
        <v>320</v>
      </c>
      <c r="B2" s="70"/>
      <c r="C2" s="70"/>
      <c r="D2" s="101"/>
      <c r="E2" s="101"/>
      <c r="F2" s="101"/>
      <c r="G2" s="101"/>
      <c r="H2" s="102"/>
      <c r="I2" s="101"/>
      <c r="J2" s="101"/>
      <c r="K2" s="70"/>
      <c r="L2" s="101"/>
      <c r="M2" s="102"/>
      <c r="N2" s="70"/>
    </row>
    <row r="3" ht="22.5" customHeight="1" spans="1:14">
      <c r="A3" s="103" t="s">
        <v>2</v>
      </c>
      <c r="B3" s="104"/>
      <c r="C3" s="104"/>
      <c r="D3" s="105"/>
      <c r="E3" s="105"/>
      <c r="F3" s="105"/>
      <c r="G3" s="105"/>
      <c r="H3" s="98"/>
      <c r="I3" s="96"/>
      <c r="J3" s="96"/>
      <c r="K3" s="97"/>
      <c r="L3" s="96"/>
      <c r="M3" s="106"/>
      <c r="N3" s="99" t="s">
        <v>3</v>
      </c>
    </row>
    <row r="4" ht="24" customHeight="1" spans="1:14">
      <c r="A4" s="85" t="s">
        <v>308</v>
      </c>
      <c r="B4" s="107" t="s">
        <v>321</v>
      </c>
      <c r="C4" s="107" t="s">
        <v>322</v>
      </c>
      <c r="D4" s="108" t="s">
        <v>178</v>
      </c>
      <c r="E4" s="108"/>
      <c r="F4" s="108"/>
      <c r="G4" s="108"/>
      <c r="H4" s="109"/>
      <c r="I4" s="108"/>
      <c r="J4" s="108"/>
      <c r="K4" s="110"/>
      <c r="L4" s="108"/>
      <c r="M4" s="109"/>
      <c r="N4" s="111"/>
    </row>
    <row r="5" ht="24" customHeight="1" spans="1:14">
      <c r="A5" s="85"/>
      <c r="B5" s="107"/>
      <c r="C5" s="107"/>
      <c r="D5" s="112" t="s">
        <v>57</v>
      </c>
      <c r="E5" s="112" t="s">
        <v>60</v>
      </c>
      <c r="F5" s="112" t="s">
        <v>314</v>
      </c>
      <c r="G5" s="112" t="s">
        <v>315</v>
      </c>
      <c r="H5" s="113" t="s">
        <v>316</v>
      </c>
      <c r="I5" s="114" t="s">
        <v>317</v>
      </c>
      <c r="J5" s="114"/>
      <c r="K5" s="115"/>
      <c r="L5" s="114"/>
      <c r="M5" s="116"/>
      <c r="N5" s="117"/>
    </row>
    <row r="6" ht="54" customHeight="1" spans="1:14">
      <c r="A6" s="85"/>
      <c r="B6" s="107"/>
      <c r="C6" s="107"/>
      <c r="D6" s="118"/>
      <c r="E6" s="118" t="s">
        <v>59</v>
      </c>
      <c r="F6" s="118"/>
      <c r="G6" s="118"/>
      <c r="H6" s="119"/>
      <c r="I6" s="118" t="s">
        <v>59</v>
      </c>
      <c r="J6" s="118" t="s">
        <v>66</v>
      </c>
      <c r="K6" s="117" t="s">
        <v>67</v>
      </c>
      <c r="L6" s="118" t="s">
        <v>68</v>
      </c>
      <c r="M6" s="119" t="s">
        <v>69</v>
      </c>
      <c r="N6" s="117" t="s">
        <v>70</v>
      </c>
    </row>
    <row r="7" ht="17.25" customHeight="1" spans="1:14">
      <c r="A7" s="82">
        <v>1</v>
      </c>
      <c r="B7" s="82">
        <v>2</v>
      </c>
      <c r="C7" s="82">
        <v>3</v>
      </c>
      <c r="D7" s="120">
        <v>4</v>
      </c>
      <c r="E7" s="18">
        <v>5</v>
      </c>
      <c r="F7" s="18">
        <v>6</v>
      </c>
      <c r="G7" s="18">
        <v>7</v>
      </c>
      <c r="H7" s="18">
        <v>8</v>
      </c>
      <c r="I7" s="18">
        <v>9</v>
      </c>
      <c r="J7" s="18">
        <v>10</v>
      </c>
      <c r="K7" s="18">
        <v>11</v>
      </c>
      <c r="L7" s="18">
        <v>12</v>
      </c>
      <c r="M7" s="18">
        <v>13</v>
      </c>
      <c r="N7" s="18">
        <v>14</v>
      </c>
    </row>
    <row r="8" ht="21" customHeight="1" spans="1:14">
      <c r="A8" s="92"/>
      <c r="B8" s="121"/>
      <c r="C8" s="121"/>
      <c r="D8" s="122"/>
      <c r="E8" s="123"/>
      <c r="F8" s="123"/>
      <c r="G8" s="123"/>
      <c r="H8" s="123"/>
      <c r="I8" s="123"/>
      <c r="J8" s="123"/>
      <c r="K8" s="123"/>
      <c r="L8" s="123"/>
      <c r="M8" s="123"/>
      <c r="N8" s="123"/>
    </row>
    <row r="9" ht="21" customHeight="1" spans="1:14">
      <c r="A9" s="121"/>
      <c r="B9" s="121"/>
      <c r="C9" s="121"/>
      <c r="D9" s="122"/>
      <c r="E9" s="123"/>
      <c r="F9" s="123"/>
      <c r="G9" s="123"/>
      <c r="H9" s="123"/>
      <c r="I9" s="123"/>
      <c r="J9" s="123"/>
      <c r="K9" s="123"/>
      <c r="L9" s="123"/>
      <c r="M9" s="123"/>
      <c r="N9" s="123"/>
    </row>
    <row r="10" ht="21" customHeight="1" spans="1:14">
      <c r="A10" s="121"/>
      <c r="B10" s="121"/>
      <c r="C10" s="121"/>
      <c r="D10" s="122"/>
      <c r="E10" s="123"/>
      <c r="F10" s="123"/>
      <c r="G10" s="123"/>
      <c r="H10" s="123"/>
      <c r="I10" s="123"/>
      <c r="J10" s="123"/>
      <c r="K10" s="123"/>
      <c r="L10" s="123"/>
      <c r="M10" s="123"/>
      <c r="N10" s="123"/>
    </row>
    <row r="11" ht="21" customHeight="1" spans="1:14">
      <c r="A11" s="124" t="s">
        <v>159</v>
      </c>
      <c r="B11" s="121"/>
      <c r="C11" s="121"/>
      <c r="D11" s="122"/>
      <c r="E11" s="123"/>
      <c r="F11" s="123"/>
      <c r="G11" s="123"/>
      <c r="H11" s="123"/>
      <c r="I11" s="123"/>
      <c r="J11" s="123"/>
      <c r="K11" s="123"/>
      <c r="L11" s="123"/>
      <c r="M11" s="123"/>
      <c r="N11" s="123"/>
    </row>
    <row r="12" customHeight="1" spans="1:14">
      <c r="A12" s="39" t="s">
        <v>323</v>
      </c>
    </row>
  </sheetData>
  <mergeCells count="13">
    <mergeCell ref="A2:N2"/>
    <mergeCell ref="A3:C3"/>
    <mergeCell ref="D4:N4"/>
    <mergeCell ref="I5:N5"/>
    <mergeCell ref="A11:C11"/>
    <mergeCell ref="A4:A6"/>
    <mergeCell ref="B4:B6"/>
    <mergeCell ref="C4:C6"/>
    <mergeCell ref="D5:D6"/>
    <mergeCell ref="E5:E6"/>
    <mergeCell ref="F5:F6"/>
    <mergeCell ref="G5:G6"/>
    <mergeCell ref="H5:H6"/>
  </mergeCells>
  <printOptions horizontalCentered="1"/>
  <pageMargins left="0.96" right="0.96" top="0.72" bottom="0.72" header="0" footer="0"/>
  <pageSetup paperSize="9" scale="33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Y9"/>
  <sheetViews>
    <sheetView showZeros="0" workbookViewId="0">
      <selection activeCell="A9" sqref="A9"/>
    </sheetView>
  </sheetViews>
  <sheetFormatPr defaultColWidth="9.14166666666667" defaultRowHeight="14.25" customHeight="1"/>
  <cols>
    <col min="1" max="1" width="37.7083333333333" customWidth="1"/>
    <col min="2" max="2" width="30.375" customWidth="1"/>
    <col min="3" max="3" width="41.5" customWidth="1"/>
    <col min="4" max="4" width="39.75" customWidth="1"/>
    <col min="5" max="5" width="36.125" customWidth="1"/>
    <col min="6" max="25" width="20" hidden="1" customWidth="1"/>
  </cols>
  <sheetData>
    <row r="1" ht="17.25" customHeight="1" spans="1:25">
      <c r="D1" s="75"/>
      <c r="E1" s="2" t="s">
        <v>324</v>
      </c>
      <c r="W1" s="2"/>
      <c r="X1" s="2"/>
      <c r="Y1" s="2"/>
    </row>
    <row r="2" ht="41.25" customHeight="1" spans="1:25">
      <c r="A2" s="76" t="s">
        <v>325</v>
      </c>
      <c r="B2" s="76"/>
      <c r="C2" s="76"/>
      <c r="D2" s="76"/>
      <c r="E2" s="76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8"/>
      <c r="X2" s="78"/>
      <c r="Y2" s="78"/>
    </row>
    <row r="3" ht="18" customHeight="1" spans="1:25">
      <c r="A3" s="79" t="s">
        <v>2</v>
      </c>
      <c r="B3" s="79"/>
      <c r="C3" s="79"/>
      <c r="D3" s="79"/>
      <c r="E3" s="7" t="s">
        <v>3</v>
      </c>
      <c r="F3" s="80"/>
      <c r="G3" s="80"/>
      <c r="H3" s="80"/>
      <c r="I3" s="80"/>
      <c r="W3" s="7"/>
      <c r="X3" s="7"/>
      <c r="Y3" s="7"/>
    </row>
    <row r="4" ht="19.5" customHeight="1" spans="1:25">
      <c r="A4" s="81" t="s">
        <v>326</v>
      </c>
      <c r="B4" s="82" t="s">
        <v>178</v>
      </c>
      <c r="C4" s="82"/>
      <c r="D4" s="82"/>
      <c r="E4" s="82" t="s">
        <v>327</v>
      </c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4"/>
      <c r="X4" s="84"/>
      <c r="Y4" s="84"/>
    </row>
    <row r="5" ht="40.5" customHeight="1" spans="1:25">
      <c r="A5" s="82"/>
      <c r="B5" s="82" t="s">
        <v>57</v>
      </c>
      <c r="C5" s="85" t="s">
        <v>60</v>
      </c>
      <c r="D5" s="85" t="s">
        <v>314</v>
      </c>
      <c r="E5" s="86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  <c r="W5" s="87"/>
      <c r="X5" s="88"/>
      <c r="Y5" s="88"/>
    </row>
    <row r="6" ht="19.5" customHeight="1" spans="1:25">
      <c r="A6" s="89">
        <v>1</v>
      </c>
      <c r="B6" s="89">
        <v>2</v>
      </c>
      <c r="C6" s="89">
        <v>3</v>
      </c>
      <c r="D6" s="89">
        <v>4</v>
      </c>
      <c r="E6" s="90">
        <v>5</v>
      </c>
      <c r="F6" s="91"/>
      <c r="G6" s="91"/>
      <c r="H6" s="91"/>
      <c r="I6" s="91"/>
      <c r="J6" s="91"/>
      <c r="K6" s="91"/>
      <c r="L6" s="91"/>
      <c r="M6" s="91"/>
      <c r="N6" s="91"/>
      <c r="O6" s="91"/>
      <c r="P6" s="91"/>
      <c r="Q6" s="91"/>
      <c r="R6" s="91"/>
      <c r="S6" s="91"/>
      <c r="T6" s="91"/>
      <c r="U6" s="91"/>
      <c r="V6" s="91"/>
      <c r="W6" s="88"/>
      <c r="X6" s="88"/>
      <c r="Y6" s="88"/>
    </row>
    <row r="7" ht="19.5" customHeight="1" spans="1:25">
      <c r="A7" s="92"/>
      <c r="B7" s="93"/>
      <c r="C7" s="93"/>
      <c r="D7" s="93"/>
      <c r="E7" s="93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4"/>
      <c r="S7" s="94"/>
      <c r="T7" s="94"/>
      <c r="U7" s="94"/>
      <c r="V7" s="94"/>
      <c r="W7" s="94"/>
      <c r="X7" s="94"/>
      <c r="Y7" s="94"/>
    </row>
    <row r="8" ht="19.5" customHeight="1" spans="1:25">
      <c r="A8" s="95"/>
      <c r="B8" s="93"/>
      <c r="C8" s="93"/>
      <c r="D8" s="93"/>
      <c r="E8" s="93"/>
      <c r="F8" s="94"/>
      <c r="G8" s="94"/>
      <c r="H8" s="94"/>
      <c r="I8" s="94"/>
      <c r="J8" s="94"/>
      <c r="K8" s="94"/>
      <c r="L8" s="94"/>
      <c r="M8" s="94"/>
      <c r="N8" s="94"/>
      <c r="O8" s="94"/>
      <c r="P8" s="94"/>
      <c r="Q8" s="94"/>
      <c r="R8" s="94"/>
      <c r="S8" s="94"/>
      <c r="T8" s="94"/>
      <c r="U8" s="94"/>
      <c r="V8" s="94"/>
      <c r="W8" s="94"/>
      <c r="X8" s="94"/>
      <c r="Y8" s="94"/>
    </row>
    <row r="9" customHeight="1" spans="1:25">
      <c r="A9" s="39" t="s">
        <v>328</v>
      </c>
    </row>
  </sheetData>
  <mergeCells count="5">
    <mergeCell ref="A2:E2"/>
    <mergeCell ref="A3:D3"/>
    <mergeCell ref="B4:D4"/>
    <mergeCell ref="A4:A5"/>
    <mergeCell ref="E4:E5"/>
  </mergeCells>
  <printOptions horizontalCentered="1"/>
  <pageMargins left="0.96" right="0.96" top="0.72" bottom="0.72" header="0" footer="0"/>
  <pageSetup paperSize="9" scale="56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8"/>
  <sheetViews>
    <sheetView showZeros="0" workbookViewId="0">
      <selection activeCell="A8" sqref="A8"/>
    </sheetView>
  </sheetViews>
  <sheetFormatPr defaultColWidth="9.14166666666667" defaultRowHeight="12" customHeight="1" outlineLevelRow="7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6.5" customHeight="1" spans="1:10">
      <c r="J1" s="2" t="s">
        <v>329</v>
      </c>
    </row>
    <row r="2" ht="41.25" customHeight="1" spans="1:10">
      <c r="A2" s="69" t="s">
        <v>330</v>
      </c>
      <c r="B2" s="3"/>
      <c r="C2" s="3"/>
      <c r="D2" s="3"/>
      <c r="E2" s="3"/>
      <c r="F2" s="70"/>
      <c r="G2" s="3"/>
      <c r="H2" s="70"/>
      <c r="I2" s="70"/>
      <c r="J2" s="3"/>
    </row>
    <row r="3" ht="17.25" customHeight="1" spans="1:10">
      <c r="A3" s="4" t="s">
        <v>2</v>
      </c>
    </row>
    <row r="4" ht="44.25" customHeight="1" spans="1:10">
      <c r="A4" s="71" t="s">
        <v>254</v>
      </c>
      <c r="B4" s="71" t="s">
        <v>255</v>
      </c>
      <c r="C4" s="71" t="s">
        <v>256</v>
      </c>
      <c r="D4" s="71" t="s">
        <v>257</v>
      </c>
      <c r="E4" s="71" t="s">
        <v>258</v>
      </c>
      <c r="F4" s="72" t="s">
        <v>259</v>
      </c>
      <c r="G4" s="71" t="s">
        <v>260</v>
      </c>
      <c r="H4" s="72" t="s">
        <v>261</v>
      </c>
      <c r="I4" s="72" t="s">
        <v>262</v>
      </c>
      <c r="J4" s="71" t="s">
        <v>263</v>
      </c>
    </row>
    <row r="5" ht="14.25" customHeight="1" spans="1:10">
      <c r="A5" s="71">
        <v>1</v>
      </c>
      <c r="B5" s="71">
        <v>2</v>
      </c>
      <c r="C5" s="71">
        <v>3</v>
      </c>
      <c r="D5" s="71">
        <v>4</v>
      </c>
      <c r="E5" s="71">
        <v>5</v>
      </c>
      <c r="F5" s="72">
        <v>6</v>
      </c>
      <c r="G5" s="71">
        <v>7</v>
      </c>
      <c r="H5" s="72">
        <v>8</v>
      </c>
      <c r="I5" s="72">
        <v>9</v>
      </c>
      <c r="J5" s="71">
        <v>10</v>
      </c>
    </row>
    <row r="6" ht="42" customHeight="1" spans="1:10">
      <c r="A6" s="32"/>
      <c r="B6" s="73"/>
      <c r="C6" s="73"/>
      <c r="D6" s="73"/>
      <c r="E6" s="55"/>
      <c r="F6" s="74"/>
      <c r="G6" s="55"/>
      <c r="H6" s="74"/>
      <c r="I6" s="74"/>
      <c r="J6" s="55"/>
    </row>
    <row r="7" ht="42" customHeight="1" spans="1:10">
      <c r="A7" s="32"/>
      <c r="B7" s="20"/>
      <c r="C7" s="20"/>
      <c r="D7" s="20"/>
      <c r="E7" s="32"/>
      <c r="F7" s="20"/>
      <c r="G7" s="32"/>
      <c r="H7" s="20"/>
      <c r="I7" s="20"/>
      <c r="J7" s="32"/>
    </row>
    <row r="8" customHeight="1" spans="1:10">
      <c r="A8" s="39" t="s">
        <v>331</v>
      </c>
    </row>
  </sheetData>
  <mergeCells count="2">
    <mergeCell ref="A2:J2"/>
    <mergeCell ref="A3:H3"/>
  </mergeCells>
  <printOptions horizontalCentered="1"/>
  <pageMargins left="0.96" right="0.96" top="0.72" bottom="0.72" header="0" footer="0"/>
  <pageSetup paperSize="9" scale="50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H11"/>
  <sheetViews>
    <sheetView showZeros="0" workbookViewId="0">
      <selection activeCell="A11" sqref="A11"/>
    </sheetView>
  </sheetViews>
  <sheetFormatPr defaultColWidth="10.425" defaultRowHeight="14.25" customHeight="1" outlineLevelCol="7"/>
  <cols>
    <col min="1" max="2" width="33.7083333333333" customWidth="1"/>
    <col min="3" max="3" width="45.575" customWidth="1"/>
    <col min="4" max="4" width="27.575" customWidth="1"/>
    <col min="5" max="5" width="21.7083333333333" customWidth="1"/>
    <col min="6" max="8" width="26.2833333333333" customWidth="1"/>
  </cols>
  <sheetData>
    <row r="1" customHeight="1" spans="1:8">
      <c r="A1" s="40" t="s">
        <v>332</v>
      </c>
      <c r="B1" s="41"/>
      <c r="C1" s="42"/>
      <c r="D1" s="42"/>
      <c r="E1" s="42"/>
      <c r="F1" s="41"/>
      <c r="G1" s="41"/>
      <c r="H1" s="42"/>
    </row>
    <row r="2" ht="41.25" customHeight="1" spans="1:8">
      <c r="A2" s="43" t="s">
        <v>333</v>
      </c>
      <c r="B2" s="44"/>
      <c r="C2" s="45"/>
      <c r="D2" s="45"/>
      <c r="E2" s="45"/>
      <c r="F2" s="44"/>
      <c r="G2" s="44"/>
      <c r="H2" s="45"/>
    </row>
    <row r="3" customHeight="1" spans="1:8">
      <c r="A3" s="46" t="s">
        <v>2</v>
      </c>
      <c r="C3" s="47"/>
      <c r="E3" s="45"/>
      <c r="F3" s="44"/>
      <c r="G3" s="44"/>
      <c r="H3" s="48" t="s">
        <v>3</v>
      </c>
    </row>
    <row r="4" ht="28.5" customHeight="1" spans="1:8">
      <c r="A4" s="49" t="s">
        <v>171</v>
      </c>
      <c r="B4" s="50" t="s">
        <v>334</v>
      </c>
      <c r="C4" s="49" t="s">
        <v>335</v>
      </c>
      <c r="D4" s="49" t="s">
        <v>336</v>
      </c>
      <c r="E4" s="49" t="s">
        <v>337</v>
      </c>
      <c r="F4" s="51" t="s">
        <v>338</v>
      </c>
      <c r="G4" s="31"/>
      <c r="H4" s="49"/>
    </row>
    <row r="5" ht="21" customHeight="1" spans="1:8">
      <c r="A5" s="50"/>
      <c r="B5" s="52"/>
      <c r="C5" s="53"/>
      <c r="D5" s="52"/>
      <c r="E5" s="52"/>
      <c r="F5" s="51" t="s">
        <v>312</v>
      </c>
      <c r="G5" s="51" t="s">
        <v>339</v>
      </c>
      <c r="H5" s="51" t="s">
        <v>340</v>
      </c>
    </row>
    <row r="6" ht="17.25" customHeight="1" spans="1:8">
      <c r="A6" s="54" t="s">
        <v>84</v>
      </c>
      <c r="B6" s="54">
        <v>2</v>
      </c>
      <c r="C6" s="55">
        <v>3</v>
      </c>
      <c r="D6" s="54">
        <v>4</v>
      </c>
      <c r="E6" s="56">
        <v>5</v>
      </c>
      <c r="F6" s="57">
        <v>6</v>
      </c>
      <c r="G6" s="55">
        <v>7</v>
      </c>
      <c r="H6" s="55">
        <v>8</v>
      </c>
    </row>
    <row r="7" ht="19.5" customHeight="1" spans="1:8">
      <c r="A7" s="58"/>
      <c r="B7" s="35"/>
      <c r="C7" s="32"/>
      <c r="D7" s="20"/>
      <c r="E7" s="57"/>
      <c r="F7" s="59"/>
      <c r="G7" s="60"/>
      <c r="H7" s="60"/>
    </row>
    <row r="8" ht="19.5" customHeight="1" spans="1:8">
      <c r="A8" s="58"/>
      <c r="B8" s="35"/>
      <c r="C8" s="32"/>
      <c r="D8" s="20"/>
      <c r="E8" s="57"/>
      <c r="F8" s="59"/>
      <c r="G8" s="60"/>
      <c r="H8" s="60"/>
    </row>
    <row r="9" ht="19.5" customHeight="1" spans="1:8">
      <c r="A9" s="61" t="s">
        <v>57</v>
      </c>
      <c r="B9" s="62"/>
      <c r="C9" s="63"/>
      <c r="D9" s="64"/>
      <c r="E9" s="64"/>
      <c r="F9" s="59"/>
      <c r="G9" s="60"/>
      <c r="H9" s="60"/>
    </row>
    <row r="10" ht="19.5" customHeight="1" spans="1:8">
      <c r="A10" s="65" t="s">
        <v>341</v>
      </c>
      <c r="B10" s="62"/>
      <c r="C10" s="63"/>
      <c r="D10" s="66"/>
      <c r="E10" s="66"/>
      <c r="F10" s="67"/>
      <c r="G10" s="68"/>
      <c r="H10" s="68"/>
    </row>
    <row r="11" customHeight="1" spans="1:8">
      <c r="A11" s="39" t="s">
        <v>342</v>
      </c>
    </row>
  </sheetData>
  <mergeCells count="11">
    <mergeCell ref="A1:H1"/>
    <mergeCell ref="A2:H2"/>
    <mergeCell ref="A3:B3"/>
    <mergeCell ref="F4:H4"/>
    <mergeCell ref="A9:E9"/>
    <mergeCell ref="A10:H10"/>
    <mergeCell ref="A4:A5"/>
    <mergeCell ref="B4:B5"/>
    <mergeCell ref="C4:C5"/>
    <mergeCell ref="D4:D5"/>
    <mergeCell ref="E4:E5"/>
  </mergeCells>
  <pageMargins left="0.67" right="0.67" top="0.72" bottom="0.72" header="0.28" footer="0.28"/>
  <pageSetup paperSize="9" scale="4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1"/>
  <sheetViews>
    <sheetView showZeros="0" workbookViewId="0">
      <selection activeCell="A11" sqref="A11"/>
    </sheetView>
  </sheetViews>
  <sheetFormatPr defaultColWidth="9.14166666666667" defaultRowHeight="14.25" customHeight="1"/>
  <cols>
    <col min="1" max="1" width="19.2833333333333" customWidth="1"/>
    <col min="2" max="2" width="33.85" customWidth="1"/>
    <col min="3" max="3" width="23.85" customWidth="1"/>
    <col min="4" max="4" width="11.1416666666667" customWidth="1"/>
    <col min="5" max="5" width="17.7083333333333" customWidth="1"/>
    <col min="6" max="6" width="9.85" customWidth="1"/>
    <col min="7" max="7" width="17.7083333333333" customWidth="1"/>
    <col min="8" max="11" width="23.1416666666667" customWidth="1"/>
  </cols>
  <sheetData>
    <row r="1" customHeight="1" spans="1:11">
      <c r="D1" s="1"/>
      <c r="E1" s="1"/>
      <c r="F1" s="1"/>
      <c r="G1" s="1"/>
      <c r="K1" s="2" t="s">
        <v>343</v>
      </c>
    </row>
    <row r="2" ht="41.25" customHeight="1" spans="1:11">
      <c r="A2" s="236" t="s">
        <v>344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3.5" customHeight="1" spans="1:11">
      <c r="A3" s="4" t="s">
        <v>2</v>
      </c>
      <c r="B3" s="5"/>
      <c r="C3" s="5"/>
      <c r="D3" s="5"/>
      <c r="E3" s="5"/>
      <c r="F3" s="5"/>
      <c r="G3" s="5"/>
      <c r="H3" s="6"/>
      <c r="I3" s="6"/>
      <c r="J3" s="6"/>
      <c r="K3" s="7" t="s">
        <v>3</v>
      </c>
    </row>
    <row r="4" ht="21.75" customHeight="1" spans="1:11">
      <c r="A4" s="8" t="s">
        <v>237</v>
      </c>
      <c r="B4" s="8" t="s">
        <v>173</v>
      </c>
      <c r="C4" s="8" t="s">
        <v>238</v>
      </c>
      <c r="D4" s="9" t="s">
        <v>174</v>
      </c>
      <c r="E4" s="9" t="s">
        <v>175</v>
      </c>
      <c r="F4" s="9" t="s">
        <v>176</v>
      </c>
      <c r="G4" s="9" t="s">
        <v>177</v>
      </c>
      <c r="H4" s="29" t="s">
        <v>57</v>
      </c>
      <c r="I4" s="10" t="s">
        <v>345</v>
      </c>
      <c r="J4" s="11"/>
      <c r="K4" s="12"/>
    </row>
    <row r="5" ht="21.75" customHeight="1" spans="1:11">
      <c r="A5" s="13"/>
      <c r="B5" s="13"/>
      <c r="C5" s="13"/>
      <c r="D5" s="14"/>
      <c r="E5" s="14"/>
      <c r="F5" s="14"/>
      <c r="G5" s="14"/>
      <c r="H5" s="30"/>
      <c r="I5" s="9" t="s">
        <v>60</v>
      </c>
      <c r="J5" s="9" t="s">
        <v>61</v>
      </c>
      <c r="K5" s="9" t="s">
        <v>62</v>
      </c>
    </row>
    <row r="6" ht="40.5" customHeight="1" spans="1:11">
      <c r="A6" s="16"/>
      <c r="B6" s="16"/>
      <c r="C6" s="16"/>
      <c r="D6" s="17"/>
      <c r="E6" s="17"/>
      <c r="F6" s="17"/>
      <c r="G6" s="17"/>
      <c r="H6" s="18"/>
      <c r="I6" s="17" t="s">
        <v>59</v>
      </c>
      <c r="J6" s="17"/>
      <c r="K6" s="17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31">
        <v>10</v>
      </c>
      <c r="K7" s="31">
        <v>11</v>
      </c>
    </row>
    <row r="8" ht="18.75" customHeight="1" spans="1:11">
      <c r="A8" s="32"/>
      <c r="B8" s="20"/>
      <c r="C8" s="32"/>
      <c r="D8" s="32"/>
      <c r="E8" s="32"/>
      <c r="F8" s="32"/>
      <c r="G8" s="32"/>
      <c r="H8" s="33"/>
      <c r="I8" s="34"/>
      <c r="J8" s="34"/>
      <c r="K8" s="33"/>
    </row>
    <row r="9" ht="18.75" customHeight="1" spans="1:11">
      <c r="A9" s="35"/>
      <c r="B9" s="20"/>
      <c r="C9" s="20"/>
      <c r="D9" s="20"/>
      <c r="E9" s="20"/>
      <c r="F9" s="20"/>
      <c r="G9" s="20"/>
      <c r="H9" s="24"/>
      <c r="I9" s="24"/>
      <c r="J9" s="24"/>
      <c r="K9" s="33"/>
    </row>
    <row r="10" ht="18.75" customHeight="1" spans="1:11">
      <c r="A10" s="36" t="s">
        <v>159</v>
      </c>
      <c r="B10" s="37"/>
      <c r="C10" s="37"/>
      <c r="D10" s="37"/>
      <c r="E10" s="37"/>
      <c r="F10" s="37"/>
      <c r="G10" s="38"/>
      <c r="H10" s="24"/>
      <c r="I10" s="24"/>
      <c r="J10" s="24"/>
      <c r="K10" s="33"/>
    </row>
    <row r="11" customHeight="1" spans="1:11">
      <c r="A11" s="39" t="s">
        <v>346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7" right="0.37" top="0.56" bottom="0.56" header="0.48" footer="0.48"/>
  <pageSetup paperSize="9" scale="58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0"/>
  <sheetViews>
    <sheetView showZeros="0" tabSelected="1" workbookViewId="0">
      <selection activeCell="D20" sqref="D20"/>
    </sheetView>
  </sheetViews>
  <sheetFormatPr defaultColWidth="9.14166666666667" defaultRowHeight="14.25" customHeight="1" outlineLevelCol="6"/>
  <cols>
    <col min="1" max="1" width="35.2833333333333" customWidth="1"/>
    <col min="2" max="4" width="28" customWidth="1"/>
    <col min="5" max="7" width="23.85" customWidth="1"/>
  </cols>
  <sheetData>
    <row r="1" ht="13.5" customHeight="1" spans="1:7">
      <c r="D1" s="1"/>
      <c r="G1" s="2" t="s">
        <v>347</v>
      </c>
    </row>
    <row r="2" ht="41.25" customHeight="1" spans="1:7">
      <c r="A2" s="3" t="s">
        <v>348</v>
      </c>
      <c r="B2" s="3"/>
      <c r="C2" s="3"/>
      <c r="D2" s="3"/>
      <c r="E2" s="3"/>
      <c r="F2" s="3"/>
      <c r="G2" s="3"/>
    </row>
    <row r="3" ht="13.5" customHeight="1" spans="1:7">
      <c r="A3" s="4" t="s">
        <v>2</v>
      </c>
      <c r="B3" s="5"/>
      <c r="C3" s="5"/>
      <c r="D3" s="5"/>
      <c r="E3" s="6"/>
      <c r="F3" s="6"/>
      <c r="G3" s="7" t="s">
        <v>3</v>
      </c>
    </row>
    <row r="4" ht="21.75" customHeight="1" spans="1:7">
      <c r="A4" s="8" t="s">
        <v>238</v>
      </c>
      <c r="B4" s="8" t="s">
        <v>237</v>
      </c>
      <c r="C4" s="8" t="s">
        <v>173</v>
      </c>
      <c r="D4" s="9" t="s">
        <v>349</v>
      </c>
      <c r="E4" s="10" t="s">
        <v>60</v>
      </c>
      <c r="F4" s="11"/>
      <c r="G4" s="12"/>
    </row>
    <row r="5" ht="21.75" customHeight="1" spans="1:7">
      <c r="A5" s="13"/>
      <c r="B5" s="13"/>
      <c r="C5" s="13"/>
      <c r="D5" s="14"/>
      <c r="E5" s="15" t="s">
        <v>350</v>
      </c>
      <c r="F5" s="9" t="s">
        <v>351</v>
      </c>
      <c r="G5" s="9" t="s">
        <v>352</v>
      </c>
    </row>
    <row r="6" ht="40.5" customHeight="1" spans="1:7">
      <c r="A6" s="16"/>
      <c r="B6" s="16"/>
      <c r="C6" s="16"/>
      <c r="D6" s="17"/>
      <c r="E6" s="18"/>
      <c r="F6" s="17" t="s">
        <v>59</v>
      </c>
      <c r="G6" s="17"/>
    </row>
    <row r="7" ht="15" customHeight="1" spans="1:7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</row>
    <row r="8" ht="17.25" customHeight="1" spans="1:7">
      <c r="A8" s="20" t="s">
        <v>71</v>
      </c>
      <c r="B8" s="21" t="s">
        <v>241</v>
      </c>
      <c r="C8" s="22" t="s">
        <v>249</v>
      </c>
      <c r="D8" s="20" t="s">
        <v>353</v>
      </c>
      <c r="E8" s="23">
        <v>134830.08</v>
      </c>
      <c r="F8" s="24"/>
      <c r="G8" s="24"/>
    </row>
    <row r="9" ht="18.75" customHeight="1" spans="1:7">
      <c r="A9" s="20" t="s">
        <v>71</v>
      </c>
      <c r="B9" s="21" t="s">
        <v>241</v>
      </c>
      <c r="C9" s="22" t="s">
        <v>249</v>
      </c>
      <c r="D9" s="20" t="s">
        <v>353</v>
      </c>
      <c r="E9" s="23">
        <v>2688</v>
      </c>
      <c r="F9" s="24"/>
      <c r="G9" s="24"/>
    </row>
    <row r="10" ht="18.75" customHeight="1" spans="1:7">
      <c r="A10" s="25" t="s">
        <v>57</v>
      </c>
      <c r="B10" s="26" t="s">
        <v>354</v>
      </c>
      <c r="C10" s="26"/>
      <c r="D10" s="27"/>
      <c r="E10" s="28">
        <f>SUM(E8:E9)</f>
        <v>137518.08</v>
      </c>
      <c r="F10" s="24"/>
      <c r="G10" s="24"/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7" right="0.37" top="0.56" bottom="0.56" header="0.48" footer="0.48"/>
  <pageSetup paperSize="9" scale="63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9"/>
  <sheetViews>
    <sheetView showGridLines="0" showZeros="0" topLeftCell="K1" workbookViewId="0">
      <selection activeCell="N17" sqref="N17"/>
    </sheetView>
  </sheetViews>
  <sheetFormatPr defaultColWidth="8.575" defaultRowHeight="12.75" customHeight="1"/>
  <cols>
    <col min="1" max="1" width="15.8916666666667" customWidth="1"/>
    <col min="2" max="2" width="35" customWidth="1"/>
    <col min="3" max="19" width="22" customWidth="1"/>
  </cols>
  <sheetData>
    <row r="1" ht="17.25" customHeight="1" spans="1:19">
      <c r="A1" s="48" t="s">
        <v>53</v>
      </c>
    </row>
    <row r="2" ht="41.25" customHeight="1" spans="1:19">
      <c r="A2" s="43" t="s">
        <v>54</v>
      </c>
    </row>
    <row r="3" ht="17.25" customHeight="1" spans="1:19">
      <c r="A3" s="46" t="s">
        <v>2</v>
      </c>
      <c r="S3" s="47" t="s">
        <v>3</v>
      </c>
    </row>
    <row r="4" ht="21.75" customHeight="1" spans="1:19">
      <c r="A4" s="209" t="s">
        <v>55</v>
      </c>
      <c r="B4" s="210" t="s">
        <v>56</v>
      </c>
      <c r="C4" s="210" t="s">
        <v>57</v>
      </c>
      <c r="D4" s="211" t="s">
        <v>58</v>
      </c>
      <c r="E4" s="211"/>
      <c r="F4" s="211"/>
      <c r="G4" s="211"/>
      <c r="H4" s="211"/>
      <c r="I4" s="212"/>
      <c r="J4" s="211"/>
      <c r="K4" s="211"/>
      <c r="L4" s="211"/>
      <c r="M4" s="211"/>
      <c r="N4" s="213"/>
      <c r="O4" s="211" t="s">
        <v>47</v>
      </c>
      <c r="P4" s="211"/>
      <c r="Q4" s="211"/>
      <c r="R4" s="211"/>
      <c r="S4" s="213"/>
    </row>
    <row r="5" ht="27" customHeight="1" spans="1:19">
      <c r="A5" s="214"/>
      <c r="B5" s="215"/>
      <c r="C5" s="215"/>
      <c r="D5" s="215" t="s">
        <v>59</v>
      </c>
      <c r="E5" s="215" t="s">
        <v>60</v>
      </c>
      <c r="F5" s="215" t="s">
        <v>61</v>
      </c>
      <c r="G5" s="215" t="s">
        <v>62</v>
      </c>
      <c r="H5" s="215" t="s">
        <v>63</v>
      </c>
      <c r="I5" s="216" t="s">
        <v>64</v>
      </c>
      <c r="J5" s="217"/>
      <c r="K5" s="217"/>
      <c r="L5" s="217"/>
      <c r="M5" s="217"/>
      <c r="N5" s="218"/>
      <c r="O5" s="215" t="s">
        <v>59</v>
      </c>
      <c r="P5" s="215" t="s">
        <v>60</v>
      </c>
      <c r="Q5" s="215" t="s">
        <v>61</v>
      </c>
      <c r="R5" s="215" t="s">
        <v>62</v>
      </c>
      <c r="S5" s="215" t="s">
        <v>65</v>
      </c>
    </row>
    <row r="6" ht="30" customHeight="1" spans="1:19">
      <c r="A6" s="219"/>
      <c r="B6" s="220"/>
      <c r="C6" s="221"/>
      <c r="D6" s="221"/>
      <c r="E6" s="221"/>
      <c r="F6" s="221"/>
      <c r="G6" s="221"/>
      <c r="H6" s="221"/>
      <c r="I6" s="74" t="s">
        <v>59</v>
      </c>
      <c r="J6" s="218" t="s">
        <v>66</v>
      </c>
      <c r="K6" s="218" t="s">
        <v>67</v>
      </c>
      <c r="L6" s="218" t="s">
        <v>68</v>
      </c>
      <c r="M6" s="218" t="s">
        <v>69</v>
      </c>
      <c r="N6" s="218" t="s">
        <v>70</v>
      </c>
      <c r="O6" s="222"/>
      <c r="P6" s="222"/>
      <c r="Q6" s="222"/>
      <c r="R6" s="222"/>
      <c r="S6" s="221"/>
    </row>
    <row r="7" ht="15" customHeight="1" spans="1:19">
      <c r="A7" s="223">
        <v>1</v>
      </c>
      <c r="B7" s="223">
        <v>2</v>
      </c>
      <c r="C7" s="223">
        <v>3</v>
      </c>
      <c r="D7" s="223">
        <v>4</v>
      </c>
      <c r="E7" s="223">
        <v>5</v>
      </c>
      <c r="F7" s="223">
        <v>6</v>
      </c>
      <c r="G7" s="223">
        <v>7</v>
      </c>
      <c r="H7" s="223">
        <v>8</v>
      </c>
      <c r="I7" s="74">
        <v>9</v>
      </c>
      <c r="J7" s="223">
        <v>10</v>
      </c>
      <c r="K7" s="223">
        <v>11</v>
      </c>
      <c r="L7" s="223">
        <v>12</v>
      </c>
      <c r="M7" s="223">
        <v>13</v>
      </c>
      <c r="N7" s="223">
        <v>14</v>
      </c>
      <c r="O7" s="223">
        <v>15</v>
      </c>
      <c r="P7" s="223">
        <v>16</v>
      </c>
      <c r="Q7" s="223">
        <v>17</v>
      </c>
      <c r="R7" s="223">
        <v>18</v>
      </c>
      <c r="S7" s="223">
        <v>19</v>
      </c>
    </row>
    <row r="8" ht="18" customHeight="1" spans="1:19">
      <c r="A8" s="20">
        <v>105063</v>
      </c>
      <c r="B8" s="20" t="s">
        <v>71</v>
      </c>
      <c r="C8" s="207">
        <f>18535886.29-0</f>
        <v>18535886.29</v>
      </c>
      <c r="D8" s="164">
        <v>17363957.08</v>
      </c>
      <c r="E8" s="164">
        <v>17363957.08</v>
      </c>
      <c r="F8" s="164"/>
      <c r="G8" s="164"/>
      <c r="H8" s="164"/>
      <c r="I8" s="164">
        <v>1171929.21</v>
      </c>
      <c r="J8" s="164"/>
      <c r="K8" s="164"/>
      <c r="L8" s="164"/>
      <c r="M8" s="164"/>
      <c r="N8" s="164">
        <v>1171929.21</v>
      </c>
      <c r="O8" s="164"/>
      <c r="P8" s="164"/>
      <c r="Q8" s="164"/>
      <c r="R8" s="164"/>
      <c r="S8" s="164"/>
    </row>
    <row r="9" ht="18" customHeight="1" spans="1:19">
      <c r="A9" s="50" t="s">
        <v>57</v>
      </c>
      <c r="B9" s="224"/>
      <c r="C9" s="207">
        <f>18535886.29-0</f>
        <v>18535886.29</v>
      </c>
      <c r="D9" s="164">
        <v>17363957.08</v>
      </c>
      <c r="E9" s="164">
        <v>17363957.08</v>
      </c>
      <c r="F9" s="164"/>
      <c r="G9" s="164"/>
      <c r="H9" s="164"/>
      <c r="I9" s="164">
        <v>1171929.21</v>
      </c>
      <c r="J9" s="164"/>
      <c r="K9" s="164"/>
      <c r="L9" s="164"/>
      <c r="M9" s="164"/>
      <c r="N9" s="164">
        <v>1171929.21</v>
      </c>
      <c r="O9" s="164"/>
      <c r="P9" s="164"/>
      <c r="Q9" s="164"/>
      <c r="R9" s="164"/>
      <c r="S9" s="164"/>
    </row>
  </sheetData>
  <mergeCells count="20">
    <mergeCell ref="A1:S1"/>
    <mergeCell ref="A2:S2"/>
    <mergeCell ref="A3:B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96" right="0.96" top="0.72" bottom="0.72" header="0" footer="0"/>
  <pageSetup paperSize="9" scale="28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17"/>
  <sheetViews>
    <sheetView showGridLines="0" showZeros="0" topLeftCell="H1" workbookViewId="0">
      <selection activeCell="C7" sqref="C7:O17"/>
    </sheetView>
  </sheetViews>
  <sheetFormatPr defaultColWidth="8.575" defaultRowHeight="12.75" customHeight="1"/>
  <cols>
    <col min="1" max="1" width="14.2833333333333" customWidth="1"/>
    <col min="2" max="2" width="37.575" customWidth="1"/>
    <col min="3" max="8" width="24.575" customWidth="1"/>
    <col min="9" max="9" width="26.7083333333333" customWidth="1"/>
    <col min="10" max="11" width="24.425" customWidth="1"/>
    <col min="12" max="15" width="24.575" customWidth="1"/>
  </cols>
  <sheetData>
    <row r="1" ht="17.25" customHeight="1" spans="1:15">
      <c r="A1" s="47" t="s">
        <v>72</v>
      </c>
    </row>
    <row r="2" ht="41.25" customHeight="1" spans="1:15">
      <c r="A2" s="43" t="s">
        <v>73</v>
      </c>
    </row>
    <row r="3" ht="17.25" customHeight="1" spans="1:15">
      <c r="A3" s="46" t="s">
        <v>2</v>
      </c>
      <c r="O3" s="47" t="s">
        <v>3</v>
      </c>
    </row>
    <row r="4" ht="27" customHeight="1" spans="1:15">
      <c r="A4" s="196" t="s">
        <v>74</v>
      </c>
      <c r="B4" s="196" t="s">
        <v>75</v>
      </c>
      <c r="C4" s="196" t="s">
        <v>57</v>
      </c>
      <c r="D4" s="197" t="s">
        <v>60</v>
      </c>
      <c r="E4" s="198"/>
      <c r="F4" s="199"/>
      <c r="G4" s="200" t="s">
        <v>61</v>
      </c>
      <c r="H4" s="200" t="s">
        <v>62</v>
      </c>
      <c r="I4" s="200" t="s">
        <v>76</v>
      </c>
      <c r="J4" s="197" t="s">
        <v>64</v>
      </c>
      <c r="K4" s="198"/>
      <c r="L4" s="198"/>
      <c r="M4" s="198"/>
      <c r="N4" s="201"/>
      <c r="O4" s="202"/>
    </row>
    <row r="5" ht="42" customHeight="1" spans="1:15">
      <c r="A5" s="203"/>
      <c r="B5" s="203"/>
      <c r="C5" s="204"/>
      <c r="D5" s="205" t="s">
        <v>59</v>
      </c>
      <c r="E5" s="205" t="s">
        <v>77</v>
      </c>
      <c r="F5" s="205" t="s">
        <v>78</v>
      </c>
      <c r="G5" s="204"/>
      <c r="H5" s="204"/>
      <c r="I5" s="206"/>
      <c r="J5" s="205" t="s">
        <v>59</v>
      </c>
      <c r="K5" s="190" t="s">
        <v>79</v>
      </c>
      <c r="L5" s="190" t="s">
        <v>80</v>
      </c>
      <c r="M5" s="190" t="s">
        <v>81</v>
      </c>
      <c r="N5" s="190" t="s">
        <v>82</v>
      </c>
      <c r="O5" s="190" t="s">
        <v>83</v>
      </c>
    </row>
    <row r="6" ht="18" customHeight="1" spans="1:15">
      <c r="A6" s="54" t="s">
        <v>84</v>
      </c>
      <c r="B6" s="54" t="s">
        <v>85</v>
      </c>
      <c r="C6" s="54" t="s">
        <v>86</v>
      </c>
      <c r="D6" s="57" t="s">
        <v>87</v>
      </c>
      <c r="E6" s="57" t="s">
        <v>88</v>
      </c>
      <c r="F6" s="57" t="s">
        <v>89</v>
      </c>
      <c r="G6" s="57" t="s">
        <v>90</v>
      </c>
      <c r="H6" s="57" t="s">
        <v>91</v>
      </c>
      <c r="I6" s="57" t="s">
        <v>92</v>
      </c>
      <c r="J6" s="57" t="s">
        <v>93</v>
      </c>
      <c r="K6" s="57" t="s">
        <v>94</v>
      </c>
      <c r="L6" s="57" t="s">
        <v>95</v>
      </c>
      <c r="M6" s="57" t="s">
        <v>96</v>
      </c>
      <c r="N6" s="54" t="s">
        <v>97</v>
      </c>
      <c r="O6" s="57" t="s">
        <v>98</v>
      </c>
    </row>
    <row r="7" ht="21" customHeight="1" spans="1:15">
      <c r="A7" s="186" t="s">
        <v>99</v>
      </c>
      <c r="B7" s="186" t="s">
        <v>100</v>
      </c>
      <c r="C7" s="207">
        <f>SUM(D7+O7)</f>
        <v>13300767.29</v>
      </c>
      <c r="D7" s="207">
        <f>SUM(E7:F7)</f>
        <v>12128838.08</v>
      </c>
      <c r="E7" s="207">
        <v>11994008</v>
      </c>
      <c r="F7" s="207">
        <v>134830.08</v>
      </c>
      <c r="G7" s="164"/>
      <c r="H7" s="164"/>
      <c r="I7" s="164"/>
      <c r="J7" s="164">
        <v>1171929.21</v>
      </c>
      <c r="K7" s="164"/>
      <c r="L7" s="164"/>
      <c r="M7" s="164"/>
      <c r="N7" s="164"/>
      <c r="O7" s="164">
        <v>1171929.21</v>
      </c>
    </row>
    <row r="8" ht="21" customHeight="1" spans="1:15">
      <c r="A8" s="186" t="s">
        <v>101</v>
      </c>
      <c r="B8" s="186" t="s">
        <v>102</v>
      </c>
      <c r="C8" s="207">
        <v>2688</v>
      </c>
      <c r="D8" s="207">
        <f t="shared" ref="D8:D16" si="0">SUM(E8:F8)</f>
        <v>2688</v>
      </c>
      <c r="E8" s="207"/>
      <c r="F8" s="207">
        <v>2688</v>
      </c>
      <c r="G8" s="164"/>
      <c r="H8" s="164"/>
      <c r="I8" s="164"/>
      <c r="J8" s="164"/>
      <c r="K8" s="164"/>
      <c r="L8" s="164"/>
      <c r="M8" s="164"/>
      <c r="N8" s="164"/>
      <c r="O8" s="164"/>
    </row>
    <row r="9" ht="21" customHeight="1" spans="1:15">
      <c r="A9" s="186" t="s">
        <v>103</v>
      </c>
      <c r="B9" s="186" t="s">
        <v>104</v>
      </c>
      <c r="C9" s="207">
        <v>23826</v>
      </c>
      <c r="D9" s="207">
        <f t="shared" si="0"/>
        <v>23826</v>
      </c>
      <c r="E9" s="207">
        <v>23826</v>
      </c>
      <c r="F9" s="164"/>
      <c r="G9" s="164"/>
      <c r="H9" s="164"/>
      <c r="I9" s="164"/>
      <c r="J9" s="164"/>
      <c r="K9" s="164"/>
      <c r="L9" s="164"/>
      <c r="M9" s="164"/>
      <c r="N9" s="164"/>
      <c r="O9" s="164"/>
    </row>
    <row r="10" ht="21" customHeight="1" spans="1:15">
      <c r="A10" s="186" t="s">
        <v>105</v>
      </c>
      <c r="B10" s="186" t="s">
        <v>106</v>
      </c>
      <c r="C10" s="207">
        <v>476000</v>
      </c>
      <c r="D10" s="207">
        <f t="shared" si="0"/>
        <v>476000</v>
      </c>
      <c r="E10" s="207">
        <v>476000</v>
      </c>
      <c r="F10" s="164"/>
      <c r="G10" s="164"/>
      <c r="H10" s="164"/>
      <c r="I10" s="164"/>
      <c r="J10" s="164"/>
      <c r="K10" s="164"/>
      <c r="L10" s="164"/>
      <c r="M10" s="164"/>
      <c r="N10" s="164"/>
      <c r="O10" s="164"/>
    </row>
    <row r="11" ht="21" customHeight="1" spans="1:15">
      <c r="A11" s="186" t="s">
        <v>107</v>
      </c>
      <c r="B11" s="186" t="s">
        <v>108</v>
      </c>
      <c r="C11" s="207">
        <v>1450000</v>
      </c>
      <c r="D11" s="207">
        <f t="shared" si="0"/>
        <v>1450000</v>
      </c>
      <c r="E11" s="207">
        <v>1450000</v>
      </c>
      <c r="F11" s="164"/>
      <c r="G11" s="164"/>
      <c r="H11" s="164"/>
      <c r="I11" s="164"/>
      <c r="J11" s="164"/>
      <c r="K11" s="164"/>
      <c r="L11" s="164"/>
      <c r="M11" s="164"/>
      <c r="N11" s="164"/>
      <c r="O11" s="164"/>
    </row>
    <row r="12" ht="21" customHeight="1" spans="1:15">
      <c r="A12" s="186" t="s">
        <v>109</v>
      </c>
      <c r="B12" s="186" t="s">
        <v>110</v>
      </c>
      <c r="C12" s="207">
        <v>496320</v>
      </c>
      <c r="D12" s="207">
        <f t="shared" si="0"/>
        <v>496320</v>
      </c>
      <c r="E12" s="207">
        <v>496320</v>
      </c>
      <c r="F12" s="164"/>
      <c r="G12" s="164"/>
      <c r="H12" s="164"/>
      <c r="I12" s="164"/>
      <c r="J12" s="164"/>
      <c r="K12" s="164"/>
      <c r="L12" s="164"/>
      <c r="M12" s="164"/>
      <c r="N12" s="164"/>
      <c r="O12" s="164"/>
    </row>
    <row r="13" ht="21" customHeight="1" spans="1:15">
      <c r="A13" s="186" t="s">
        <v>111</v>
      </c>
      <c r="B13" s="186" t="s">
        <v>112</v>
      </c>
      <c r="C13" s="207">
        <v>800000</v>
      </c>
      <c r="D13" s="207">
        <f t="shared" si="0"/>
        <v>800000</v>
      </c>
      <c r="E13" s="207">
        <v>800000</v>
      </c>
      <c r="F13" s="164"/>
      <c r="G13" s="164"/>
      <c r="H13" s="164"/>
      <c r="I13" s="164"/>
      <c r="J13" s="164"/>
      <c r="K13" s="164"/>
      <c r="L13" s="164"/>
      <c r="M13" s="164"/>
      <c r="N13" s="164"/>
      <c r="O13" s="164"/>
    </row>
    <row r="14" ht="21" customHeight="1" spans="1:15">
      <c r="A14" s="186" t="s">
        <v>113</v>
      </c>
      <c r="B14" s="186" t="s">
        <v>114</v>
      </c>
      <c r="C14" s="207">
        <v>600000</v>
      </c>
      <c r="D14" s="207">
        <f t="shared" si="0"/>
        <v>600000</v>
      </c>
      <c r="E14" s="207">
        <v>600000</v>
      </c>
      <c r="F14" s="164"/>
      <c r="G14" s="164"/>
      <c r="H14" s="164"/>
      <c r="I14" s="164"/>
      <c r="J14" s="164"/>
      <c r="K14" s="164"/>
      <c r="L14" s="164"/>
      <c r="M14" s="164"/>
      <c r="N14" s="164"/>
      <c r="O14" s="164"/>
    </row>
    <row r="15" ht="21" customHeight="1" spans="1:15">
      <c r="A15" s="186" t="s">
        <v>115</v>
      </c>
      <c r="B15" s="186" t="s">
        <v>116</v>
      </c>
      <c r="C15" s="207">
        <v>136285</v>
      </c>
      <c r="D15" s="207">
        <f t="shared" si="0"/>
        <v>136285</v>
      </c>
      <c r="E15" s="207">
        <v>136285</v>
      </c>
      <c r="F15" s="164"/>
      <c r="G15" s="164"/>
      <c r="H15" s="164"/>
      <c r="I15" s="164"/>
      <c r="J15" s="164"/>
      <c r="K15" s="164"/>
      <c r="L15" s="164"/>
      <c r="M15" s="164"/>
      <c r="N15" s="164"/>
      <c r="O15" s="164"/>
    </row>
    <row r="16" ht="21" customHeight="1" spans="1:15">
      <c r="A16" s="186" t="s">
        <v>117</v>
      </c>
      <c r="B16" s="186" t="s">
        <v>118</v>
      </c>
      <c r="C16" s="207">
        <v>1250000</v>
      </c>
      <c r="D16" s="207">
        <f t="shared" si="0"/>
        <v>1250000</v>
      </c>
      <c r="E16" s="207">
        <v>1250000</v>
      </c>
      <c r="F16" s="164"/>
      <c r="G16" s="164"/>
      <c r="H16" s="164"/>
      <c r="I16" s="164"/>
      <c r="J16" s="164"/>
      <c r="K16" s="164"/>
      <c r="L16" s="164"/>
      <c r="M16" s="164"/>
      <c r="N16" s="164"/>
      <c r="O16" s="164"/>
    </row>
    <row r="17" ht="21" customHeight="1" spans="1:15">
      <c r="A17" s="208" t="s">
        <v>57</v>
      </c>
      <c r="B17" s="38"/>
      <c r="C17" s="164">
        <f>SUM(C7:C16)</f>
        <v>18535886.29</v>
      </c>
      <c r="D17" s="164">
        <f>SUM(D7:D16)</f>
        <v>17363957.08</v>
      </c>
      <c r="E17" s="164">
        <f>SUM(E7:E16)</f>
        <v>17226439</v>
      </c>
      <c r="F17" s="164">
        <f>SUM(F7:F16)</f>
        <v>137518.08</v>
      </c>
      <c r="G17" s="164"/>
      <c r="H17" s="164"/>
      <c r="I17" s="164"/>
      <c r="J17" s="164">
        <v>1171929.21</v>
      </c>
      <c r="K17" s="164"/>
      <c r="L17" s="164"/>
      <c r="M17" s="164"/>
      <c r="N17" s="164"/>
      <c r="O17" s="164">
        <v>1171929.21</v>
      </c>
    </row>
  </sheetData>
  <mergeCells count="12">
    <mergeCell ref="A1:O1"/>
    <mergeCell ref="A2:O2"/>
    <mergeCell ref="A3:B3"/>
    <mergeCell ref="D4:F4"/>
    <mergeCell ref="J4:O4"/>
    <mergeCell ref="A17:B17"/>
    <mergeCell ref="A4:A5"/>
    <mergeCell ref="B4:B5"/>
    <mergeCell ref="C4:C5"/>
    <mergeCell ref="G4:G5"/>
    <mergeCell ref="H4:H5"/>
    <mergeCell ref="I4:I5"/>
  </mergeCells>
  <printOptions horizontalCentered="1"/>
  <pageMargins left="0.96" right="0.96" top="0.72" bottom="0.72" header="0" footer="0"/>
  <pageSetup paperSize="9" scale="32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4"/>
  <sheetViews>
    <sheetView showGridLines="0" showZeros="0" topLeftCell="A2" workbookViewId="0">
      <selection activeCell="I16" sqref="I16"/>
    </sheetView>
  </sheetViews>
  <sheetFormatPr defaultColWidth="8.575" defaultRowHeight="12.75" customHeight="1" outlineLevelCol="3"/>
  <cols>
    <col min="1" max="4" width="35.575" customWidth="1"/>
  </cols>
  <sheetData>
    <row r="1" ht="15" customHeight="1" spans="1:4">
      <c r="A1" s="44"/>
      <c r="B1" s="47"/>
      <c r="C1" s="47"/>
      <c r="D1" s="47" t="s">
        <v>119</v>
      </c>
    </row>
    <row r="2" ht="41.25" customHeight="1" spans="1:4">
      <c r="A2" s="228" t="s">
        <v>120</v>
      </c>
    </row>
    <row r="3" ht="17.25" customHeight="1" spans="1:4">
      <c r="A3" s="46" t="s">
        <v>2</v>
      </c>
      <c r="D3" s="47" t="s">
        <v>3</v>
      </c>
    </row>
    <row r="4" ht="17.25" customHeight="1" spans="1:4">
      <c r="A4" s="190" t="s">
        <v>4</v>
      </c>
      <c r="B4" s="191"/>
      <c r="C4" s="190" t="s">
        <v>5</v>
      </c>
      <c r="D4" s="191"/>
    </row>
    <row r="5" ht="18.75" customHeight="1" spans="1:4">
      <c r="A5" s="190" t="s">
        <v>6</v>
      </c>
      <c r="B5" s="190" t="s">
        <v>7</v>
      </c>
      <c r="C5" s="190" t="s">
        <v>8</v>
      </c>
      <c r="D5" s="190" t="s">
        <v>7</v>
      </c>
    </row>
    <row r="6" ht="16.5" customHeight="1" spans="1:4">
      <c r="A6" s="192" t="s">
        <v>121</v>
      </c>
      <c r="B6" s="123">
        <v>17363957.08</v>
      </c>
      <c r="C6" s="192" t="s">
        <v>122</v>
      </c>
      <c r="D6" s="123">
        <v>17363957.08</v>
      </c>
    </row>
    <row r="7" ht="16.5" customHeight="1" spans="1:4">
      <c r="A7" s="192" t="s">
        <v>123</v>
      </c>
      <c r="B7" s="123">
        <v>17363957.08</v>
      </c>
      <c r="C7" s="192" t="s">
        <v>124</v>
      </c>
      <c r="D7" s="123"/>
    </row>
    <row r="8" ht="16.5" customHeight="1" spans="1:4">
      <c r="A8" s="192" t="s">
        <v>125</v>
      </c>
      <c r="B8" s="123"/>
      <c r="C8" s="192" t="s">
        <v>126</v>
      </c>
      <c r="D8" s="123"/>
    </row>
    <row r="9" ht="16.5" customHeight="1" spans="1:4">
      <c r="A9" s="192" t="s">
        <v>127</v>
      </c>
      <c r="B9" s="123"/>
      <c r="C9" s="192" t="s">
        <v>128</v>
      </c>
      <c r="D9" s="123"/>
    </row>
    <row r="10" ht="16.5" customHeight="1" spans="1:4">
      <c r="A10" s="192" t="s">
        <v>129</v>
      </c>
      <c r="B10" s="123"/>
      <c r="C10" s="192" t="s">
        <v>130</v>
      </c>
      <c r="D10" s="123"/>
    </row>
    <row r="11" ht="16.5" customHeight="1" spans="1:4">
      <c r="A11" s="192" t="s">
        <v>123</v>
      </c>
      <c r="B11" s="123"/>
      <c r="C11" s="192" t="s">
        <v>131</v>
      </c>
      <c r="D11" s="123">
        <v>12155352.08</v>
      </c>
    </row>
    <row r="12" ht="16.5" customHeight="1" spans="1:4">
      <c r="A12" s="65" t="s">
        <v>125</v>
      </c>
      <c r="B12" s="123"/>
      <c r="C12" s="73" t="s">
        <v>132</v>
      </c>
      <c r="D12" s="123"/>
    </row>
    <row r="13" ht="16.5" customHeight="1" spans="1:4">
      <c r="A13" s="65" t="s">
        <v>127</v>
      </c>
      <c r="B13" s="123"/>
      <c r="C13" s="73" t="s">
        <v>133</v>
      </c>
      <c r="D13" s="123"/>
    </row>
    <row r="14" ht="16.5" customHeight="1" spans="1:4">
      <c r="A14" s="193"/>
      <c r="B14" s="123"/>
      <c r="C14" s="73" t="s">
        <v>134</v>
      </c>
      <c r="D14" s="123">
        <v>2422320</v>
      </c>
    </row>
    <row r="15" ht="16.5" customHeight="1" spans="1:4">
      <c r="A15" s="193"/>
      <c r="B15" s="123"/>
      <c r="C15" s="73" t="s">
        <v>135</v>
      </c>
      <c r="D15" s="123">
        <v>1536285</v>
      </c>
    </row>
    <row r="16" ht="16.5" customHeight="1" spans="1:4">
      <c r="A16" s="193"/>
      <c r="B16" s="123"/>
      <c r="C16" s="73" t="s">
        <v>136</v>
      </c>
      <c r="D16" s="123"/>
    </row>
    <row r="17" ht="16.5" customHeight="1" spans="1:4">
      <c r="A17" s="193"/>
      <c r="B17" s="123"/>
      <c r="C17" s="73" t="s">
        <v>137</v>
      </c>
      <c r="D17" s="123"/>
    </row>
    <row r="18" ht="16.5" customHeight="1" spans="1:4">
      <c r="A18" s="193"/>
      <c r="B18" s="123"/>
      <c r="C18" s="73" t="s">
        <v>138</v>
      </c>
      <c r="D18" s="123"/>
    </row>
    <row r="19" ht="16.5" customHeight="1" spans="1:4">
      <c r="A19" s="193"/>
      <c r="B19" s="123"/>
      <c r="C19" s="73" t="s">
        <v>139</v>
      </c>
      <c r="D19" s="123"/>
    </row>
    <row r="20" ht="16.5" customHeight="1" spans="1:4">
      <c r="A20" s="193"/>
      <c r="B20" s="123"/>
      <c r="C20" s="73" t="s">
        <v>140</v>
      </c>
      <c r="D20" s="123"/>
    </row>
    <row r="21" ht="16.5" customHeight="1" spans="1:4">
      <c r="A21" s="193"/>
      <c r="B21" s="123"/>
      <c r="C21" s="73" t="s">
        <v>141</v>
      </c>
      <c r="D21" s="123"/>
    </row>
    <row r="22" ht="16.5" customHeight="1" spans="1:4">
      <c r="A22" s="193"/>
      <c r="B22" s="123"/>
      <c r="C22" s="73" t="s">
        <v>142</v>
      </c>
      <c r="D22" s="123"/>
    </row>
    <row r="23" ht="16.5" customHeight="1" spans="1:4">
      <c r="A23" s="193"/>
      <c r="B23" s="123"/>
      <c r="C23" s="73" t="s">
        <v>143</v>
      </c>
      <c r="D23" s="123"/>
    </row>
    <row r="24" ht="16.5" customHeight="1" spans="1:4">
      <c r="A24" s="193"/>
      <c r="B24" s="123"/>
      <c r="C24" s="73" t="s">
        <v>144</v>
      </c>
      <c r="D24" s="123"/>
    </row>
    <row r="25" ht="16.5" customHeight="1" spans="1:4">
      <c r="A25" s="193"/>
      <c r="B25" s="123"/>
      <c r="C25" s="73" t="s">
        <v>145</v>
      </c>
      <c r="D25" s="123">
        <v>1250000</v>
      </c>
    </row>
    <row r="26" ht="16.5" customHeight="1" spans="1:4">
      <c r="A26" s="193"/>
      <c r="B26" s="123"/>
      <c r="C26" s="73" t="s">
        <v>146</v>
      </c>
      <c r="D26" s="123"/>
    </row>
    <row r="27" ht="16.5" customHeight="1" spans="1:4">
      <c r="A27" s="193"/>
      <c r="B27" s="123"/>
      <c r="C27" s="73" t="s">
        <v>147</v>
      </c>
      <c r="D27" s="123"/>
    </row>
    <row r="28" ht="16.5" customHeight="1" spans="1:4">
      <c r="A28" s="193"/>
      <c r="B28" s="123"/>
      <c r="C28" s="73" t="s">
        <v>148</v>
      </c>
      <c r="D28" s="123"/>
    </row>
    <row r="29" ht="16.5" customHeight="1" spans="1:4">
      <c r="A29" s="193"/>
      <c r="B29" s="123"/>
      <c r="C29" s="73" t="s">
        <v>149</v>
      </c>
      <c r="D29" s="123"/>
    </row>
    <row r="30" ht="16.5" customHeight="1" spans="1:4">
      <c r="A30" s="193"/>
      <c r="B30" s="123"/>
      <c r="C30" s="73" t="s">
        <v>150</v>
      </c>
      <c r="D30" s="123"/>
    </row>
    <row r="31" ht="16.5" customHeight="1" spans="1:4">
      <c r="A31" s="193"/>
      <c r="B31" s="123"/>
      <c r="C31" s="65" t="s">
        <v>151</v>
      </c>
      <c r="D31" s="123"/>
    </row>
    <row r="32" ht="16.5" customHeight="1" spans="1:4">
      <c r="A32" s="193"/>
      <c r="B32" s="123"/>
      <c r="C32" s="65" t="s">
        <v>152</v>
      </c>
      <c r="D32" s="123"/>
    </row>
    <row r="33" ht="16.5" customHeight="1" spans="1:4">
      <c r="A33" s="193"/>
      <c r="B33" s="123"/>
      <c r="C33" s="32" t="s">
        <v>153</v>
      </c>
      <c r="D33" s="123"/>
    </row>
    <row r="34" ht="15" customHeight="1" spans="1:4">
      <c r="A34" s="194" t="s">
        <v>51</v>
      </c>
      <c r="B34" s="195">
        <v>17363957.08</v>
      </c>
      <c r="C34" s="194" t="s">
        <v>52</v>
      </c>
      <c r="D34" s="195">
        <f>SUM(D11:D31)</f>
        <v>17363957.08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scale="71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7"/>
  <sheetViews>
    <sheetView showZeros="0" workbookViewId="0">
      <selection activeCell="C7" sqref="C7:G17"/>
    </sheetView>
  </sheetViews>
  <sheetFormatPr defaultColWidth="9.14166666666667" defaultRowHeight="14.25" customHeight="1" outlineLevelCol="6"/>
  <cols>
    <col min="1" max="1" width="20.1416666666667" customWidth="1"/>
    <col min="2" max="2" width="44" customWidth="1"/>
    <col min="3" max="7" width="24.1416666666667" customWidth="1"/>
  </cols>
  <sheetData>
    <row r="1" customHeight="1" spans="1:7">
      <c r="D1" s="154"/>
      <c r="F1" s="75"/>
      <c r="G1" s="155" t="s">
        <v>154</v>
      </c>
    </row>
    <row r="2" ht="41.25" customHeight="1" spans="1:7">
      <c r="A2" s="141" t="s">
        <v>155</v>
      </c>
      <c r="B2" s="141"/>
      <c r="C2" s="141"/>
      <c r="D2" s="141"/>
      <c r="E2" s="141"/>
      <c r="F2" s="141"/>
      <c r="G2" s="141"/>
    </row>
    <row r="3" ht="18" customHeight="1" spans="1:7">
      <c r="A3" s="46" t="s">
        <v>2</v>
      </c>
      <c r="F3" s="138"/>
      <c r="G3" s="155" t="s">
        <v>3</v>
      </c>
    </row>
    <row r="4" ht="20.25" customHeight="1" spans="1:7">
      <c r="A4" s="183" t="s">
        <v>156</v>
      </c>
      <c r="B4" s="184"/>
      <c r="C4" s="170" t="s">
        <v>57</v>
      </c>
      <c r="D4" s="168" t="s">
        <v>77</v>
      </c>
      <c r="E4" s="11"/>
      <c r="F4" s="12"/>
      <c r="G4" s="143" t="s">
        <v>78</v>
      </c>
    </row>
    <row r="5" ht="20.25" customHeight="1" spans="1:7">
      <c r="A5" s="185" t="s">
        <v>74</v>
      </c>
      <c r="B5" s="185" t="s">
        <v>75</v>
      </c>
      <c r="C5" s="18"/>
      <c r="D5" s="145" t="s">
        <v>59</v>
      </c>
      <c r="E5" s="145" t="s">
        <v>157</v>
      </c>
      <c r="F5" s="145" t="s">
        <v>158</v>
      </c>
      <c r="G5" s="120"/>
    </row>
    <row r="6" ht="15" customHeight="1" spans="1:7">
      <c r="A6" s="61" t="s">
        <v>84</v>
      </c>
      <c r="B6" s="61" t="s">
        <v>85</v>
      </c>
      <c r="C6" s="61" t="s">
        <v>86</v>
      </c>
      <c r="D6" s="61" t="s">
        <v>87</v>
      </c>
      <c r="E6" s="61" t="s">
        <v>88</v>
      </c>
      <c r="F6" s="61" t="s">
        <v>89</v>
      </c>
      <c r="G6" s="61" t="s">
        <v>90</v>
      </c>
    </row>
    <row r="7" ht="15" customHeight="1" spans="1:7">
      <c r="A7" s="186" t="s">
        <v>99</v>
      </c>
      <c r="B7" s="186" t="s">
        <v>100</v>
      </c>
      <c r="C7" s="187">
        <f>SUM(D7+G7)</f>
        <v>12128838.08</v>
      </c>
      <c r="D7" s="187">
        <v>11994008</v>
      </c>
      <c r="E7" s="187">
        <v>11305628</v>
      </c>
      <c r="F7" s="187">
        <v>688380</v>
      </c>
      <c r="G7" s="187">
        <v>134830.08</v>
      </c>
    </row>
    <row r="8" ht="15" customHeight="1" spans="1:7">
      <c r="A8" s="186" t="s">
        <v>101</v>
      </c>
      <c r="B8" s="186" t="s">
        <v>102</v>
      </c>
      <c r="C8" s="187">
        <f t="shared" ref="C8:C17" si="0">SUM(D8+G8)</f>
        <v>2688</v>
      </c>
      <c r="D8" s="187"/>
      <c r="E8" s="187"/>
      <c r="F8" s="187"/>
      <c r="G8" s="187">
        <v>2688</v>
      </c>
    </row>
    <row r="9" ht="15" customHeight="1" spans="1:7">
      <c r="A9" s="186" t="s">
        <v>103</v>
      </c>
      <c r="B9" s="186" t="s">
        <v>104</v>
      </c>
      <c r="C9" s="187">
        <f t="shared" si="0"/>
        <v>23826</v>
      </c>
      <c r="D9" s="187">
        <v>23826</v>
      </c>
      <c r="E9" s="187"/>
      <c r="F9" s="187">
        <v>23826</v>
      </c>
      <c r="G9" s="187"/>
    </row>
    <row r="10" ht="15" customHeight="1" spans="1:7">
      <c r="A10" s="186" t="s">
        <v>105</v>
      </c>
      <c r="B10" s="186" t="s">
        <v>106</v>
      </c>
      <c r="C10" s="187">
        <f t="shared" si="0"/>
        <v>476000</v>
      </c>
      <c r="D10" s="187">
        <v>476000</v>
      </c>
      <c r="E10" s="187">
        <v>408000</v>
      </c>
      <c r="F10" s="187">
        <v>68000</v>
      </c>
      <c r="G10" s="187"/>
    </row>
    <row r="11" ht="15" customHeight="1" spans="1:7">
      <c r="A11" s="186" t="s">
        <v>107</v>
      </c>
      <c r="B11" s="186" t="s">
        <v>108</v>
      </c>
      <c r="C11" s="187">
        <f t="shared" si="0"/>
        <v>1450000</v>
      </c>
      <c r="D11" s="187">
        <v>1450000</v>
      </c>
      <c r="E11" s="187">
        <v>1450000</v>
      </c>
      <c r="F11" s="187"/>
      <c r="G11" s="187"/>
    </row>
    <row r="12" ht="15" customHeight="1" spans="1:7">
      <c r="A12" s="186" t="s">
        <v>109</v>
      </c>
      <c r="B12" s="186" t="s">
        <v>110</v>
      </c>
      <c r="C12" s="187">
        <f t="shared" si="0"/>
        <v>496320</v>
      </c>
      <c r="D12" s="187">
        <v>496320</v>
      </c>
      <c r="E12" s="187">
        <v>496320</v>
      </c>
      <c r="F12" s="187"/>
      <c r="G12" s="187"/>
    </row>
    <row r="13" ht="15" customHeight="1" spans="1:7">
      <c r="A13" s="186" t="s">
        <v>111</v>
      </c>
      <c r="B13" s="186" t="s">
        <v>112</v>
      </c>
      <c r="C13" s="187">
        <f t="shared" si="0"/>
        <v>800000</v>
      </c>
      <c r="D13" s="187">
        <v>800000</v>
      </c>
      <c r="E13" s="187">
        <v>800000</v>
      </c>
      <c r="F13" s="187"/>
      <c r="G13" s="187"/>
    </row>
    <row r="14" ht="15" customHeight="1" spans="1:7">
      <c r="A14" s="186" t="s">
        <v>113</v>
      </c>
      <c r="B14" s="186" t="s">
        <v>114</v>
      </c>
      <c r="C14" s="187">
        <f t="shared" si="0"/>
        <v>600000</v>
      </c>
      <c r="D14" s="187">
        <v>600000</v>
      </c>
      <c r="E14" s="187">
        <v>600000</v>
      </c>
      <c r="F14" s="187"/>
      <c r="G14" s="187"/>
    </row>
    <row r="15" ht="15" customHeight="1" spans="1:7">
      <c r="A15" s="186" t="s">
        <v>115</v>
      </c>
      <c r="B15" s="186" t="s">
        <v>116</v>
      </c>
      <c r="C15" s="187">
        <f t="shared" si="0"/>
        <v>136285</v>
      </c>
      <c r="D15" s="187">
        <v>136285</v>
      </c>
      <c r="E15" s="187">
        <v>136285</v>
      </c>
      <c r="F15" s="187"/>
      <c r="G15" s="187"/>
    </row>
    <row r="16" ht="18" customHeight="1" spans="1:7">
      <c r="A16" s="186" t="s">
        <v>117</v>
      </c>
      <c r="B16" s="186" t="s">
        <v>118</v>
      </c>
      <c r="C16" s="187">
        <f t="shared" si="0"/>
        <v>1250000</v>
      </c>
      <c r="D16" s="187">
        <v>1250000</v>
      </c>
      <c r="E16" s="187">
        <v>1250000</v>
      </c>
      <c r="F16" s="187"/>
      <c r="G16" s="187"/>
    </row>
    <row r="17" ht="18" customHeight="1" spans="1:7">
      <c r="A17" s="188" t="s">
        <v>159</v>
      </c>
      <c r="B17" s="189" t="s">
        <v>159</v>
      </c>
      <c r="C17" s="187">
        <f t="shared" si="0"/>
        <v>17363957.08</v>
      </c>
      <c r="D17" s="187">
        <f>SUM(D7:D16)</f>
        <v>17226439</v>
      </c>
      <c r="E17" s="187">
        <f>SUM(E7:E16)</f>
        <v>16446233</v>
      </c>
      <c r="F17" s="187">
        <f>SUM(F7:F16)</f>
        <v>780206</v>
      </c>
      <c r="G17" s="187">
        <f>SUM(G7:G16)</f>
        <v>137518.08</v>
      </c>
    </row>
  </sheetData>
  <mergeCells count="7">
    <mergeCell ref="A2:G2"/>
    <mergeCell ref="A3:B3"/>
    <mergeCell ref="A4:B4"/>
    <mergeCell ref="D4:F4"/>
    <mergeCell ref="A17:B17"/>
    <mergeCell ref="C4:C5"/>
    <mergeCell ref="G4:G5"/>
  </mergeCells>
  <printOptions horizontalCentered="1"/>
  <pageMargins left="0.37" right="0.37" top="0.56" bottom="0.56" header="0.48" footer="0.48"/>
  <pageSetup paperSize="9" scale="6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8"/>
  <sheetViews>
    <sheetView showZeros="0" workbookViewId="0">
      <selection activeCell="A8" sqref="A8"/>
    </sheetView>
  </sheetViews>
  <sheetFormatPr defaultColWidth="10.425" defaultRowHeight="14.25" customHeight="1" outlineLevelRow="7" outlineLevelCol="5"/>
  <cols>
    <col min="1" max="6" width="28.1416666666667" customWidth="1"/>
  </cols>
  <sheetData>
    <row r="1" customHeight="1" spans="1:6">
      <c r="A1" s="45"/>
      <c r="B1" s="45"/>
      <c r="C1" s="45"/>
      <c r="D1" s="45"/>
      <c r="E1" s="44"/>
      <c r="F1" s="179" t="s">
        <v>160</v>
      </c>
    </row>
    <row r="2" ht="41.25" customHeight="1" spans="1:6">
      <c r="A2" s="180" t="s">
        <v>161</v>
      </c>
      <c r="B2" s="45"/>
      <c r="C2" s="45"/>
      <c r="D2" s="45"/>
      <c r="E2" s="44"/>
      <c r="F2" s="45"/>
    </row>
    <row r="3" customHeight="1" spans="1:6">
      <c r="A3" s="125" t="s">
        <v>2</v>
      </c>
      <c r="B3" s="181"/>
      <c r="D3" s="45"/>
      <c r="E3" s="44"/>
      <c r="F3" s="48" t="s">
        <v>3</v>
      </c>
    </row>
    <row r="4" ht="27" customHeight="1" spans="1:6">
      <c r="A4" s="49" t="s">
        <v>162</v>
      </c>
      <c r="B4" s="49" t="s">
        <v>163</v>
      </c>
      <c r="C4" s="50" t="s">
        <v>164</v>
      </c>
      <c r="D4" s="49"/>
      <c r="E4" s="51"/>
      <c r="F4" s="49" t="s">
        <v>165</v>
      </c>
    </row>
    <row r="5" ht="28.5" customHeight="1" spans="1:6">
      <c r="A5" s="182"/>
      <c r="B5" s="53"/>
      <c r="C5" s="51" t="s">
        <v>59</v>
      </c>
      <c r="D5" s="51" t="s">
        <v>166</v>
      </c>
      <c r="E5" s="51" t="s">
        <v>167</v>
      </c>
      <c r="F5" s="52"/>
    </row>
    <row r="6" ht="17.25" customHeight="1" spans="1:6">
      <c r="A6" s="57" t="s">
        <v>84</v>
      </c>
      <c r="B6" s="57" t="s">
        <v>85</v>
      </c>
      <c r="C6" s="57" t="s">
        <v>86</v>
      </c>
      <c r="D6" s="57" t="s">
        <v>87</v>
      </c>
      <c r="E6" s="57" t="s">
        <v>88</v>
      </c>
      <c r="F6" s="57" t="s">
        <v>89</v>
      </c>
    </row>
    <row r="7" ht="17.25" customHeight="1" spans="1:6">
      <c r="A7" s="123"/>
      <c r="B7" s="123"/>
      <c r="C7" s="123"/>
      <c r="D7" s="123"/>
      <c r="E7" s="123"/>
      <c r="F7" s="123"/>
    </row>
    <row r="8" customHeight="1" spans="1:6">
      <c r="A8" s="39" t="s">
        <v>168</v>
      </c>
    </row>
  </sheetData>
  <mergeCells count="6">
    <mergeCell ref="A2:F2"/>
    <mergeCell ref="A3:B3"/>
    <mergeCell ref="C4:E4"/>
    <mergeCell ref="A4:A5"/>
    <mergeCell ref="B4:B5"/>
    <mergeCell ref="F4:F5"/>
  </mergeCells>
  <pageMargins left="0.67" right="0.67" top="0.72" bottom="0.72" header="0.28" footer="0.28"/>
  <pageSetup paperSize="9" scale="68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35"/>
  <sheetViews>
    <sheetView showZeros="0" topLeftCell="A2" workbookViewId="0">
      <selection activeCell="H9" sqref="H9:I35"/>
    </sheetView>
  </sheetViews>
  <sheetFormatPr defaultColWidth="9.14166666666667" defaultRowHeight="14.25" customHeight="1"/>
  <cols>
    <col min="1" max="1" width="32.85" customWidth="1"/>
    <col min="2" max="2" width="20.7083333333333" customWidth="1"/>
    <col min="3" max="3" width="20.875" customWidth="1"/>
    <col min="4" max="4" width="10.1416666666667" customWidth="1"/>
    <col min="5" max="5" width="25.25" customWidth="1"/>
    <col min="6" max="6" width="10.2833333333333" customWidth="1"/>
    <col min="7" max="7" width="23" customWidth="1"/>
    <col min="8" max="23" width="18.7083333333333" customWidth="1"/>
  </cols>
  <sheetData>
    <row r="1" ht="13.5" customHeight="1" spans="1:23">
      <c r="B1" s="165"/>
      <c r="D1" s="166"/>
      <c r="E1" s="166"/>
      <c r="F1" s="166"/>
      <c r="G1" s="166"/>
      <c r="H1" s="97"/>
      <c r="I1" s="97"/>
      <c r="J1" s="97"/>
      <c r="K1" s="97"/>
      <c r="L1" s="97"/>
      <c r="M1" s="97"/>
      <c r="Q1" s="97"/>
      <c r="U1" s="165"/>
      <c r="W1" s="2" t="s">
        <v>169</v>
      </c>
    </row>
    <row r="2" ht="45.75" customHeight="1" spans="1:23">
      <c r="A2" s="70" t="s">
        <v>170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3"/>
      <c r="O2" s="3"/>
      <c r="P2" s="3"/>
      <c r="Q2" s="70"/>
      <c r="R2" s="70"/>
      <c r="S2" s="70"/>
      <c r="T2" s="70"/>
      <c r="U2" s="70"/>
      <c r="V2" s="70"/>
      <c r="W2" s="70"/>
    </row>
    <row r="3" ht="18.75" customHeight="1" spans="1:23">
      <c r="A3" s="4" t="s">
        <v>2</v>
      </c>
      <c r="B3" s="167"/>
      <c r="C3" s="167"/>
      <c r="D3" s="167"/>
      <c r="E3" s="167"/>
      <c r="F3" s="167"/>
      <c r="G3" s="167"/>
      <c r="H3" s="104"/>
      <c r="I3" s="104"/>
      <c r="J3" s="104"/>
      <c r="K3" s="104"/>
      <c r="L3" s="104"/>
      <c r="M3" s="104"/>
      <c r="N3" s="6"/>
      <c r="O3" s="6"/>
      <c r="P3" s="6"/>
      <c r="Q3" s="104"/>
      <c r="U3" s="165"/>
      <c r="W3" s="2" t="s">
        <v>3</v>
      </c>
    </row>
    <row r="4" ht="18" customHeight="1" spans="1:23">
      <c r="A4" s="8" t="s">
        <v>171</v>
      </c>
      <c r="B4" s="8" t="s">
        <v>172</v>
      </c>
      <c r="C4" s="8" t="s">
        <v>173</v>
      </c>
      <c r="D4" s="8" t="s">
        <v>174</v>
      </c>
      <c r="E4" s="8" t="s">
        <v>175</v>
      </c>
      <c r="F4" s="8" t="s">
        <v>176</v>
      </c>
      <c r="G4" s="8" t="s">
        <v>177</v>
      </c>
      <c r="H4" s="168" t="s">
        <v>178</v>
      </c>
      <c r="I4" s="110" t="s">
        <v>178</v>
      </c>
      <c r="J4" s="110"/>
      <c r="K4" s="110"/>
      <c r="L4" s="110"/>
      <c r="M4" s="110"/>
      <c r="N4" s="11"/>
      <c r="O4" s="11"/>
      <c r="P4" s="11"/>
      <c r="Q4" s="109" t="s">
        <v>63</v>
      </c>
      <c r="R4" s="110" t="s">
        <v>64</v>
      </c>
      <c r="S4" s="110"/>
      <c r="T4" s="110"/>
      <c r="U4" s="110"/>
      <c r="V4" s="110"/>
      <c r="W4" s="111"/>
    </row>
    <row r="5" ht="18" customHeight="1" spans="1:23">
      <c r="A5" s="13"/>
      <c r="B5" s="169"/>
      <c r="C5" s="13"/>
      <c r="D5" s="13"/>
      <c r="E5" s="13"/>
      <c r="F5" s="13"/>
      <c r="G5" s="13"/>
      <c r="H5" s="170" t="s">
        <v>179</v>
      </c>
      <c r="I5" s="168" t="s">
        <v>60</v>
      </c>
      <c r="J5" s="110"/>
      <c r="K5" s="110"/>
      <c r="L5" s="110"/>
      <c r="M5" s="111"/>
      <c r="N5" s="10" t="s">
        <v>180</v>
      </c>
      <c r="O5" s="11"/>
      <c r="P5" s="12"/>
      <c r="Q5" s="8" t="s">
        <v>63</v>
      </c>
      <c r="R5" s="168" t="s">
        <v>64</v>
      </c>
      <c r="S5" s="109" t="s">
        <v>66</v>
      </c>
      <c r="T5" s="110" t="s">
        <v>64</v>
      </c>
      <c r="U5" s="109" t="s">
        <v>68</v>
      </c>
      <c r="V5" s="109" t="s">
        <v>69</v>
      </c>
      <c r="W5" s="171" t="s">
        <v>70</v>
      </c>
    </row>
    <row r="6" ht="19.5" customHeight="1" spans="1:23">
      <c r="A6" s="30"/>
      <c r="B6" s="30"/>
      <c r="C6" s="30"/>
      <c r="D6" s="30"/>
      <c r="E6" s="30"/>
      <c r="F6" s="30"/>
      <c r="G6" s="30"/>
      <c r="H6" s="30"/>
      <c r="I6" s="172" t="s">
        <v>181</v>
      </c>
      <c r="J6" s="8" t="s">
        <v>182</v>
      </c>
      <c r="K6" s="8" t="s">
        <v>183</v>
      </c>
      <c r="L6" s="8" t="s">
        <v>184</v>
      </c>
      <c r="M6" s="8" t="s">
        <v>185</v>
      </c>
      <c r="N6" s="8" t="s">
        <v>60</v>
      </c>
      <c r="O6" s="8" t="s">
        <v>61</v>
      </c>
      <c r="P6" s="8" t="s">
        <v>62</v>
      </c>
      <c r="Q6" s="30"/>
      <c r="R6" s="8" t="s">
        <v>59</v>
      </c>
      <c r="S6" s="8" t="s">
        <v>66</v>
      </c>
      <c r="T6" s="8" t="s">
        <v>186</v>
      </c>
      <c r="U6" s="8" t="s">
        <v>68</v>
      </c>
      <c r="V6" s="8" t="s">
        <v>69</v>
      </c>
      <c r="W6" s="8" t="s">
        <v>70</v>
      </c>
    </row>
    <row r="7" ht="37.5" customHeight="1" spans="1:23">
      <c r="A7" s="173"/>
      <c r="B7" s="173"/>
      <c r="C7" s="173"/>
      <c r="D7" s="173"/>
      <c r="E7" s="173"/>
      <c r="F7" s="173"/>
      <c r="G7" s="173"/>
      <c r="H7" s="173"/>
      <c r="I7" s="174" t="s">
        <v>59</v>
      </c>
      <c r="J7" s="16" t="s">
        <v>187</v>
      </c>
      <c r="K7" s="16" t="s">
        <v>183</v>
      </c>
      <c r="L7" s="16" t="s">
        <v>184</v>
      </c>
      <c r="M7" s="16" t="s">
        <v>185</v>
      </c>
      <c r="N7" s="16" t="s">
        <v>183</v>
      </c>
      <c r="O7" s="16" t="s">
        <v>184</v>
      </c>
      <c r="P7" s="16" t="s">
        <v>185</v>
      </c>
      <c r="Q7" s="16" t="s">
        <v>63</v>
      </c>
      <c r="R7" s="16" t="s">
        <v>59</v>
      </c>
      <c r="S7" s="16" t="s">
        <v>66</v>
      </c>
      <c r="T7" s="16" t="s">
        <v>186</v>
      </c>
      <c r="U7" s="16" t="s">
        <v>68</v>
      </c>
      <c r="V7" s="16" t="s">
        <v>69</v>
      </c>
      <c r="W7" s="16" t="s">
        <v>70</v>
      </c>
    </row>
    <row r="8" customHeight="1" spans="1:23">
      <c r="A8" s="31">
        <v>1</v>
      </c>
      <c r="B8" s="31">
        <v>2</v>
      </c>
      <c r="C8" s="31">
        <v>3</v>
      </c>
      <c r="D8" s="31">
        <v>4</v>
      </c>
      <c r="E8" s="31">
        <v>5</v>
      </c>
      <c r="F8" s="31">
        <v>6</v>
      </c>
      <c r="G8" s="31">
        <v>7</v>
      </c>
      <c r="H8" s="31">
        <v>8</v>
      </c>
      <c r="I8" s="31">
        <v>9</v>
      </c>
      <c r="J8" s="31">
        <v>10</v>
      </c>
      <c r="K8" s="31">
        <v>11</v>
      </c>
      <c r="L8" s="31">
        <v>12</v>
      </c>
      <c r="M8" s="31">
        <v>13</v>
      </c>
      <c r="N8" s="31">
        <v>14</v>
      </c>
      <c r="O8" s="31">
        <v>15</v>
      </c>
      <c r="P8" s="31">
        <v>16</v>
      </c>
      <c r="Q8" s="31">
        <v>17</v>
      </c>
      <c r="R8" s="31">
        <v>18</v>
      </c>
      <c r="S8" s="31">
        <v>19</v>
      </c>
      <c r="T8" s="31">
        <v>20</v>
      </c>
      <c r="U8" s="31">
        <v>21</v>
      </c>
      <c r="V8" s="31">
        <v>22</v>
      </c>
      <c r="W8" s="31">
        <v>23</v>
      </c>
    </row>
    <row r="9" customHeight="1" spans="1:23">
      <c r="A9" s="65" t="s">
        <v>71</v>
      </c>
      <c r="B9" s="65" t="s">
        <v>188</v>
      </c>
      <c r="C9" s="175" t="s">
        <v>118</v>
      </c>
      <c r="D9" s="175" t="s">
        <v>117</v>
      </c>
      <c r="E9" s="175" t="s">
        <v>118</v>
      </c>
      <c r="F9" s="175" t="s">
        <v>189</v>
      </c>
      <c r="G9" s="175" t="s">
        <v>118</v>
      </c>
      <c r="H9" s="176">
        <v>1250000</v>
      </c>
      <c r="I9" s="176">
        <v>1250000</v>
      </c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</row>
    <row r="10" customHeight="1" spans="1:23">
      <c r="A10" s="65" t="s">
        <v>71</v>
      </c>
      <c r="B10" s="65" t="s">
        <v>190</v>
      </c>
      <c r="C10" s="175" t="s">
        <v>191</v>
      </c>
      <c r="D10" s="175" t="s">
        <v>99</v>
      </c>
      <c r="E10" s="175" t="s">
        <v>100</v>
      </c>
      <c r="F10" s="175" t="s">
        <v>192</v>
      </c>
      <c r="G10" s="175" t="s">
        <v>193</v>
      </c>
      <c r="H10" s="176">
        <v>3445752</v>
      </c>
      <c r="I10" s="176">
        <v>3445752</v>
      </c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</row>
    <row r="11" customHeight="1" spans="1:23">
      <c r="A11" s="65" t="s">
        <v>71</v>
      </c>
      <c r="B11" s="65" t="s">
        <v>190</v>
      </c>
      <c r="C11" s="175" t="s">
        <v>191</v>
      </c>
      <c r="D11" s="175" t="s">
        <v>99</v>
      </c>
      <c r="E11" s="175" t="s">
        <v>100</v>
      </c>
      <c r="F11" s="175" t="s">
        <v>194</v>
      </c>
      <c r="G11" s="175" t="s">
        <v>195</v>
      </c>
      <c r="H11" s="176">
        <v>4896</v>
      </c>
      <c r="I11" s="176">
        <v>4896</v>
      </c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</row>
    <row r="12" customHeight="1" spans="1:23">
      <c r="A12" s="65" t="s">
        <v>71</v>
      </c>
      <c r="B12" s="65" t="s">
        <v>190</v>
      </c>
      <c r="C12" s="175" t="s">
        <v>191</v>
      </c>
      <c r="D12" s="175" t="s">
        <v>99</v>
      </c>
      <c r="E12" s="175" t="s">
        <v>100</v>
      </c>
      <c r="F12" s="175" t="s">
        <v>196</v>
      </c>
      <c r="G12" s="175" t="s">
        <v>197</v>
      </c>
      <c r="H12" s="176">
        <v>287146</v>
      </c>
      <c r="I12" s="176">
        <v>287146</v>
      </c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</row>
    <row r="13" customHeight="1" spans="1:23">
      <c r="A13" s="65" t="s">
        <v>71</v>
      </c>
      <c r="B13" s="65" t="s">
        <v>190</v>
      </c>
      <c r="C13" s="175" t="s">
        <v>191</v>
      </c>
      <c r="D13" s="175" t="s">
        <v>99</v>
      </c>
      <c r="E13" s="175" t="s">
        <v>100</v>
      </c>
      <c r="F13" s="175" t="s">
        <v>196</v>
      </c>
      <c r="G13" s="175" t="s">
        <v>197</v>
      </c>
      <c r="H13" s="176">
        <v>18000</v>
      </c>
      <c r="I13" s="176">
        <v>18000</v>
      </c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</row>
    <row r="14" customHeight="1" spans="1:23">
      <c r="A14" s="65" t="s">
        <v>71</v>
      </c>
      <c r="B14" s="65" t="s">
        <v>190</v>
      </c>
      <c r="C14" s="175" t="s">
        <v>191</v>
      </c>
      <c r="D14" s="175" t="s">
        <v>99</v>
      </c>
      <c r="E14" s="175" t="s">
        <v>100</v>
      </c>
      <c r="F14" s="175" t="s">
        <v>198</v>
      </c>
      <c r="G14" s="175" t="s">
        <v>199</v>
      </c>
      <c r="H14" s="176">
        <v>2539152</v>
      </c>
      <c r="I14" s="176">
        <v>2539152</v>
      </c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</row>
    <row r="15" customHeight="1" spans="1:23">
      <c r="A15" s="65" t="s">
        <v>71</v>
      </c>
      <c r="B15" s="65" t="s">
        <v>190</v>
      </c>
      <c r="C15" s="175" t="s">
        <v>191</v>
      </c>
      <c r="D15" s="175" t="s">
        <v>99</v>
      </c>
      <c r="E15" s="175" t="s">
        <v>100</v>
      </c>
      <c r="F15" s="175" t="s">
        <v>198</v>
      </c>
      <c r="G15" s="175" t="s">
        <v>199</v>
      </c>
      <c r="H15" s="176">
        <v>685740</v>
      </c>
      <c r="I15" s="176">
        <v>685740</v>
      </c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</row>
    <row r="16" customHeight="1" spans="1:23">
      <c r="A16" s="65" t="s">
        <v>71</v>
      </c>
      <c r="B16" s="65" t="s">
        <v>200</v>
      </c>
      <c r="C16" s="175" t="s">
        <v>201</v>
      </c>
      <c r="D16" s="175" t="s">
        <v>105</v>
      </c>
      <c r="E16" s="175" t="s">
        <v>106</v>
      </c>
      <c r="F16" s="175" t="s">
        <v>202</v>
      </c>
      <c r="G16" s="175" t="s">
        <v>203</v>
      </c>
      <c r="H16" s="176">
        <v>8000</v>
      </c>
      <c r="I16" s="176">
        <v>8000</v>
      </c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</row>
    <row r="17" customHeight="1" spans="1:23">
      <c r="A17" s="65" t="s">
        <v>71</v>
      </c>
      <c r="B17" s="65" t="s">
        <v>204</v>
      </c>
      <c r="C17" s="175" t="s">
        <v>205</v>
      </c>
      <c r="D17" s="175" t="s">
        <v>99</v>
      </c>
      <c r="E17" s="175" t="s">
        <v>100</v>
      </c>
      <c r="F17" s="175" t="s">
        <v>206</v>
      </c>
      <c r="G17" s="175" t="s">
        <v>205</v>
      </c>
      <c r="H17" s="176">
        <v>51480</v>
      </c>
      <c r="I17" s="176">
        <v>51480</v>
      </c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</row>
    <row r="18" customHeight="1" spans="1:23">
      <c r="A18" s="65" t="s">
        <v>71</v>
      </c>
      <c r="B18" s="65" t="s">
        <v>207</v>
      </c>
      <c r="C18" s="175" t="s">
        <v>208</v>
      </c>
      <c r="D18" s="175" t="s">
        <v>99</v>
      </c>
      <c r="E18" s="175" t="s">
        <v>100</v>
      </c>
      <c r="F18" s="175" t="s">
        <v>209</v>
      </c>
      <c r="G18" s="175" t="s">
        <v>210</v>
      </c>
      <c r="H18" s="176">
        <v>256200</v>
      </c>
      <c r="I18" s="176">
        <v>256200</v>
      </c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</row>
    <row r="19" customHeight="1" spans="1:23">
      <c r="A19" s="65" t="s">
        <v>71</v>
      </c>
      <c r="B19" s="65" t="s">
        <v>207</v>
      </c>
      <c r="C19" s="175" t="s">
        <v>208</v>
      </c>
      <c r="D19" s="175" t="s">
        <v>99</v>
      </c>
      <c r="E19" s="175" t="s">
        <v>100</v>
      </c>
      <c r="F19" s="175" t="s">
        <v>209</v>
      </c>
      <c r="G19" s="175" t="s">
        <v>210</v>
      </c>
      <c r="H19" s="176">
        <v>756000</v>
      </c>
      <c r="I19" s="176">
        <v>756000</v>
      </c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</row>
    <row r="20" customHeight="1" spans="1:23">
      <c r="A20" s="65" t="s">
        <v>71</v>
      </c>
      <c r="B20" s="65" t="s">
        <v>211</v>
      </c>
      <c r="C20" s="175" t="s">
        <v>212</v>
      </c>
      <c r="D20" s="175" t="s">
        <v>99</v>
      </c>
      <c r="E20" s="175" t="s">
        <v>100</v>
      </c>
      <c r="F20" s="175" t="s">
        <v>213</v>
      </c>
      <c r="G20" s="175" t="s">
        <v>214</v>
      </c>
      <c r="H20" s="176">
        <v>438900</v>
      </c>
      <c r="I20" s="176">
        <v>438900</v>
      </c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</row>
    <row r="21" customHeight="1" spans="1:23">
      <c r="A21" s="65" t="s">
        <v>71</v>
      </c>
      <c r="B21" s="65" t="s">
        <v>211</v>
      </c>
      <c r="C21" s="175" t="s">
        <v>212</v>
      </c>
      <c r="D21" s="175" t="s">
        <v>103</v>
      </c>
      <c r="E21" s="175" t="s">
        <v>104</v>
      </c>
      <c r="F21" s="175" t="s">
        <v>215</v>
      </c>
      <c r="G21" s="175" t="s">
        <v>216</v>
      </c>
      <c r="H21" s="176">
        <v>23826</v>
      </c>
      <c r="I21" s="176">
        <v>23826</v>
      </c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</row>
    <row r="22" customHeight="1" spans="1:23">
      <c r="A22" s="65" t="s">
        <v>71</v>
      </c>
      <c r="B22" s="65" t="s">
        <v>211</v>
      </c>
      <c r="C22" s="175" t="s">
        <v>212</v>
      </c>
      <c r="D22" s="175" t="s">
        <v>99</v>
      </c>
      <c r="E22" s="175" t="s">
        <v>100</v>
      </c>
      <c r="F22" s="175" t="s">
        <v>202</v>
      </c>
      <c r="G22" s="175" t="s">
        <v>203</v>
      </c>
      <c r="H22" s="176">
        <v>198000</v>
      </c>
      <c r="I22" s="176">
        <v>198000</v>
      </c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</row>
    <row r="23" customHeight="1" spans="1:23">
      <c r="A23" s="65" t="s">
        <v>71</v>
      </c>
      <c r="B23" s="65" t="s">
        <v>211</v>
      </c>
      <c r="C23" s="175" t="s">
        <v>212</v>
      </c>
      <c r="D23" s="175" t="s">
        <v>105</v>
      </c>
      <c r="E23" s="175" t="s">
        <v>106</v>
      </c>
      <c r="F23" s="175" t="s">
        <v>202</v>
      </c>
      <c r="G23" s="175" t="s">
        <v>203</v>
      </c>
      <c r="H23" s="176">
        <v>12000</v>
      </c>
      <c r="I23" s="176">
        <v>12000</v>
      </c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</row>
    <row r="24" customHeight="1" spans="1:23">
      <c r="A24" s="65" t="s">
        <v>71</v>
      </c>
      <c r="B24" s="65" t="s">
        <v>211</v>
      </c>
      <c r="C24" s="175" t="s">
        <v>212</v>
      </c>
      <c r="D24" s="175" t="s">
        <v>105</v>
      </c>
      <c r="E24" s="175" t="s">
        <v>106</v>
      </c>
      <c r="F24" s="175" t="s">
        <v>202</v>
      </c>
      <c r="G24" s="175" t="s">
        <v>203</v>
      </c>
      <c r="H24" s="176">
        <v>48000</v>
      </c>
      <c r="I24" s="176">
        <v>48000</v>
      </c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</row>
    <row r="25" customHeight="1" spans="1:23">
      <c r="A25" s="65" t="s">
        <v>71</v>
      </c>
      <c r="B25" s="65" t="s">
        <v>217</v>
      </c>
      <c r="C25" s="175" t="s">
        <v>218</v>
      </c>
      <c r="D25" s="175" t="s">
        <v>105</v>
      </c>
      <c r="E25" s="175" t="s">
        <v>106</v>
      </c>
      <c r="F25" s="175" t="s">
        <v>219</v>
      </c>
      <c r="G25" s="175" t="s">
        <v>220</v>
      </c>
      <c r="H25" s="176">
        <v>408000</v>
      </c>
      <c r="I25" s="176">
        <v>408000</v>
      </c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</row>
    <row r="26" customHeight="1" spans="1:23">
      <c r="A26" s="65" t="s">
        <v>71</v>
      </c>
      <c r="B26" s="65" t="s">
        <v>221</v>
      </c>
      <c r="C26" s="175" t="s">
        <v>222</v>
      </c>
      <c r="D26" s="175" t="s">
        <v>99</v>
      </c>
      <c r="E26" s="175" t="s">
        <v>100</v>
      </c>
      <c r="F26" s="175" t="s">
        <v>196</v>
      </c>
      <c r="G26" s="175" t="s">
        <v>197</v>
      </c>
      <c r="H26" s="176">
        <v>2084742</v>
      </c>
      <c r="I26" s="176">
        <v>2084742</v>
      </c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</row>
    <row r="27" customHeight="1" spans="1:23">
      <c r="A27" s="65" t="s">
        <v>71</v>
      </c>
      <c r="B27" s="65" t="s">
        <v>221</v>
      </c>
      <c r="C27" s="175" t="s">
        <v>222</v>
      </c>
      <c r="D27" s="175" t="s">
        <v>99</v>
      </c>
      <c r="E27" s="175" t="s">
        <v>100</v>
      </c>
      <c r="F27" s="175" t="s">
        <v>198</v>
      </c>
      <c r="G27" s="175" t="s">
        <v>199</v>
      </c>
      <c r="H27" s="176">
        <v>1188000</v>
      </c>
      <c r="I27" s="176">
        <v>1188000</v>
      </c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</row>
    <row r="28" customHeight="1" spans="1:23">
      <c r="A28" s="65" t="s">
        <v>71</v>
      </c>
      <c r="B28" s="65" t="s">
        <v>223</v>
      </c>
      <c r="C28" s="175" t="s">
        <v>224</v>
      </c>
      <c r="D28" s="175" t="s">
        <v>107</v>
      </c>
      <c r="E28" s="175" t="s">
        <v>108</v>
      </c>
      <c r="F28" s="175" t="s">
        <v>225</v>
      </c>
      <c r="G28" s="175" t="s">
        <v>226</v>
      </c>
      <c r="H28" s="176">
        <v>1450000</v>
      </c>
      <c r="I28" s="176">
        <v>1450000</v>
      </c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</row>
    <row r="29" customHeight="1" spans="1:23">
      <c r="A29" s="65" t="s">
        <v>71</v>
      </c>
      <c r="B29" s="65" t="s">
        <v>223</v>
      </c>
      <c r="C29" s="175" t="s">
        <v>224</v>
      </c>
      <c r="D29" s="175" t="s">
        <v>109</v>
      </c>
      <c r="E29" s="175" t="s">
        <v>110</v>
      </c>
      <c r="F29" s="175" t="s">
        <v>227</v>
      </c>
      <c r="G29" s="175" t="s">
        <v>228</v>
      </c>
      <c r="H29" s="176">
        <v>496320</v>
      </c>
      <c r="I29" s="176">
        <v>496320</v>
      </c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</row>
    <row r="30" customHeight="1" spans="1:23">
      <c r="A30" s="65" t="s">
        <v>71</v>
      </c>
      <c r="B30" s="65" t="s">
        <v>223</v>
      </c>
      <c r="C30" s="175" t="s">
        <v>224</v>
      </c>
      <c r="D30" s="175" t="s">
        <v>111</v>
      </c>
      <c r="E30" s="175" t="s">
        <v>112</v>
      </c>
      <c r="F30" s="175" t="s">
        <v>229</v>
      </c>
      <c r="G30" s="175" t="s">
        <v>230</v>
      </c>
      <c r="H30" s="176">
        <v>800000</v>
      </c>
      <c r="I30" s="176">
        <v>800000</v>
      </c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</row>
    <row r="31" customHeight="1" spans="1:23">
      <c r="A31" s="65" t="s">
        <v>71</v>
      </c>
      <c r="B31" s="65" t="s">
        <v>223</v>
      </c>
      <c r="C31" s="175" t="s">
        <v>224</v>
      </c>
      <c r="D31" s="175" t="s">
        <v>113</v>
      </c>
      <c r="E31" s="175" t="s">
        <v>114</v>
      </c>
      <c r="F31" s="175" t="s">
        <v>231</v>
      </c>
      <c r="G31" s="175" t="s">
        <v>232</v>
      </c>
      <c r="H31" s="176">
        <v>600000</v>
      </c>
      <c r="I31" s="176">
        <v>600000</v>
      </c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</row>
    <row r="32" customHeight="1" spans="1:23">
      <c r="A32" s="65" t="s">
        <v>71</v>
      </c>
      <c r="B32" s="65" t="s">
        <v>223</v>
      </c>
      <c r="C32" s="175" t="s">
        <v>224</v>
      </c>
      <c r="D32" s="175" t="s">
        <v>99</v>
      </c>
      <c r="E32" s="175" t="s">
        <v>100</v>
      </c>
      <c r="F32" s="175" t="s">
        <v>233</v>
      </c>
      <c r="G32" s="175" t="s">
        <v>234</v>
      </c>
      <c r="H32" s="176">
        <v>40000</v>
      </c>
      <c r="I32" s="176">
        <v>40000</v>
      </c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</row>
    <row r="33" customHeight="1" spans="1:23">
      <c r="A33" s="65" t="s">
        <v>71</v>
      </c>
      <c r="B33" s="65" t="s">
        <v>223</v>
      </c>
      <c r="C33" s="175" t="s">
        <v>224</v>
      </c>
      <c r="D33" s="175" t="s">
        <v>115</v>
      </c>
      <c r="E33" s="175" t="s">
        <v>116</v>
      </c>
      <c r="F33" s="175" t="s">
        <v>233</v>
      </c>
      <c r="G33" s="175" t="s">
        <v>234</v>
      </c>
      <c r="H33" s="176">
        <v>86285</v>
      </c>
      <c r="I33" s="176">
        <v>86285</v>
      </c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</row>
    <row r="34" ht="20.25" customHeight="1" spans="1:23">
      <c r="A34" s="65" t="s">
        <v>71</v>
      </c>
      <c r="B34" s="65" t="s">
        <v>223</v>
      </c>
      <c r="C34" s="175" t="s">
        <v>224</v>
      </c>
      <c r="D34" s="175" t="s">
        <v>115</v>
      </c>
      <c r="E34" s="175" t="s">
        <v>116</v>
      </c>
      <c r="F34" s="175" t="s">
        <v>233</v>
      </c>
      <c r="G34" s="175" t="s">
        <v>234</v>
      </c>
      <c r="H34" s="176">
        <v>50000</v>
      </c>
      <c r="I34" s="176">
        <v>50000</v>
      </c>
      <c r="J34" s="123"/>
      <c r="K34" s="123"/>
      <c r="L34" s="123"/>
      <c r="M34" s="123"/>
      <c r="N34" s="123"/>
      <c r="O34" s="123"/>
      <c r="P34" s="123"/>
      <c r="Q34" s="123"/>
      <c r="R34" s="123"/>
      <c r="S34" s="123"/>
      <c r="T34" s="123"/>
      <c r="U34" s="123"/>
      <c r="V34" s="123"/>
      <c r="W34" s="123"/>
    </row>
    <row r="35" ht="17.25" customHeight="1" spans="1:23">
      <c r="A35" s="36" t="s">
        <v>159</v>
      </c>
      <c r="B35" s="177"/>
      <c r="C35" s="177"/>
      <c r="D35" s="177"/>
      <c r="E35" s="177"/>
      <c r="F35" s="177"/>
      <c r="G35" s="178"/>
      <c r="H35" s="164">
        <f>SUM(H9:H34)</f>
        <v>17226439</v>
      </c>
      <c r="I35" s="164">
        <f>SUM(I9:I34)</f>
        <v>17226439</v>
      </c>
      <c r="J35" s="123"/>
      <c r="K35" s="123"/>
      <c r="L35" s="123"/>
      <c r="M35" s="123"/>
      <c r="N35" s="123"/>
      <c r="O35" s="123"/>
      <c r="P35" s="123"/>
      <c r="Q35" s="123"/>
      <c r="R35" s="123"/>
      <c r="S35" s="123"/>
      <c r="T35" s="123"/>
      <c r="U35" s="123"/>
      <c r="V35" s="123"/>
      <c r="W35" s="123"/>
    </row>
  </sheetData>
  <mergeCells count="30">
    <mergeCell ref="A2:W2"/>
    <mergeCell ref="A3:G3"/>
    <mergeCell ref="H4:W4"/>
    <mergeCell ref="I5:M5"/>
    <mergeCell ref="N5:P5"/>
    <mergeCell ref="R5:W5"/>
    <mergeCell ref="A35:G35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rintOptions horizontalCentered="1"/>
  <pageMargins left="0.37" right="0.37" top="0.56" bottom="0.56" header="0.48" footer="0.48"/>
  <pageSetup paperSize="9" scale="2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14"/>
  <sheetViews>
    <sheetView showZeros="0" workbookViewId="0">
      <selection activeCell="I11" sqref="I11:I12"/>
    </sheetView>
  </sheetViews>
  <sheetFormatPr defaultColWidth="9.14166666666667" defaultRowHeight="14.25" customHeight="1"/>
  <cols>
    <col min="1" max="1" width="13.25" customWidth="1"/>
    <col min="2" max="2" width="24.125" customWidth="1"/>
    <col min="3" max="3" width="44.125" customWidth="1"/>
    <col min="4" max="4" width="23.85" customWidth="1"/>
    <col min="5" max="5" width="11.1416666666667" customWidth="1"/>
    <col min="6" max="6" width="17.7083333333333" customWidth="1"/>
    <col min="7" max="7" width="9.85" customWidth="1"/>
    <col min="8" max="8" width="17.7083333333333" customWidth="1"/>
    <col min="9" max="13" width="20" customWidth="1"/>
    <col min="14" max="14" width="12.2833333333333" customWidth="1"/>
    <col min="15" max="15" width="12.7083333333333" customWidth="1"/>
    <col min="16" max="16" width="11.1416666666667" customWidth="1"/>
    <col min="17" max="21" width="19.85" customWidth="1"/>
    <col min="22" max="22" width="20" customWidth="1"/>
    <col min="23" max="23" width="19.85" customWidth="1"/>
  </cols>
  <sheetData>
    <row r="1" ht="13.5" customHeight="1" spans="1:23">
      <c r="B1" s="154"/>
      <c r="E1" s="1"/>
      <c r="F1" s="1"/>
      <c r="G1" s="1"/>
      <c r="H1" s="1"/>
      <c r="U1" s="154"/>
      <c r="W1" s="155" t="s">
        <v>235</v>
      </c>
    </row>
    <row r="2" ht="46.5" customHeight="1" spans="1:23">
      <c r="A2" s="3" t="s">
        <v>236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ht="13.5" customHeight="1" spans="1:23">
      <c r="A3" s="4" t="s">
        <v>2</v>
      </c>
      <c r="B3" s="5"/>
      <c r="C3" s="5"/>
      <c r="D3" s="5"/>
      <c r="E3" s="5"/>
      <c r="F3" s="5"/>
      <c r="G3" s="5"/>
      <c r="H3" s="5"/>
      <c r="I3" s="6"/>
      <c r="J3" s="6"/>
      <c r="K3" s="6"/>
      <c r="L3" s="6"/>
      <c r="M3" s="6"/>
      <c r="N3" s="6"/>
      <c r="O3" s="6"/>
      <c r="P3" s="6"/>
      <c r="Q3" s="6"/>
      <c r="U3" s="154"/>
      <c r="W3" s="126" t="s">
        <v>3</v>
      </c>
    </row>
    <row r="4" ht="21.75" customHeight="1" spans="1:23">
      <c r="A4" s="8" t="s">
        <v>237</v>
      </c>
      <c r="B4" s="9" t="s">
        <v>172</v>
      </c>
      <c r="C4" s="8" t="s">
        <v>173</v>
      </c>
      <c r="D4" s="8" t="s">
        <v>238</v>
      </c>
      <c r="E4" s="9" t="s">
        <v>174</v>
      </c>
      <c r="F4" s="9" t="s">
        <v>175</v>
      </c>
      <c r="G4" s="9" t="s">
        <v>176</v>
      </c>
      <c r="H4" s="9" t="s">
        <v>177</v>
      </c>
      <c r="I4" s="29" t="s">
        <v>57</v>
      </c>
      <c r="J4" s="10" t="s">
        <v>239</v>
      </c>
      <c r="K4" s="11"/>
      <c r="L4" s="11"/>
      <c r="M4" s="12"/>
      <c r="N4" s="10" t="s">
        <v>180</v>
      </c>
      <c r="O4" s="11"/>
      <c r="P4" s="12"/>
      <c r="Q4" s="9" t="s">
        <v>63</v>
      </c>
      <c r="R4" s="10" t="s">
        <v>64</v>
      </c>
      <c r="S4" s="11"/>
      <c r="T4" s="11"/>
      <c r="U4" s="11"/>
      <c r="V4" s="11"/>
      <c r="W4" s="12"/>
    </row>
    <row r="5" ht="21.75" customHeight="1" spans="1:23">
      <c r="A5" s="13"/>
      <c r="B5" s="30"/>
      <c r="C5" s="13"/>
      <c r="D5" s="13"/>
      <c r="E5" s="14"/>
      <c r="F5" s="14"/>
      <c r="G5" s="14"/>
      <c r="H5" s="14"/>
      <c r="I5" s="30"/>
      <c r="J5" s="156" t="s">
        <v>60</v>
      </c>
      <c r="K5" s="143"/>
      <c r="L5" s="9" t="s">
        <v>61</v>
      </c>
      <c r="M5" s="9" t="s">
        <v>62</v>
      </c>
      <c r="N5" s="9" t="s">
        <v>60</v>
      </c>
      <c r="O5" s="9" t="s">
        <v>61</v>
      </c>
      <c r="P5" s="9" t="s">
        <v>62</v>
      </c>
      <c r="Q5" s="14"/>
      <c r="R5" s="9" t="s">
        <v>59</v>
      </c>
      <c r="S5" s="9" t="s">
        <v>66</v>
      </c>
      <c r="T5" s="9" t="s">
        <v>186</v>
      </c>
      <c r="U5" s="9" t="s">
        <v>68</v>
      </c>
      <c r="V5" s="9" t="s">
        <v>69</v>
      </c>
      <c r="W5" s="9" t="s">
        <v>70</v>
      </c>
    </row>
    <row r="6" ht="21" customHeight="1" spans="1:23">
      <c r="A6" s="30"/>
      <c r="B6" s="30"/>
      <c r="C6" s="30"/>
      <c r="D6" s="30"/>
      <c r="E6" s="30"/>
      <c r="F6" s="30"/>
      <c r="G6" s="30"/>
      <c r="H6" s="30"/>
      <c r="I6" s="30"/>
      <c r="J6" s="157" t="s">
        <v>59</v>
      </c>
      <c r="K6" s="12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</row>
    <row r="7" ht="39.75" customHeight="1" spans="1:23">
      <c r="A7" s="16"/>
      <c r="B7" s="18"/>
      <c r="C7" s="16"/>
      <c r="D7" s="16"/>
      <c r="E7" s="17"/>
      <c r="F7" s="17"/>
      <c r="G7" s="17"/>
      <c r="H7" s="17"/>
      <c r="I7" s="18"/>
      <c r="J7" s="71" t="s">
        <v>59</v>
      </c>
      <c r="K7" s="71" t="s">
        <v>240</v>
      </c>
      <c r="L7" s="17"/>
      <c r="M7" s="17"/>
      <c r="N7" s="17"/>
      <c r="O7" s="17"/>
      <c r="P7" s="17"/>
      <c r="Q7" s="17"/>
      <c r="R7" s="17"/>
      <c r="S7" s="17"/>
      <c r="T7" s="17"/>
      <c r="U7" s="18"/>
      <c r="V7" s="17"/>
      <c r="W7" s="17"/>
    </row>
    <row r="8" ht="15" customHeight="1" spans="1:23">
      <c r="A8" s="19">
        <v>1</v>
      </c>
      <c r="B8" s="19">
        <v>2</v>
      </c>
      <c r="C8" s="19">
        <v>3</v>
      </c>
      <c r="D8" s="19">
        <v>4</v>
      </c>
      <c r="E8" s="19">
        <v>5</v>
      </c>
      <c r="F8" s="19">
        <v>6</v>
      </c>
      <c r="G8" s="19">
        <v>7</v>
      </c>
      <c r="H8" s="19">
        <v>8</v>
      </c>
      <c r="I8" s="19">
        <v>9</v>
      </c>
      <c r="J8" s="19">
        <v>10</v>
      </c>
      <c r="K8" s="19">
        <v>11</v>
      </c>
      <c r="L8" s="31">
        <v>12</v>
      </c>
      <c r="M8" s="31">
        <v>13</v>
      </c>
      <c r="N8" s="31">
        <v>14</v>
      </c>
      <c r="O8" s="31">
        <v>15</v>
      </c>
      <c r="P8" s="31">
        <v>16</v>
      </c>
      <c r="Q8" s="31">
        <v>17</v>
      </c>
      <c r="R8" s="31">
        <v>18</v>
      </c>
      <c r="S8" s="31">
        <v>19</v>
      </c>
      <c r="T8" s="31">
        <v>20</v>
      </c>
      <c r="U8" s="19">
        <v>21</v>
      </c>
      <c r="V8" s="31">
        <v>22</v>
      </c>
      <c r="W8" s="19">
        <v>23</v>
      </c>
    </row>
    <row r="9" ht="15" customHeight="1" spans="1:23">
      <c r="A9" s="21" t="s">
        <v>241</v>
      </c>
      <c r="B9" s="229" t="s">
        <v>242</v>
      </c>
      <c r="C9" s="22" t="s">
        <v>243</v>
      </c>
      <c r="D9" s="23" t="s">
        <v>71</v>
      </c>
      <c r="E9" s="21" t="s">
        <v>99</v>
      </c>
      <c r="F9" s="21" t="s">
        <v>100</v>
      </c>
      <c r="G9" s="21" t="s">
        <v>244</v>
      </c>
      <c r="H9" s="21" t="s">
        <v>245</v>
      </c>
      <c r="I9" s="23">
        <f>SUM(J9+R9)</f>
        <v>1170400</v>
      </c>
      <c r="J9" s="23"/>
      <c r="K9" s="23"/>
      <c r="L9" s="159"/>
      <c r="M9" s="159"/>
      <c r="N9" s="159"/>
      <c r="O9" s="159"/>
      <c r="P9" s="159"/>
      <c r="Q9" s="159"/>
      <c r="R9" s="160">
        <v>1170400</v>
      </c>
      <c r="S9" s="159"/>
      <c r="T9" s="159"/>
      <c r="U9" s="23"/>
      <c r="V9" s="159"/>
      <c r="W9" s="160">
        <v>1170400</v>
      </c>
    </row>
    <row r="10" ht="15" customHeight="1" spans="1:23">
      <c r="A10" s="21" t="s">
        <v>241</v>
      </c>
      <c r="B10" s="230" t="s">
        <v>246</v>
      </c>
      <c r="C10" s="22" t="s">
        <v>247</v>
      </c>
      <c r="D10" s="23" t="s">
        <v>71</v>
      </c>
      <c r="E10" s="21" t="s">
        <v>99</v>
      </c>
      <c r="F10" s="21" t="s">
        <v>100</v>
      </c>
      <c r="G10" s="21" t="s">
        <v>213</v>
      </c>
      <c r="H10" s="21" t="s">
        <v>214</v>
      </c>
      <c r="I10" s="23">
        <f>SUM(J10+R10)</f>
        <v>100</v>
      </c>
      <c r="J10" s="23"/>
      <c r="K10" s="23"/>
      <c r="L10" s="159"/>
      <c r="M10" s="159"/>
      <c r="N10" s="159"/>
      <c r="O10" s="159"/>
      <c r="P10" s="159"/>
      <c r="Q10" s="159"/>
      <c r="R10" s="160">
        <v>100</v>
      </c>
      <c r="S10" s="159"/>
      <c r="T10" s="159"/>
      <c r="U10" s="23"/>
      <c r="V10" s="159"/>
      <c r="W10" s="160">
        <v>100</v>
      </c>
    </row>
    <row r="11" ht="15" customHeight="1" spans="1:23">
      <c r="A11" s="21" t="s">
        <v>241</v>
      </c>
      <c r="B11" s="231" t="s">
        <v>248</v>
      </c>
      <c r="C11" s="22" t="s">
        <v>249</v>
      </c>
      <c r="D11" s="23" t="s">
        <v>71</v>
      </c>
      <c r="E11" s="21" t="s">
        <v>99</v>
      </c>
      <c r="F11" s="21" t="s">
        <v>100</v>
      </c>
      <c r="G11" s="21" t="s">
        <v>213</v>
      </c>
      <c r="H11" s="21" t="s">
        <v>214</v>
      </c>
      <c r="I11" s="23">
        <f>SUM(J11+R11)</f>
        <v>134830.08</v>
      </c>
      <c r="J11" s="160">
        <v>134830.08</v>
      </c>
      <c r="K11" s="160">
        <v>134830.08</v>
      </c>
      <c r="L11" s="159"/>
      <c r="M11" s="159"/>
      <c r="N11" s="159"/>
      <c r="O11" s="159"/>
      <c r="P11" s="159"/>
      <c r="Q11" s="159"/>
      <c r="R11" s="160"/>
      <c r="S11" s="159"/>
      <c r="T11" s="159"/>
      <c r="U11" s="23"/>
      <c r="V11" s="159"/>
      <c r="W11" s="160"/>
    </row>
    <row r="12" ht="15" customHeight="1" spans="1:23">
      <c r="A12" s="21" t="s">
        <v>241</v>
      </c>
      <c r="B12" s="231" t="s">
        <v>248</v>
      </c>
      <c r="C12" s="22" t="s">
        <v>249</v>
      </c>
      <c r="D12" s="23" t="s">
        <v>71</v>
      </c>
      <c r="E12" s="21" t="s">
        <v>101</v>
      </c>
      <c r="F12" s="21" t="s">
        <v>102</v>
      </c>
      <c r="G12" s="21" t="s">
        <v>213</v>
      </c>
      <c r="H12" s="21" t="s">
        <v>214</v>
      </c>
      <c r="I12" s="23">
        <f>SUM(J12+R12)</f>
        <v>2688</v>
      </c>
      <c r="J12" s="160">
        <v>2688</v>
      </c>
      <c r="K12" s="160">
        <v>2688</v>
      </c>
      <c r="L12" s="159"/>
      <c r="M12" s="159"/>
      <c r="N12" s="159"/>
      <c r="O12" s="159"/>
      <c r="P12" s="159"/>
      <c r="Q12" s="159"/>
      <c r="R12" s="160"/>
      <c r="S12" s="159"/>
      <c r="T12" s="159"/>
      <c r="U12" s="23"/>
      <c r="V12" s="159"/>
      <c r="W12" s="160"/>
    </row>
    <row r="13" ht="21.75" customHeight="1" spans="1:23">
      <c r="A13" s="21" t="s">
        <v>241</v>
      </c>
      <c r="B13" s="232" t="s">
        <v>250</v>
      </c>
      <c r="C13" s="22" t="s">
        <v>251</v>
      </c>
      <c r="D13" s="23" t="s">
        <v>71</v>
      </c>
      <c r="E13" s="21" t="s">
        <v>99</v>
      </c>
      <c r="F13" s="21" t="s">
        <v>100</v>
      </c>
      <c r="G13" s="21" t="s">
        <v>244</v>
      </c>
      <c r="H13" s="21" t="s">
        <v>245</v>
      </c>
      <c r="I13" s="23">
        <f>SUM(J13+R13)</f>
        <v>1429.21</v>
      </c>
      <c r="J13" s="164"/>
      <c r="K13" s="164"/>
      <c r="L13" s="164"/>
      <c r="M13" s="164"/>
      <c r="N13" s="164"/>
      <c r="O13" s="164"/>
      <c r="P13" s="164"/>
      <c r="Q13" s="164"/>
      <c r="R13" s="160">
        <v>1429.21</v>
      </c>
      <c r="S13" s="164"/>
      <c r="T13" s="164"/>
      <c r="U13" s="164"/>
      <c r="V13" s="164"/>
      <c r="W13" s="160">
        <v>1429.21</v>
      </c>
    </row>
    <row r="14" ht="18.75" customHeight="1" spans="1:23">
      <c r="A14" s="36" t="s">
        <v>159</v>
      </c>
      <c r="B14" s="37"/>
      <c r="C14" s="37"/>
      <c r="D14" s="37"/>
      <c r="E14" s="37"/>
      <c r="F14" s="37"/>
      <c r="G14" s="37"/>
      <c r="H14" s="38"/>
      <c r="I14" s="23">
        <f>SUM(J14+R14)</f>
        <v>1309447.29</v>
      </c>
      <c r="J14" s="164">
        <f>SUM(J9:J13)</f>
        <v>137518.08</v>
      </c>
      <c r="K14" s="164">
        <f>SUM(K9:K13)</f>
        <v>137518.08</v>
      </c>
      <c r="L14" s="164"/>
      <c r="M14" s="164"/>
      <c r="N14" s="164"/>
      <c r="O14" s="164"/>
      <c r="P14" s="164"/>
      <c r="Q14" s="164"/>
      <c r="R14" s="164">
        <f>SUM(R9:R13)</f>
        <v>1171929.21</v>
      </c>
      <c r="S14" s="164">
        <f>SUM(S9:S13)</f>
        <v>0</v>
      </c>
      <c r="T14" s="164"/>
      <c r="U14" s="164"/>
      <c r="V14" s="164"/>
      <c r="W14" s="164">
        <f>SUM(W9:W13)</f>
        <v>1171929.21</v>
      </c>
    </row>
  </sheetData>
  <mergeCells count="28">
    <mergeCell ref="A2:W2"/>
    <mergeCell ref="A3:H3"/>
    <mergeCell ref="J4:M4"/>
    <mergeCell ref="N4:P4"/>
    <mergeCell ref="R4:W4"/>
    <mergeCell ref="A14:H14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7" right="0.37" top="0.56" bottom="0.56" header="0.48" footer="0.48"/>
  <pageSetup paperSize="9" scale="33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L22"/>
  <sheetViews>
    <sheetView showZeros="0" topLeftCell="A4" workbookViewId="0">
      <selection activeCell="B27" sqref="B27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8" customHeight="1" spans="1:10">
      <c r="J1" s="2" t="s">
        <v>252</v>
      </c>
    </row>
    <row r="2" ht="39.75" customHeight="1" spans="1:10">
      <c r="A2" s="233" t="s">
        <v>253</v>
      </c>
      <c r="B2" s="3"/>
      <c r="C2" s="3"/>
      <c r="D2" s="3"/>
      <c r="E2" s="3"/>
      <c r="F2" s="70"/>
      <c r="G2" s="3"/>
      <c r="H2" s="70"/>
      <c r="I2" s="70"/>
      <c r="J2" s="3"/>
    </row>
    <row r="3" ht="17.25" customHeight="1" spans="1:10">
      <c r="A3" s="4" t="s">
        <v>2</v>
      </c>
    </row>
    <row r="4" ht="44.25" customHeight="1" spans="1:10">
      <c r="A4" s="71" t="s">
        <v>254</v>
      </c>
      <c r="B4" s="71" t="s">
        <v>255</v>
      </c>
      <c r="C4" s="71" t="s">
        <v>256</v>
      </c>
      <c r="D4" s="71" t="s">
        <v>257</v>
      </c>
      <c r="E4" s="71" t="s">
        <v>258</v>
      </c>
      <c r="F4" s="72" t="s">
        <v>259</v>
      </c>
      <c r="G4" s="71" t="s">
        <v>260</v>
      </c>
      <c r="H4" s="72" t="s">
        <v>261</v>
      </c>
      <c r="I4" s="72" t="s">
        <v>262</v>
      </c>
      <c r="J4" s="71" t="s">
        <v>263</v>
      </c>
    </row>
    <row r="5" ht="18.75" customHeight="1" spans="1:10">
      <c r="A5" s="147">
        <v>1</v>
      </c>
      <c r="B5" s="147">
        <v>2</v>
      </c>
      <c r="C5" s="147">
        <v>3</v>
      </c>
      <c r="D5" s="147">
        <v>4</v>
      </c>
      <c r="E5" s="147">
        <v>5</v>
      </c>
      <c r="F5" s="31">
        <v>6</v>
      </c>
      <c r="G5" s="147">
        <v>7</v>
      </c>
      <c r="H5" s="31">
        <v>8</v>
      </c>
      <c r="I5" s="31">
        <v>9</v>
      </c>
      <c r="J5" s="147">
        <v>10</v>
      </c>
    </row>
    <row r="6" ht="18.75" customHeight="1" spans="1:10">
      <c r="A6" s="148" t="s">
        <v>251</v>
      </c>
      <c r="B6" s="20" t="s">
        <v>251</v>
      </c>
      <c r="C6" s="20" t="s">
        <v>264</v>
      </c>
      <c r="D6" s="20" t="s">
        <v>265</v>
      </c>
      <c r="E6" s="32" t="s">
        <v>266</v>
      </c>
      <c r="F6" s="20" t="s">
        <v>267</v>
      </c>
      <c r="G6" s="32" t="s">
        <v>268</v>
      </c>
      <c r="H6" s="20" t="s">
        <v>269</v>
      </c>
      <c r="I6" s="20" t="s">
        <v>270</v>
      </c>
      <c r="J6" s="32" t="s">
        <v>271</v>
      </c>
    </row>
    <row r="7" ht="18.75" customHeight="1" spans="1:10">
      <c r="A7" s="148" t="s">
        <v>251</v>
      </c>
      <c r="B7" s="20" t="s">
        <v>251</v>
      </c>
      <c r="C7" s="20" t="s">
        <v>272</v>
      </c>
      <c r="D7" s="20" t="s">
        <v>273</v>
      </c>
      <c r="E7" s="32" t="s">
        <v>274</v>
      </c>
      <c r="F7" s="20" t="s">
        <v>267</v>
      </c>
      <c r="G7" s="32" t="s">
        <v>275</v>
      </c>
      <c r="H7" s="20"/>
      <c r="I7" s="20" t="s">
        <v>276</v>
      </c>
      <c r="J7" s="32" t="s">
        <v>277</v>
      </c>
    </row>
    <row r="8" ht="18.75" customHeight="1" spans="1:10">
      <c r="A8" s="148" t="s">
        <v>251</v>
      </c>
      <c r="B8" s="20" t="s">
        <v>251</v>
      </c>
      <c r="C8" s="20" t="s">
        <v>278</v>
      </c>
      <c r="D8" s="20" t="s">
        <v>279</v>
      </c>
      <c r="E8" s="32" t="s">
        <v>280</v>
      </c>
      <c r="F8" s="20" t="s">
        <v>281</v>
      </c>
      <c r="G8" s="32" t="s">
        <v>282</v>
      </c>
      <c r="H8" s="20" t="s">
        <v>283</v>
      </c>
      <c r="I8" s="20" t="s">
        <v>270</v>
      </c>
      <c r="J8" s="32" t="s">
        <v>284</v>
      </c>
    </row>
    <row r="9" ht="18.75" customHeight="1" spans="1:10">
      <c r="A9" s="148" t="s">
        <v>251</v>
      </c>
      <c r="B9" s="20" t="s">
        <v>251</v>
      </c>
      <c r="C9" s="20" t="s">
        <v>278</v>
      </c>
      <c r="D9" s="20" t="s">
        <v>279</v>
      </c>
      <c r="E9" s="32" t="s">
        <v>285</v>
      </c>
      <c r="F9" s="20" t="s">
        <v>281</v>
      </c>
      <c r="G9" s="32" t="s">
        <v>282</v>
      </c>
      <c r="H9" s="20" t="s">
        <v>283</v>
      </c>
      <c r="I9" s="20" t="s">
        <v>270</v>
      </c>
      <c r="J9" s="32" t="s">
        <v>286</v>
      </c>
    </row>
    <row r="10" ht="18.75" customHeight="1" spans="1:10">
      <c r="A10" s="148" t="s">
        <v>243</v>
      </c>
      <c r="B10" s="20" t="s">
        <v>243</v>
      </c>
      <c r="C10" s="20" t="s">
        <v>264</v>
      </c>
      <c r="D10" s="20" t="s">
        <v>265</v>
      </c>
      <c r="E10" s="32" t="s">
        <v>266</v>
      </c>
      <c r="F10" s="20" t="s">
        <v>267</v>
      </c>
      <c r="G10" s="32" t="s">
        <v>268</v>
      </c>
      <c r="H10" s="20" t="s">
        <v>269</v>
      </c>
      <c r="I10" s="20" t="s">
        <v>270</v>
      </c>
      <c r="J10" s="32" t="s">
        <v>271</v>
      </c>
    </row>
    <row r="11" ht="18.75" customHeight="1" spans="1:10">
      <c r="A11" s="148" t="s">
        <v>251</v>
      </c>
      <c r="B11" s="20" t="s">
        <v>251</v>
      </c>
      <c r="C11" s="20" t="s">
        <v>272</v>
      </c>
      <c r="D11" s="20" t="s">
        <v>273</v>
      </c>
      <c r="E11" s="32" t="s">
        <v>274</v>
      </c>
      <c r="F11" s="20" t="s">
        <v>267</v>
      </c>
      <c r="G11" s="32" t="s">
        <v>275</v>
      </c>
      <c r="H11" s="20"/>
      <c r="I11" s="20" t="s">
        <v>276</v>
      </c>
      <c r="J11" s="32" t="s">
        <v>277</v>
      </c>
    </row>
    <row r="12" ht="18.75" customHeight="1" spans="1:10">
      <c r="A12" s="148" t="s">
        <v>251</v>
      </c>
      <c r="B12" s="20" t="s">
        <v>251</v>
      </c>
      <c r="C12" s="20" t="s">
        <v>278</v>
      </c>
      <c r="D12" s="20" t="s">
        <v>279</v>
      </c>
      <c r="E12" s="32" t="s">
        <v>280</v>
      </c>
      <c r="F12" s="20" t="s">
        <v>281</v>
      </c>
      <c r="G12" s="32" t="s">
        <v>282</v>
      </c>
      <c r="H12" s="20" t="s">
        <v>283</v>
      </c>
      <c r="I12" s="20" t="s">
        <v>270</v>
      </c>
      <c r="J12" s="32" t="s">
        <v>284</v>
      </c>
    </row>
    <row r="13" ht="18.75" customHeight="1" spans="1:10">
      <c r="A13" s="148" t="s">
        <v>251</v>
      </c>
      <c r="B13" s="20" t="s">
        <v>251</v>
      </c>
      <c r="C13" s="20" t="s">
        <v>278</v>
      </c>
      <c r="D13" s="20" t="s">
        <v>279</v>
      </c>
      <c r="E13" s="32" t="s">
        <v>285</v>
      </c>
      <c r="F13" s="20" t="s">
        <v>281</v>
      </c>
      <c r="G13" s="32" t="s">
        <v>282</v>
      </c>
      <c r="H13" s="20" t="s">
        <v>283</v>
      </c>
      <c r="I13" s="20" t="s">
        <v>270</v>
      </c>
      <c r="J13" s="32" t="s">
        <v>286</v>
      </c>
    </row>
    <row r="14" ht="18.75" customHeight="1" spans="1:10">
      <c r="A14" s="148" t="s">
        <v>247</v>
      </c>
      <c r="B14" s="20" t="s">
        <v>247</v>
      </c>
      <c r="C14" s="20" t="s">
        <v>264</v>
      </c>
      <c r="D14" s="20" t="s">
        <v>287</v>
      </c>
      <c r="E14" s="32" t="s">
        <v>288</v>
      </c>
      <c r="F14" s="20" t="s">
        <v>267</v>
      </c>
      <c r="G14" s="32" t="s">
        <v>289</v>
      </c>
      <c r="H14" s="20" t="s">
        <v>283</v>
      </c>
      <c r="I14" s="20" t="s">
        <v>270</v>
      </c>
      <c r="J14" s="32" t="s">
        <v>290</v>
      </c>
    </row>
    <row r="15" ht="18.75" customHeight="1" spans="1:10">
      <c r="A15" s="148"/>
      <c r="B15" s="20" t="s">
        <v>291</v>
      </c>
      <c r="C15" s="20" t="s">
        <v>272</v>
      </c>
      <c r="D15" s="20" t="s">
        <v>292</v>
      </c>
      <c r="E15" s="32" t="s">
        <v>293</v>
      </c>
      <c r="F15" s="20" t="s">
        <v>267</v>
      </c>
      <c r="G15" s="32" t="s">
        <v>289</v>
      </c>
      <c r="H15" s="20" t="s">
        <v>283</v>
      </c>
      <c r="I15" s="20" t="s">
        <v>270</v>
      </c>
      <c r="J15" s="32" t="s">
        <v>294</v>
      </c>
    </row>
    <row r="16" ht="18.75" customHeight="1" spans="1:10">
      <c r="A16" s="148"/>
      <c r="B16" s="20" t="s">
        <v>291</v>
      </c>
      <c r="C16" s="20" t="s">
        <v>278</v>
      </c>
      <c r="D16" s="20" t="s">
        <v>279</v>
      </c>
      <c r="E16" s="32" t="s">
        <v>295</v>
      </c>
      <c r="F16" s="20" t="s">
        <v>267</v>
      </c>
      <c r="G16" s="32" t="s">
        <v>296</v>
      </c>
      <c r="H16" s="20" t="s">
        <v>283</v>
      </c>
      <c r="I16" s="20" t="s">
        <v>276</v>
      </c>
      <c r="J16" s="32" t="s">
        <v>297</v>
      </c>
    </row>
    <row r="17" ht="18.75" customHeight="1" spans="1:12">
      <c r="A17" s="149" t="s">
        <v>249</v>
      </c>
      <c r="B17" s="149" t="s">
        <v>249</v>
      </c>
      <c r="C17" s="150" t="s">
        <v>264</v>
      </c>
      <c r="D17" s="150" t="s">
        <v>287</v>
      </c>
      <c r="E17" s="150" t="s">
        <v>298</v>
      </c>
      <c r="F17" s="150" t="s">
        <v>267</v>
      </c>
      <c r="G17" s="150" t="s">
        <v>289</v>
      </c>
      <c r="H17" s="150" t="s">
        <v>283</v>
      </c>
      <c r="I17" s="150" t="s">
        <v>270</v>
      </c>
      <c r="J17" s="150" t="s">
        <v>298</v>
      </c>
      <c r="K17" s="151"/>
      <c r="L17" s="151" t="s">
        <v>298</v>
      </c>
    </row>
    <row r="18" ht="18.75" customHeight="1" spans="1:12">
      <c r="A18" s="152"/>
      <c r="B18" s="152"/>
      <c r="C18" s="150" t="s">
        <v>272</v>
      </c>
      <c r="D18" s="150" t="s">
        <v>273</v>
      </c>
      <c r="E18" s="150" t="s">
        <v>299</v>
      </c>
      <c r="F18" s="150" t="s">
        <v>267</v>
      </c>
      <c r="G18" s="150" t="s">
        <v>289</v>
      </c>
      <c r="H18" s="150" t="s">
        <v>283</v>
      </c>
      <c r="I18" s="150" t="s">
        <v>270</v>
      </c>
      <c r="J18" s="150" t="s">
        <v>299</v>
      </c>
      <c r="K18" s="151"/>
    </row>
    <row r="19" ht="18.75" customHeight="1" spans="1:12">
      <c r="A19" s="153"/>
      <c r="B19" s="153"/>
      <c r="C19" s="150" t="s">
        <v>278</v>
      </c>
      <c r="D19" s="150" t="s">
        <v>279</v>
      </c>
      <c r="E19" s="150" t="s">
        <v>300</v>
      </c>
      <c r="F19" s="150" t="s">
        <v>281</v>
      </c>
      <c r="G19" s="150" t="s">
        <v>289</v>
      </c>
      <c r="H19" s="150" t="s">
        <v>283</v>
      </c>
      <c r="I19" s="150" t="s">
        <v>270</v>
      </c>
      <c r="J19" s="150" t="s">
        <v>300</v>
      </c>
      <c r="K19" s="151"/>
    </row>
    <row r="20" ht="18.75" customHeight="1" spans="1:12">
      <c r="A20" s="149" t="s">
        <v>249</v>
      </c>
      <c r="B20" s="149" t="s">
        <v>249</v>
      </c>
      <c r="C20" s="150" t="s">
        <v>264</v>
      </c>
      <c r="D20" s="150" t="s">
        <v>287</v>
      </c>
      <c r="E20" s="150" t="s">
        <v>298</v>
      </c>
      <c r="F20" s="150" t="s">
        <v>267</v>
      </c>
      <c r="G20" s="150" t="s">
        <v>289</v>
      </c>
      <c r="H20" s="150" t="s">
        <v>283</v>
      </c>
      <c r="I20" s="150" t="s">
        <v>270</v>
      </c>
      <c r="J20" s="150" t="s">
        <v>298</v>
      </c>
    </row>
    <row r="21" ht="18.75" customHeight="1" spans="1:12">
      <c r="A21" s="152"/>
      <c r="B21" s="152"/>
      <c r="C21" s="150" t="s">
        <v>272</v>
      </c>
      <c r="D21" s="150" t="s">
        <v>273</v>
      </c>
      <c r="E21" s="150" t="s">
        <v>299</v>
      </c>
      <c r="F21" s="150" t="s">
        <v>267</v>
      </c>
      <c r="G21" s="150" t="s">
        <v>289</v>
      </c>
      <c r="H21" s="150" t="s">
        <v>283</v>
      </c>
      <c r="I21" s="150" t="s">
        <v>270</v>
      </c>
      <c r="J21" s="150" t="s">
        <v>299</v>
      </c>
    </row>
    <row r="22" ht="18.75" customHeight="1" spans="1:12">
      <c r="A22" s="153"/>
      <c r="B22" s="153"/>
      <c r="C22" s="150" t="s">
        <v>278</v>
      </c>
      <c r="D22" s="150" t="s">
        <v>279</v>
      </c>
      <c r="E22" s="150" t="s">
        <v>300</v>
      </c>
      <c r="F22" s="150" t="s">
        <v>281</v>
      </c>
      <c r="G22" s="150" t="s">
        <v>289</v>
      </c>
      <c r="H22" s="150" t="s">
        <v>283</v>
      </c>
      <c r="I22" s="150" t="s">
        <v>270</v>
      </c>
      <c r="J22" s="150" t="s">
        <v>300</v>
      </c>
    </row>
  </sheetData>
  <mergeCells count="12">
    <mergeCell ref="A2:J2"/>
    <mergeCell ref="A3:H3"/>
    <mergeCell ref="A6:A9"/>
    <mergeCell ref="A10:A13"/>
    <mergeCell ref="A14:A16"/>
    <mergeCell ref="A17:A19"/>
    <mergeCell ref="A20:A22"/>
    <mergeCell ref="B6:B9"/>
    <mergeCell ref="B10:B13"/>
    <mergeCell ref="B14:B16"/>
    <mergeCell ref="B17:B19"/>
    <mergeCell ref="B20:B22"/>
  </mergeCells>
  <printOptions horizontalCentered="1"/>
  <pageMargins left="0.96" right="0.96" top="0.72" bottom="0.72" header="0" footer="0"/>
  <pageSetup paperSize="9" scale="5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大碗加帽</cp:lastModifiedBy>
  <dcterms:created xsi:type="dcterms:W3CDTF">2026-02-03T07:40:00Z</dcterms:created>
  <dcterms:modified xsi:type="dcterms:W3CDTF">2026-03-25T03:19:14Z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D996683C40E14BB5B134056D359160E8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