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4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政府性基金预算支出预算表06" sheetId="10" r:id="rId9"/>
    <sheet name="部门项目支出绩效目标表05-2" sheetId="9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9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8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'区对下转移支付绩效目标表09-2'!$A:$A,'区对下转移支付绩效目标表09-2'!$1:$1</definedName>
    <definedName name="_xlnm.Print_Titles" localSheetId="12">'区对下转移支付预算表09-1'!$A:$A,'区对下转移支付预算表09-1'!$1:$1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<sst xmlns="http://schemas.openxmlformats.org/spreadsheetml/2006/main" count="1021" uniqueCount="398">
  <si>
    <t>预算01-1表</t>
  </si>
  <si>
    <t>2026年部门财务收支预算总表</t>
  </si>
  <si>
    <t>单位名称：云南省昆明市第十六中学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</si>
  <si>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</si>
  <si>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</si>
  <si>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</si>
  <si>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</si>
  <si>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</si>
  <si>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</si>
  <si>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</si>
  <si>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</si>
  <si>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</si>
  <si>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</si>
  <si>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</si>
  <si>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</si>
  <si>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</si>
  <si>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</si>
  <si>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</si>
  <si>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</si>
  <si>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</si>
  <si>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</si>
  <si>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</si>
  <si>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</si>
  <si>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</si>
  <si>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</si>
  <si>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</si>
  <si>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</si>
  <si>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</si>
  <si>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</si>
  <si>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</si>
  <si>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</si>
  <si>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</si>
  <si>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</si>
  <si>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</si>
  <si>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</si>
  <si>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</si>
  <si>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</si>
  <si>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</si>
  <si>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</si>
  <si>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</si>
  <si>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</si>
  <si>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</si>
  <si>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</si>
  <si>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</si>
  <si>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</si>
  <si>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</si>
  <si>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</si>
  <si>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</si>
  <si>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</si>
  <si>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</si>
  <si>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</si>
  <si>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</si>
  <si>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</si>
  <si>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</si>
  <si>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</si>
  <si>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</si>
  <si>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</si>
  <si>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</si>
  <si>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</si>
  <si>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</si>
  <si>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</si>
  <si>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</si>
  <si>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</si>
  <si>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</si>
  <si>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</si>
  <si>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</si>
  <si>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</si>
  <si>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</si>
  <si>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</si>
  <si>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</si>
  <si>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</si>
  <si>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105032</t>
  </si>
  <si>
    <t>云南省昆明市第十六中学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</si>
  <si>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</si>
  <si>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</si>
  <si>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</si>
  <si>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</si>
  <si>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</si>
  <si>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</si>
  <si>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</si>
  <si>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</si>
  <si>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</si>
  <si>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</si>
  <si>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</si>
  <si>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</si>
  <si>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</si>
  <si>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</si>
  <si>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</si>
  <si>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</si>
  <si>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</si>
  <si>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</si>
  <si>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</si>
  <si>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</si>
  <si>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</si>
  <si>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</si>
  <si>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</si>
  <si>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</si>
  <si>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</si>
  <si>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</si>
  <si>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</si>
  <si>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</si>
  <si>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205 教育支出</t>
  </si>
  <si>
    <t>20502</t>
  </si>
  <si>
    <t>20502 普通教育</t>
  </si>
  <si>
    <t>2050203</t>
  </si>
  <si>
    <t>2050203 初中教育</t>
  </si>
  <si>
    <t>2050204</t>
  </si>
  <si>
    <t>2050204 高中教育</t>
  </si>
  <si>
    <t>20507</t>
  </si>
  <si>
    <t>20507 特殊教育</t>
  </si>
  <si>
    <t>2050701</t>
  </si>
  <si>
    <t>2050701 特殊学校教育</t>
  </si>
  <si>
    <t>20509</t>
  </si>
  <si>
    <t>20509 教育费附加安排的支出</t>
  </si>
  <si>
    <t>2050999</t>
  </si>
  <si>
    <t>2050999 其他教育费附加安排的支出</t>
  </si>
  <si>
    <t>208</t>
  </si>
  <si>
    <t>208 社会保障和就业支出</t>
  </si>
  <si>
    <t>20805</t>
  </si>
  <si>
    <t>20805 行政事业单位养老支出</t>
  </si>
  <si>
    <t>2080502</t>
  </si>
  <si>
    <t>2080502 事业单位离退休</t>
  </si>
  <si>
    <t>2080505</t>
  </si>
  <si>
    <t>2080505 机关事业单位基本养老保险缴费支出</t>
  </si>
  <si>
    <t>2080506</t>
  </si>
  <si>
    <t>2080506 机关事业单位职业年金缴费支出</t>
  </si>
  <si>
    <t>210</t>
  </si>
  <si>
    <t>210 卫生健康支出</t>
  </si>
  <si>
    <t>21011</t>
  </si>
  <si>
    <t>21011 行政事业单位医疗</t>
  </si>
  <si>
    <t>2101102</t>
  </si>
  <si>
    <t>2101102 事业单位医疗</t>
  </si>
  <si>
    <t>2101103</t>
  </si>
  <si>
    <t>2101103 公务员医疗补助</t>
  </si>
  <si>
    <t>2101199</t>
  </si>
  <si>
    <t>2101199 其他行政事业单位医疗支出</t>
  </si>
  <si>
    <t>221</t>
  </si>
  <si>
    <t>221 住房保障支出</t>
  </si>
  <si>
    <t>22102</t>
  </si>
  <si>
    <t>22102 住房改革支出</t>
  </si>
  <si>
    <t>2210201</t>
  </si>
  <si>
    <t>2210201 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</si>
  <si>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</si>
  <si>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</si>
  <si>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</si>
  <si>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</si>
  <si>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</si>
  <si>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</si>
  <si>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</si>
  <si>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</si>
  <si>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</si>
  <si>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</si>
  <si>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</si>
  <si>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</si>
  <si>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</si>
  <si>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</si>
  <si>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</si>
  <si>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</si>
  <si>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</si>
  <si>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</si>
  <si>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</si>
  <si>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</si>
  <si>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</si>
  <si>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</si>
  <si>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</si>
  <si>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</si>
  <si>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</si>
  <si>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</si>
  <si>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</si>
  <si>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</si>
  <si>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</si>
  <si>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</si>
  <si>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</si>
  <si>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</si>
  <si>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</si>
  <si>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</si>
  <si>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</si>
  <si>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</si>
  <si>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</si>
  <si>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</si>
  <si>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</si>
  <si>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</si>
  <si>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</si>
  <si>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</si>
  <si>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</si>
  <si>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</si>
  <si>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</si>
  <si>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</si>
  <si>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</si>
  <si>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</si>
  <si>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</si>
  <si>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</si>
  <si>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</si>
  <si>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</si>
  <si>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</si>
  <si>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</si>
  <si>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</si>
  <si>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</si>
  <si>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</si>
  <si>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</si>
  <si>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</si>
  <si>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</si>
  <si>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</si>
  <si>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</si>
  <si>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</si>
  <si>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</si>
  <si>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</si>
  <si>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</si>
  <si>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</si>
  <si>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</si>
  <si>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530111210000000003023</t>
  </si>
  <si>
    <t>事业人员工资支出</t>
  </si>
  <si>
    <t>初中教育</t>
  </si>
  <si>
    <t>30101</t>
  </si>
  <si>
    <t>基本工资</t>
  </si>
  <si>
    <t>高中教育</t>
  </si>
  <si>
    <t>30102</t>
  </si>
  <si>
    <t>津贴补贴</t>
  </si>
  <si>
    <t>30103</t>
  </si>
  <si>
    <t>奖金</t>
  </si>
  <si>
    <t>30107</t>
  </si>
  <si>
    <t>绩效工资</t>
  </si>
  <si>
    <t>530111210000000003024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</si>
  <si>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</si>
  <si>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</si>
  <si>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</si>
  <si>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</si>
  <si>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</si>
  <si>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</si>
  <si>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</si>
  <si>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</si>
  <si>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</si>
  <si>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</si>
  <si>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</si>
  <si>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</si>
  <si>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</si>
  <si>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</si>
  <si>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</si>
  <si>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</si>
  <si>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530111210000000003025</t>
  </si>
  <si>
    <t>住房公积金</t>
  </si>
  <si>
    <t>30113</t>
  </si>
  <si>
    <t>530111210000000003027</t>
  </si>
  <si>
    <t>工会经费</t>
  </si>
  <si>
    <t>30228</t>
  </si>
  <si>
    <t>530111210000000003028</t>
  </si>
  <si>
    <t>一般公用支出</t>
  </si>
  <si>
    <t>30299</t>
  </si>
  <si>
    <t>其他商品和服务支出</t>
  </si>
  <si>
    <t>事业单位离退休</t>
  </si>
  <si>
    <t>530111231100001492091</t>
  </si>
  <si>
    <t>事业人员绩效奖励</t>
  </si>
  <si>
    <t>530111231100001492093</t>
  </si>
  <si>
    <t>离退休人员支出</t>
  </si>
  <si>
    <t>30305</t>
  </si>
  <si>
    <t>生活补助</t>
  </si>
  <si>
    <t>530111241100002114308</t>
  </si>
  <si>
    <t>公车购置及运维费</t>
  </si>
  <si>
    <t>30231</t>
  </si>
  <si>
    <t>公务用车运行维护费</t>
  </si>
  <si>
    <t>530111241100002114321</t>
  </si>
  <si>
    <t>离退休干部走访慰问经费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</si>
  <si>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</si>
  <si>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</si>
  <si>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</si>
  <si>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</si>
  <si>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</si>
  <si>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</si>
  <si>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</si>
  <si>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530111261100004900992</t>
  </si>
  <si>
    <t>高中教育专项经费</t>
  </si>
  <si>
    <t>30201</t>
  </si>
  <si>
    <t>办公费</t>
  </si>
  <si>
    <t>530111261100004901103</t>
  </si>
  <si>
    <t>义务教育课后服务专项收费资金</t>
  </si>
  <si>
    <t>30226</t>
  </si>
  <si>
    <t>劳务费</t>
  </si>
  <si>
    <t>530111261100004901158</t>
  </si>
  <si>
    <t>收支专户上缴利息专项资金</t>
  </si>
  <si>
    <t>530111261100005035393</t>
  </si>
  <si>
    <t>义务教育学校生均公用经费（保民生）资金</t>
  </si>
  <si>
    <t>特殊学校教育</t>
  </si>
  <si>
    <t>530111261100005208945</t>
  </si>
  <si>
    <t>一般公用支出资金</t>
  </si>
  <si>
    <t>其他教育费附加安排的支出</t>
  </si>
  <si>
    <t>30216</t>
  </si>
  <si>
    <t>培训费</t>
  </si>
  <si>
    <t>预算06表</t>
  </si>
  <si>
    <t>2026年部门政府性基金预算支出预算表</t>
  </si>
  <si>
    <t>政府性基金预算支出预算表</t>
  </si>
  <si>
    <t>政府性基金预算支出</t>
  </si>
  <si>
    <t>云南省昆明市第十六中学无相关预算安排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</si>
  <si>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</si>
  <si>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</si>
  <si>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</si>
  <si>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</si>
  <si>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</si>
  <si>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</si>
  <si>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</si>
  <si>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</si>
  <si>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</si>
  <si>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</si>
  <si>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</si>
  <si>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</si>
  <si>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做好义务教育阶段课后服务工作</t>
  </si>
  <si>
    <t>产出指标</t>
  </si>
  <si>
    <t>数量指标</t>
  </si>
  <si>
    <t>参与课后服务学生比例</t>
  </si>
  <si>
    <t>&gt;=</t>
  </si>
  <si>
    <t>80</t>
  </si>
  <si>
    <t>%</t>
  </si>
  <si>
    <t>定量指标</t>
  </si>
  <si>
    <t>效益指标</t>
  </si>
  <si>
    <t>社会效益</t>
  </si>
  <si>
    <t>学生、家长及社会的满意程度</t>
  </si>
  <si>
    <t>90</t>
  </si>
  <si>
    <t>满意度指标</t>
  </si>
  <si>
    <t>服务对象满意度</t>
  </si>
  <si>
    <t>学生、家长及社会满意程度</t>
  </si>
  <si>
    <t>保障学校教育教学工作正常开展</t>
  </si>
  <si>
    <t>完成在校学生教育教学工作</t>
  </si>
  <si>
    <t>=</t>
  </si>
  <si>
    <t>学生人数</t>
  </si>
  <si>
    <t>人</t>
  </si>
  <si>
    <t>定性指标</t>
  </si>
  <si>
    <t>学生不流失</t>
  </si>
  <si>
    <t>预算执行情况</t>
  </si>
  <si>
    <t>实际支出经费/预算经费</t>
  </si>
  <si>
    <t>学生、家长及社会认可程度</t>
  </si>
  <si>
    <t>巩固城乡义务教育经费保障机制，保障义务教育教育教学工作正常开展</t>
  </si>
  <si>
    <t>初中生均公用经费标准（本级）</t>
  </si>
  <si>
    <t>120.32</t>
  </si>
  <si>
    <t>元</t>
  </si>
  <si>
    <t>初中公用经费人均补助标准</t>
  </si>
  <si>
    <t>时效指标</t>
  </si>
  <si>
    <t>资金拨付进度</t>
  </si>
  <si>
    <t>100%</t>
  </si>
  <si>
    <t>义务教育巩固率</t>
  </si>
  <si>
    <t>95</t>
  </si>
  <si>
    <t>完成在校学生的教育教学工作</t>
  </si>
  <si>
    <t xml:space="preserve">预算执行情况 </t>
  </si>
  <si>
    <t>学生、家长及社会认可</t>
  </si>
  <si>
    <t>学校收支专用账户利息上缴财政</t>
  </si>
  <si>
    <t>上缴利息金额占利息总额比例</t>
  </si>
  <si>
    <t>100</t>
  </si>
  <si>
    <t>社会、财政及主管部门满意度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</si>
  <si>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</si>
  <si>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</si>
  <si>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</si>
  <si>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</si>
  <si>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</si>
  <si>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</si>
  <si>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</si>
  <si>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</si>
  <si>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</si>
  <si>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</si>
  <si>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</si>
  <si>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</si>
  <si>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</t>
  </si>
  <si>
    <t>车辆加油、添加燃料服务</t>
  </si>
  <si>
    <t>辆</t>
  </si>
  <si>
    <t>机动车保险服务</t>
  </si>
  <si>
    <t>车辆维修和保养服务</t>
  </si>
  <si>
    <t>其他车辆维修和保养服务</t>
  </si>
  <si>
    <t>复印纸</t>
  </si>
  <si>
    <t>纸及纸质品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</si>
  <si>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</si>
  <si>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</si>
  <si>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</si>
  <si>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</si>
  <si>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</si>
  <si>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</si>
  <si>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</si>
  <si>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</si>
  <si>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云南省昆明市第十六中学无对下转移支付预算，故此表无数据。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</si>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</sst>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7">
      <alignment horizontal="right" vertical="center"/>
    </xf>
    <xf numFmtId="177" fontId="37" fillId="0" borderId="7">
      <alignment horizontal="right" vertical="center"/>
    </xf>
    <xf numFmtId="178" fontId="37" fillId="0" borderId="7">
      <alignment horizontal="right" vertical="center"/>
    </xf>
    <xf numFmtId="179" fontId="37" fillId="0" borderId="7">
      <alignment horizontal="right" vertical="center"/>
    </xf>
    <xf numFmtId="179" fontId="37" fillId="0" borderId="7">
      <alignment horizontal="right" vertical="center"/>
    </xf>
    <xf numFmtId="10" fontId="37" fillId="0" borderId="7">
      <alignment horizontal="right" vertical="center"/>
    </xf>
    <xf numFmtId="49" fontId="37" fillId="0" borderId="7">
      <alignment horizontal="left" vertical="center" wrapText="1"/>
    </xf>
    <xf numFmtId="180" fontId="37" fillId="0" borderId="7">
      <alignment horizontal="right" vertical="center"/>
    </xf>
  </cellStyleXfs>
  <cellXfs count="22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5" applyNumberFormat="1" applyFont="1" applyBorder="1">
      <alignment horizontal="left" vertical="center" wrapText="1"/>
    </xf>
    <xf numFmtId="179" fontId="6" fillId="0" borderId="7" xfId="52" applyNumberFormat="1" applyFont="1" applyBorder="1">
      <alignment horizontal="right" vertical="center"/>
    </xf>
    <xf numFmtId="49" fontId="5" fillId="0" borderId="7" xfId="5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2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9" fontId="5" fillId="0" borderId="8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9" fontId="5" fillId="0" borderId="4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78" fontId="5" fillId="0" borderId="8" xfId="51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4" xfId="51" applyNumberFormat="1" applyFont="1" applyBorder="1" applyAlignment="1">
      <alignment horizontal="center" vertical="center"/>
    </xf>
    <xf numFmtId="178" fontId="5" fillId="0" borderId="7" xfId="51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179" fontId="5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179" fontId="16" fillId="0" borderId="7" xfId="52" applyFont="1">
      <alignment horizontal="right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79" fontId="17" fillId="0" borderId="7" xfId="52" applyFont="1">
      <alignment horizontal="right" vertical="center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6" sqref="B6"/>
    </sheetView>
  </sheetViews>
  <sheetFormatPr defaultColWidth="8.62962962962963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20" t="s">
        <v>1</v>
      </c>
    </row>
    <row r="3" ht="17.25" customHeight="1" spans="1:4">
      <c r="A3" s="42" t="s">
        <v>2</v>
      </c>
      <c r="B3" s="217"/>
      <c r="D3" s="153" t="s">
        <v>3</v>
      </c>
    </row>
    <row r="4" ht="23.25" customHeight="1" spans="1:4">
      <c r="A4" s="181" t="s">
        <v>4</v>
      </c>
      <c r="B4" s="182"/>
      <c r="C4" s="181" t="s">
        <v>5</v>
      </c>
      <c r="D4" s="182"/>
    </row>
    <row r="5" ht="24" customHeight="1" spans="1:4">
      <c r="A5" s="181" t="s">
        <v>6</v>
      </c>
      <c r="B5" s="181" t="s">
        <v>7</v>
      </c>
      <c r="C5" s="181" t="s">
        <v>8</v>
      </c>
      <c r="D5" s="181" t="s">
        <v>7</v>
      </c>
    </row>
    <row r="6" ht="17.25" customHeight="1" spans="1:4">
      <c r="A6" s="183" t="s">
        <v>9</v>
      </c>
      <c r="B6" s="215">
        <v>37867903.84</v>
      </c>
      <c r="C6" s="183" t="s">
        <v>10</v>
      </c>
      <c r="D6" s="119"/>
    </row>
    <row r="7" ht="17.25" customHeight="1" spans="1:4">
      <c r="A7" s="183" t="s">
        <v>11</v>
      </c>
      <c r="B7" s="119"/>
      <c r="C7" s="183" t="s">
        <v>12</v>
      </c>
      <c r="D7" s="119"/>
    </row>
    <row r="8" ht="17.25" customHeight="1" spans="1:4">
      <c r="A8" s="183" t="s">
        <v>13</v>
      </c>
      <c r="B8" s="119"/>
      <c r="C8" s="218" t="s">
        <v>14</v>
      </c>
      <c r="D8" s="119"/>
    </row>
    <row r="9" ht="17.25" customHeight="1" spans="1:4">
      <c r="A9" s="183" t="s">
        <v>15</v>
      </c>
      <c r="B9" s="215">
        <v>800000</v>
      </c>
      <c r="C9" s="218" t="s">
        <v>16</v>
      </c>
      <c r="D9" s="119"/>
    </row>
    <row r="10" ht="17.25" customHeight="1" spans="1:4">
      <c r="A10" s="183" t="s">
        <v>17</v>
      </c>
      <c r="B10" s="119"/>
      <c r="C10" s="218" t="s">
        <v>18</v>
      </c>
      <c r="D10" s="215">
        <v>25689203.84</v>
      </c>
    </row>
    <row r="11" ht="17.25" customHeight="1" spans="1:4">
      <c r="A11" s="183" t="s">
        <v>19</v>
      </c>
      <c r="B11" s="119"/>
      <c r="C11" s="218" t="s">
        <v>20</v>
      </c>
      <c r="D11" s="119"/>
    </row>
    <row r="12" ht="17.25" customHeight="1" spans="1:4">
      <c r="A12" s="183" t="s">
        <v>21</v>
      </c>
      <c r="B12" s="119"/>
      <c r="C12" s="30" t="s">
        <v>22</v>
      </c>
      <c r="D12" s="119"/>
    </row>
    <row r="13" ht="17.25" customHeight="1" spans="1:4">
      <c r="A13" s="183" t="s">
        <v>23</v>
      </c>
      <c r="B13" s="119"/>
      <c r="C13" s="30" t="s">
        <v>24</v>
      </c>
      <c r="D13" s="215">
        <v>8031000</v>
      </c>
    </row>
    <row r="14" ht="17.25" customHeight="1" spans="1:4">
      <c r="A14" s="183" t="s">
        <v>25</v>
      </c>
      <c r="B14" s="119"/>
      <c r="C14" s="30" t="s">
        <v>26</v>
      </c>
      <c r="D14" s="215">
        <v>3035800</v>
      </c>
    </row>
    <row r="15" ht="17.25" customHeight="1" spans="1:4">
      <c r="A15" s="183" t="s">
        <v>27</v>
      </c>
      <c r="B15" s="215">
        <v>790100</v>
      </c>
      <c r="C15" s="30" t="s">
        <v>28</v>
      </c>
      <c r="D15" s="119"/>
    </row>
    <row r="16" ht="17.25" customHeight="1" spans="1:4">
      <c r="A16" s="61"/>
      <c r="B16" s="119"/>
      <c r="C16" s="30" t="s">
        <v>29</v>
      </c>
      <c r="D16" s="119"/>
    </row>
    <row r="17" ht="17.25" customHeight="1" spans="1:4">
      <c r="A17" s="184"/>
      <c r="B17" s="119"/>
      <c r="C17" s="30" t="s">
        <v>30</v>
      </c>
      <c r="D17" s="119"/>
    </row>
    <row r="18" ht="17.25" customHeight="1" spans="1:4">
      <c r="A18" s="184"/>
      <c r="B18" s="119"/>
      <c r="C18" s="30" t="s">
        <v>31</v>
      </c>
      <c r="D18" s="119"/>
    </row>
    <row r="19" ht="17.25" customHeight="1" spans="1:4">
      <c r="A19" s="184"/>
      <c r="B19" s="119"/>
      <c r="C19" s="30" t="s">
        <v>32</v>
      </c>
      <c r="D19" s="119"/>
    </row>
    <row r="20" ht="17.25" customHeight="1" spans="1:4">
      <c r="A20" s="184"/>
      <c r="B20" s="119"/>
      <c r="C20" s="30" t="s">
        <v>33</v>
      </c>
      <c r="D20" s="119"/>
    </row>
    <row r="21" ht="17.25" customHeight="1" spans="1:4">
      <c r="A21" s="184"/>
      <c r="B21" s="119"/>
      <c r="C21" s="30" t="s">
        <v>34</v>
      </c>
      <c r="D21" s="119"/>
    </row>
    <row r="22" ht="17.25" customHeight="1" spans="1:4">
      <c r="A22" s="184"/>
      <c r="B22" s="119"/>
      <c r="C22" s="30" t="s">
        <v>35</v>
      </c>
      <c r="D22" s="119"/>
    </row>
    <row r="23" ht="17.25" customHeight="1" spans="1:4">
      <c r="A23" s="184"/>
      <c r="B23" s="119"/>
      <c r="C23" s="30" t="s">
        <v>36</v>
      </c>
      <c r="D23" s="119"/>
    </row>
    <row r="24" ht="17.25" customHeight="1" spans="1:4">
      <c r="A24" s="184"/>
      <c r="B24" s="119"/>
      <c r="C24" s="30" t="s">
        <v>37</v>
      </c>
      <c r="D24" s="215">
        <v>2702000</v>
      </c>
    </row>
    <row r="25" ht="17.25" customHeight="1" spans="1:4">
      <c r="A25" s="184"/>
      <c r="B25" s="119"/>
      <c r="C25" s="30" t="s">
        <v>38</v>
      </c>
      <c r="D25" s="119"/>
    </row>
    <row r="26" ht="17.25" customHeight="1" spans="1:4">
      <c r="A26" s="184"/>
      <c r="B26" s="119"/>
      <c r="C26" s="61" t="s">
        <v>39</v>
      </c>
      <c r="D26" s="119"/>
    </row>
    <row r="27" ht="17.25" customHeight="1" spans="1:4">
      <c r="A27" s="184"/>
      <c r="B27" s="119"/>
      <c r="C27" s="30" t="s">
        <v>40</v>
      </c>
      <c r="D27" s="119"/>
    </row>
    <row r="28" ht="16.5" customHeight="1" spans="1:4">
      <c r="A28" s="184"/>
      <c r="B28" s="119"/>
      <c r="C28" s="30" t="s">
        <v>41</v>
      </c>
      <c r="D28" s="119"/>
    </row>
    <row r="29" ht="16.5" customHeight="1" spans="1:4">
      <c r="A29" s="184"/>
      <c r="B29" s="119"/>
      <c r="C29" s="61" t="s">
        <v>42</v>
      </c>
      <c r="D29" s="119"/>
    </row>
    <row r="30" ht="17.25" customHeight="1" spans="1:4">
      <c r="A30" s="184"/>
      <c r="B30" s="119"/>
      <c r="C30" s="61" t="s">
        <v>43</v>
      </c>
      <c r="D30" s="119"/>
    </row>
    <row r="31" ht="17.25" customHeight="1" spans="1:4">
      <c r="A31" s="184"/>
      <c r="B31" s="119"/>
      <c r="C31" s="30" t="s">
        <v>44</v>
      </c>
      <c r="D31" s="119"/>
    </row>
    <row r="32" ht="16.5" customHeight="1" spans="1:4">
      <c r="A32" s="184" t="s">
        <v>45</v>
      </c>
      <c r="B32" s="219">
        <f>39458003.84-0</f>
        <v>39458003.84</v>
      </c>
      <c r="C32" s="184" t="s">
        <v>46</v>
      </c>
      <c r="D32" s="219">
        <v>39458003.84</v>
      </c>
    </row>
    <row r="33" ht="16.5" customHeight="1" spans="1:4">
      <c r="A33" s="61" t="s">
        <v>47</v>
      </c>
      <c r="B33" s="215"/>
      <c r="C33" s="61" t="s">
        <v>48</v>
      </c>
      <c r="D33" s="119"/>
    </row>
    <row r="34" ht="16.5" customHeight="1" spans="1:4">
      <c r="A34" s="30" t="s">
        <v>49</v>
      </c>
      <c r="B34" s="219"/>
      <c r="C34" s="30" t="s">
        <v>49</v>
      </c>
      <c r="D34" s="119"/>
    </row>
    <row r="35" ht="16.5" customHeight="1" spans="1:4">
      <c r="A35" s="30" t="s">
        <v>50</v>
      </c>
      <c r="B35" s="119"/>
      <c r="C35" s="30" t="s">
        <v>50</v>
      </c>
      <c r="D35" s="119"/>
    </row>
    <row r="36" ht="16.5" customHeight="1" spans="1:4">
      <c r="A36" s="185" t="s">
        <v>51</v>
      </c>
      <c r="B36" s="219">
        <v>39458003.84</v>
      </c>
      <c r="C36" s="185" t="s">
        <v>52</v>
      </c>
      <c r="D36" s="219">
        <v>39458003.84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6" workbookViewId="0">
      <selection activeCell="D18" sqref="D18"/>
    </sheetView>
  </sheetViews>
  <sheetFormatPr defaultColWidth="9.12962962962963" defaultRowHeight="12" customHeight="1"/>
  <cols>
    <col min="1" max="1" width="34.25" customWidth="1"/>
    <col min="2" max="2" width="29" customWidth="1"/>
    <col min="3" max="5" width="23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18.8796296296296" customWidth="1"/>
  </cols>
  <sheetData>
    <row r="1" ht="18" customHeight="1" spans="1:10">
      <c r="J1" s="2" t="s">
        <v>292</v>
      </c>
    </row>
    <row r="2" ht="39.75" customHeight="1" spans="1:10">
      <c r="A2" s="222" t="s">
        <v>293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294</v>
      </c>
      <c r="B4" s="67" t="s">
        <v>295</v>
      </c>
      <c r="C4" s="67" t="s">
        <v>296</v>
      </c>
      <c r="D4" s="67" t="s">
        <v>297</v>
      </c>
      <c r="E4" s="67" t="s">
        <v>298</v>
      </c>
      <c r="F4" s="68" t="s">
        <v>299</v>
      </c>
      <c r="G4" s="67" t="s">
        <v>300</v>
      </c>
      <c r="H4" s="68" t="s">
        <v>301</v>
      </c>
      <c r="I4" s="68" t="s">
        <v>302</v>
      </c>
      <c r="J4" s="67" t="s">
        <v>303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25">
        <v>6</v>
      </c>
      <c r="G5" s="136">
        <v>7</v>
      </c>
      <c r="H5" s="25">
        <v>8</v>
      </c>
      <c r="I5" s="25">
        <v>9</v>
      </c>
      <c r="J5" s="136">
        <v>10</v>
      </c>
    </row>
    <row r="6" ht="42" customHeight="1" spans="1:10">
      <c r="A6" s="137" t="s">
        <v>72</v>
      </c>
      <c r="B6" s="138"/>
      <c r="C6" s="138"/>
      <c r="D6" s="138"/>
      <c r="E6" s="139"/>
      <c r="F6" s="70"/>
      <c r="G6" s="139"/>
      <c r="H6" s="70"/>
      <c r="I6" s="70"/>
      <c r="J6" s="139"/>
    </row>
    <row r="7" ht="42" customHeight="1" spans="1:10">
      <c r="A7" s="140" t="s">
        <v>274</v>
      </c>
      <c r="B7" s="27" t="s">
        <v>304</v>
      </c>
      <c r="C7" s="27" t="s">
        <v>305</v>
      </c>
      <c r="D7" s="27" t="s">
        <v>306</v>
      </c>
      <c r="E7" s="137" t="s">
        <v>307</v>
      </c>
      <c r="F7" s="27" t="s">
        <v>308</v>
      </c>
      <c r="G7" s="137" t="s">
        <v>309</v>
      </c>
      <c r="H7" s="27" t="s">
        <v>310</v>
      </c>
      <c r="I7" s="27" t="s">
        <v>311</v>
      </c>
      <c r="J7" s="137" t="s">
        <v>307</v>
      </c>
    </row>
    <row r="8" ht="20" customHeight="1" spans="1:10">
      <c r="A8" s="140" t="s">
        <v>274</v>
      </c>
      <c r="B8" s="27" t="s">
        <v>304</v>
      </c>
      <c r="C8" s="27" t="s">
        <v>312</v>
      </c>
      <c r="D8" s="27" t="s">
        <v>313</v>
      </c>
      <c r="E8" s="137" t="s">
        <v>314</v>
      </c>
      <c r="F8" s="27" t="s">
        <v>308</v>
      </c>
      <c r="G8" s="137" t="s">
        <v>315</v>
      </c>
      <c r="H8" s="27" t="s">
        <v>310</v>
      </c>
      <c r="I8" s="27" t="s">
        <v>311</v>
      </c>
      <c r="J8" s="137" t="s">
        <v>314</v>
      </c>
    </row>
    <row r="9" ht="20" customHeight="1" spans="1:10">
      <c r="A9" s="140" t="s">
        <v>274</v>
      </c>
      <c r="B9" s="27" t="s">
        <v>304</v>
      </c>
      <c r="C9" s="27" t="s">
        <v>316</v>
      </c>
      <c r="D9" s="27" t="s">
        <v>317</v>
      </c>
      <c r="E9" s="137" t="s">
        <v>318</v>
      </c>
      <c r="F9" s="27" t="s">
        <v>308</v>
      </c>
      <c r="G9" s="137" t="s">
        <v>315</v>
      </c>
      <c r="H9" s="27" t="s">
        <v>310</v>
      </c>
      <c r="I9" s="27" t="s">
        <v>311</v>
      </c>
      <c r="J9" s="137" t="s">
        <v>318</v>
      </c>
    </row>
    <row r="10" ht="20" customHeight="1" spans="1:10">
      <c r="A10" s="140" t="s">
        <v>283</v>
      </c>
      <c r="B10" s="27" t="s">
        <v>319</v>
      </c>
      <c r="C10" s="27" t="s">
        <v>305</v>
      </c>
      <c r="D10" s="27" t="s">
        <v>306</v>
      </c>
      <c r="E10" s="137" t="s">
        <v>320</v>
      </c>
      <c r="F10" s="27" t="s">
        <v>321</v>
      </c>
      <c r="G10" s="137" t="s">
        <v>322</v>
      </c>
      <c r="H10" s="27" t="s">
        <v>323</v>
      </c>
      <c r="I10" s="27" t="s">
        <v>324</v>
      </c>
      <c r="J10" s="137" t="s">
        <v>325</v>
      </c>
    </row>
    <row r="11" ht="20" customHeight="1" spans="1:10">
      <c r="A11" s="140" t="s">
        <v>283</v>
      </c>
      <c r="B11" s="27" t="s">
        <v>319</v>
      </c>
      <c r="C11" s="27" t="s">
        <v>312</v>
      </c>
      <c r="D11" s="27" t="s">
        <v>313</v>
      </c>
      <c r="E11" s="137" t="s">
        <v>326</v>
      </c>
      <c r="F11" s="27" t="s">
        <v>308</v>
      </c>
      <c r="G11" s="137" t="s">
        <v>315</v>
      </c>
      <c r="H11" s="27" t="s">
        <v>310</v>
      </c>
      <c r="I11" s="27" t="s">
        <v>311</v>
      </c>
      <c r="J11" s="137" t="s">
        <v>327</v>
      </c>
    </row>
    <row r="12" ht="20" customHeight="1" spans="1:10">
      <c r="A12" s="140" t="s">
        <v>283</v>
      </c>
      <c r="B12" s="27" t="s">
        <v>319</v>
      </c>
      <c r="C12" s="27" t="s">
        <v>316</v>
      </c>
      <c r="D12" s="27" t="s">
        <v>317</v>
      </c>
      <c r="E12" s="137" t="s">
        <v>317</v>
      </c>
      <c r="F12" s="27" t="s">
        <v>308</v>
      </c>
      <c r="G12" s="137" t="s">
        <v>315</v>
      </c>
      <c r="H12" s="27" t="s">
        <v>310</v>
      </c>
      <c r="I12" s="27" t="s">
        <v>311</v>
      </c>
      <c r="J12" s="137" t="s">
        <v>328</v>
      </c>
    </row>
    <row r="13" ht="20" customHeight="1" spans="1:10">
      <c r="A13" s="140" t="s">
        <v>280</v>
      </c>
      <c r="B13" s="27" t="s">
        <v>329</v>
      </c>
      <c r="C13" s="27" t="s">
        <v>305</v>
      </c>
      <c r="D13" s="27" t="s">
        <v>306</v>
      </c>
      <c r="E13" s="137" t="s">
        <v>330</v>
      </c>
      <c r="F13" s="27" t="s">
        <v>321</v>
      </c>
      <c r="G13" s="137" t="s">
        <v>331</v>
      </c>
      <c r="H13" s="27" t="s">
        <v>332</v>
      </c>
      <c r="I13" s="27" t="s">
        <v>311</v>
      </c>
      <c r="J13" s="137" t="s">
        <v>333</v>
      </c>
    </row>
    <row r="14" ht="20" customHeight="1" spans="1:10">
      <c r="A14" s="140" t="s">
        <v>280</v>
      </c>
      <c r="B14" s="27" t="s">
        <v>329</v>
      </c>
      <c r="C14" s="27" t="s">
        <v>305</v>
      </c>
      <c r="D14" s="27" t="s">
        <v>334</v>
      </c>
      <c r="E14" s="137" t="s">
        <v>335</v>
      </c>
      <c r="F14" s="27" t="s">
        <v>321</v>
      </c>
      <c r="G14" s="137" t="s">
        <v>336</v>
      </c>
      <c r="H14" s="27" t="s">
        <v>310</v>
      </c>
      <c r="I14" s="27" t="s">
        <v>311</v>
      </c>
      <c r="J14" s="137" t="s">
        <v>335</v>
      </c>
    </row>
    <row r="15" ht="20" customHeight="1" spans="1:10">
      <c r="A15" s="140" t="s">
        <v>280</v>
      </c>
      <c r="B15" s="27" t="s">
        <v>329</v>
      </c>
      <c r="C15" s="27" t="s">
        <v>312</v>
      </c>
      <c r="D15" s="27" t="s">
        <v>313</v>
      </c>
      <c r="E15" s="137" t="s">
        <v>337</v>
      </c>
      <c r="F15" s="27" t="s">
        <v>308</v>
      </c>
      <c r="G15" s="137" t="s">
        <v>338</v>
      </c>
      <c r="H15" s="27" t="s">
        <v>310</v>
      </c>
      <c r="I15" s="27" t="s">
        <v>311</v>
      </c>
      <c r="J15" s="137" t="s">
        <v>337</v>
      </c>
    </row>
    <row r="16" ht="20" customHeight="1" spans="1:10">
      <c r="A16" s="140" t="s">
        <v>280</v>
      </c>
      <c r="B16" s="27" t="s">
        <v>329</v>
      </c>
      <c r="C16" s="27" t="s">
        <v>316</v>
      </c>
      <c r="D16" s="27" t="s">
        <v>317</v>
      </c>
      <c r="E16" s="137" t="s">
        <v>317</v>
      </c>
      <c r="F16" s="27" t="s">
        <v>308</v>
      </c>
      <c r="G16" s="137" t="s">
        <v>315</v>
      </c>
      <c r="H16" s="27" t="s">
        <v>310</v>
      </c>
      <c r="I16" s="27" t="s">
        <v>311</v>
      </c>
      <c r="J16" s="137" t="s">
        <v>317</v>
      </c>
    </row>
    <row r="17" ht="20" customHeight="1" spans="1:10">
      <c r="A17" s="140" t="s">
        <v>270</v>
      </c>
      <c r="B17" s="27" t="s">
        <v>339</v>
      </c>
      <c r="C17" s="27" t="s">
        <v>305</v>
      </c>
      <c r="D17" s="27" t="s">
        <v>306</v>
      </c>
      <c r="E17" s="137" t="s">
        <v>339</v>
      </c>
      <c r="F17" s="27" t="s">
        <v>321</v>
      </c>
      <c r="G17" s="137" t="s">
        <v>322</v>
      </c>
      <c r="H17" s="27" t="s">
        <v>323</v>
      </c>
      <c r="I17" s="27" t="s">
        <v>324</v>
      </c>
      <c r="J17" s="137" t="s">
        <v>325</v>
      </c>
    </row>
    <row r="18" ht="20" customHeight="1" spans="1:10">
      <c r="A18" s="140" t="s">
        <v>270</v>
      </c>
      <c r="B18" s="27" t="s">
        <v>339</v>
      </c>
      <c r="C18" s="27" t="s">
        <v>312</v>
      </c>
      <c r="D18" s="27" t="s">
        <v>313</v>
      </c>
      <c r="E18" s="137" t="s">
        <v>340</v>
      </c>
      <c r="F18" s="27" t="s">
        <v>308</v>
      </c>
      <c r="G18" s="137" t="s">
        <v>338</v>
      </c>
      <c r="H18" s="27" t="s">
        <v>310</v>
      </c>
      <c r="I18" s="27" t="s">
        <v>311</v>
      </c>
      <c r="J18" s="137" t="s">
        <v>327</v>
      </c>
    </row>
    <row r="19" ht="20" customHeight="1" spans="1:10">
      <c r="A19" s="140" t="s">
        <v>270</v>
      </c>
      <c r="B19" s="27" t="s">
        <v>339</v>
      </c>
      <c r="C19" s="27" t="s">
        <v>316</v>
      </c>
      <c r="D19" s="27" t="s">
        <v>317</v>
      </c>
      <c r="E19" s="137" t="s">
        <v>341</v>
      </c>
      <c r="F19" s="27" t="s">
        <v>308</v>
      </c>
      <c r="G19" s="137" t="s">
        <v>315</v>
      </c>
      <c r="H19" s="27" t="s">
        <v>310</v>
      </c>
      <c r="I19" s="27" t="s">
        <v>311</v>
      </c>
      <c r="J19" s="137" t="s">
        <v>318</v>
      </c>
    </row>
    <row r="20" ht="20" customHeight="1" spans="1:10">
      <c r="A20" s="140" t="s">
        <v>278</v>
      </c>
      <c r="B20" s="27" t="s">
        <v>342</v>
      </c>
      <c r="C20" s="27" t="s">
        <v>305</v>
      </c>
      <c r="D20" s="27" t="s">
        <v>306</v>
      </c>
      <c r="E20" s="137" t="s">
        <v>343</v>
      </c>
      <c r="F20" s="27" t="s">
        <v>321</v>
      </c>
      <c r="G20" s="137" t="s">
        <v>344</v>
      </c>
      <c r="H20" s="27" t="s">
        <v>310</v>
      </c>
      <c r="I20" s="27" t="s">
        <v>311</v>
      </c>
      <c r="J20" s="137" t="s">
        <v>343</v>
      </c>
    </row>
    <row r="21" ht="20" customHeight="1" spans="1:10">
      <c r="A21" s="140" t="s">
        <v>278</v>
      </c>
      <c r="B21" s="27" t="s">
        <v>342</v>
      </c>
      <c r="C21" s="27" t="s">
        <v>312</v>
      </c>
      <c r="D21" s="27" t="s">
        <v>313</v>
      </c>
      <c r="E21" s="137" t="s">
        <v>345</v>
      </c>
      <c r="F21" s="27" t="s">
        <v>308</v>
      </c>
      <c r="G21" s="137" t="s">
        <v>315</v>
      </c>
      <c r="H21" s="27" t="s">
        <v>310</v>
      </c>
      <c r="I21" s="27" t="s">
        <v>311</v>
      </c>
      <c r="J21" s="137" t="s">
        <v>345</v>
      </c>
    </row>
    <row r="22" ht="20" customHeight="1" spans="1:10">
      <c r="A22" s="140" t="s">
        <v>278</v>
      </c>
      <c r="B22" s="27" t="s">
        <v>342</v>
      </c>
      <c r="C22" s="27" t="s">
        <v>316</v>
      </c>
      <c r="D22" s="27" t="s">
        <v>317</v>
      </c>
      <c r="E22" s="137" t="s">
        <v>345</v>
      </c>
      <c r="F22" s="27" t="s">
        <v>308</v>
      </c>
      <c r="G22" s="137" t="s">
        <v>315</v>
      </c>
      <c r="H22" s="27" t="s">
        <v>310</v>
      </c>
      <c r="I22" s="27" t="s">
        <v>311</v>
      </c>
      <c r="J22" s="137" t="s">
        <v>345</v>
      </c>
    </row>
  </sheetData>
  <mergeCells count="12">
    <mergeCell ref="A2:J2"/>
    <mergeCell ref="A3:H3"/>
    <mergeCell ref="A7:A9"/>
    <mergeCell ref="A10:A12"/>
    <mergeCell ref="A13:A16"/>
    <mergeCell ref="A17:A19"/>
    <mergeCell ref="A20:A22"/>
    <mergeCell ref="B7:B9"/>
    <mergeCell ref="B10:B12"/>
    <mergeCell ref="B13:B16"/>
    <mergeCell ref="B17:B19"/>
    <mergeCell ref="B20:B22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3" sqref="A3:F3"/>
    </sheetView>
  </sheetViews>
  <sheetFormatPr defaultColWidth="9.12962962962963" defaultRowHeight="14.25" customHeight="1"/>
  <cols>
    <col min="1" max="1" width="32.6296296296296" customWidth="1"/>
    <col min="2" max="2" width="21.75" customWidth="1"/>
    <col min="3" max="3" width="35.25" customWidth="1"/>
    <col min="4" max="4" width="7.75" customWidth="1"/>
    <col min="5" max="5" width="11.1296296296296" customWidth="1"/>
    <col min="6" max="6" width="13.25" customWidth="1"/>
    <col min="7" max="16" width="20" customWidth="1"/>
    <col min="17" max="17" width="19.8796296296296" customWidth="1"/>
  </cols>
  <sheetData>
    <row r="1" ht="15.75" customHeight="1" spans="1:17">
      <c r="P1" s="2"/>
      <c r="Q1" s="2" t="s">
        <v>346</v>
      </c>
    </row>
    <row r="2" ht="41.25" customHeight="1" spans="1:17">
      <c r="A2" s="96" t="s">
        <v>347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2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3" t="s">
        <v>3</v>
      </c>
    </row>
    <row r="4" ht="15.75" customHeight="1" spans="1:17">
      <c r="A4" s="81" t="s">
        <v>348</v>
      </c>
      <c r="B4" s="81" t="s">
        <v>349</v>
      </c>
      <c r="C4" s="81" t="s">
        <v>350</v>
      </c>
      <c r="D4" s="81" t="s">
        <v>351</v>
      </c>
      <c r="E4" s="81" t="s">
        <v>352</v>
      </c>
      <c r="F4" s="124" t="s">
        <v>353</v>
      </c>
      <c r="G4" s="104" t="s">
        <v>200</v>
      </c>
      <c r="H4" s="104"/>
      <c r="I4" s="104"/>
      <c r="J4" s="104"/>
      <c r="K4" s="105"/>
      <c r="L4" s="104"/>
      <c r="M4" s="104"/>
      <c r="N4" s="106"/>
      <c r="O4" s="104"/>
      <c r="P4" s="105"/>
      <c r="Q4" s="107"/>
    </row>
    <row r="5" ht="17.25" customHeight="1" spans="1:17">
      <c r="A5" s="81"/>
      <c r="B5" s="81"/>
      <c r="C5" s="81"/>
      <c r="D5" s="81"/>
      <c r="E5" s="81"/>
      <c r="F5" s="108"/>
      <c r="G5" s="108" t="s">
        <v>57</v>
      </c>
      <c r="H5" s="108" t="s">
        <v>60</v>
      </c>
      <c r="I5" s="108" t="s">
        <v>354</v>
      </c>
      <c r="J5" s="108" t="s">
        <v>355</v>
      </c>
      <c r="K5" s="109" t="s">
        <v>356</v>
      </c>
      <c r="L5" s="110" t="s">
        <v>357</v>
      </c>
      <c r="M5" s="110"/>
      <c r="N5" s="111"/>
      <c r="O5" s="110"/>
      <c r="P5" s="112"/>
      <c r="Q5" s="113"/>
    </row>
    <row r="6" ht="54" customHeight="1" spans="1:17">
      <c r="A6" s="81"/>
      <c r="B6" s="81"/>
      <c r="C6" s="81"/>
      <c r="D6" s="81"/>
      <c r="E6" s="81"/>
      <c r="F6" s="114"/>
      <c r="G6" s="114"/>
      <c r="H6" s="114" t="s">
        <v>59</v>
      </c>
      <c r="I6" s="114"/>
      <c r="J6" s="114"/>
      <c r="K6" s="115"/>
      <c r="L6" s="114" t="s">
        <v>59</v>
      </c>
      <c r="M6" s="114" t="s">
        <v>66</v>
      </c>
      <c r="N6" s="113" t="s">
        <v>67</v>
      </c>
      <c r="O6" s="114" t="s">
        <v>68</v>
      </c>
      <c r="P6" s="115" t="s">
        <v>69</v>
      </c>
      <c r="Q6" s="113" t="s">
        <v>70</v>
      </c>
    </row>
    <row r="7" ht="18" customHeight="1" spans="1:17">
      <c r="A7" s="125">
        <v>1</v>
      </c>
      <c r="B7" s="126">
        <v>2</v>
      </c>
      <c r="C7" s="125">
        <v>3</v>
      </c>
      <c r="D7" s="125">
        <v>4</v>
      </c>
      <c r="E7" s="126">
        <v>5</v>
      </c>
      <c r="F7" s="127">
        <v>6</v>
      </c>
      <c r="G7" s="128">
        <v>7</v>
      </c>
      <c r="H7" s="129">
        <v>8</v>
      </c>
      <c r="I7" s="128">
        <v>9</v>
      </c>
      <c r="J7" s="128">
        <v>10</v>
      </c>
      <c r="K7" s="129">
        <v>11</v>
      </c>
      <c r="L7" s="128">
        <v>12</v>
      </c>
      <c r="M7" s="128">
        <v>13</v>
      </c>
      <c r="N7" s="129">
        <v>14</v>
      </c>
      <c r="O7" s="128">
        <v>15</v>
      </c>
      <c r="P7" s="128">
        <v>16</v>
      </c>
      <c r="Q7" s="129">
        <v>17</v>
      </c>
    </row>
    <row r="8" ht="25" customHeight="1" spans="1:17">
      <c r="A8" s="130" t="s">
        <v>257</v>
      </c>
      <c r="B8" s="131" t="s">
        <v>358</v>
      </c>
      <c r="C8" s="131" t="s">
        <v>359</v>
      </c>
      <c r="D8" s="131" t="s">
        <v>360</v>
      </c>
      <c r="E8" s="132">
        <v>2</v>
      </c>
      <c r="F8" s="133">
        <v>6000</v>
      </c>
      <c r="G8" s="133">
        <v>6000</v>
      </c>
      <c r="H8" s="133">
        <v>6000</v>
      </c>
      <c r="I8" s="133"/>
      <c r="J8" s="133"/>
      <c r="K8" s="129"/>
      <c r="L8" s="128"/>
      <c r="M8" s="128"/>
      <c r="N8" s="129"/>
      <c r="O8" s="128"/>
      <c r="P8" s="128"/>
      <c r="Q8" s="129"/>
    </row>
    <row r="9" ht="21" customHeight="1" spans="1:17">
      <c r="A9" s="130" t="s">
        <v>257</v>
      </c>
      <c r="B9" s="131" t="s">
        <v>361</v>
      </c>
      <c r="C9" s="131" t="s">
        <v>361</v>
      </c>
      <c r="D9" s="131" t="s">
        <v>360</v>
      </c>
      <c r="E9" s="132">
        <v>2</v>
      </c>
      <c r="F9" s="133">
        <v>3000</v>
      </c>
      <c r="G9" s="133">
        <v>3000</v>
      </c>
      <c r="H9" s="133">
        <v>3000</v>
      </c>
      <c r="I9" s="133"/>
      <c r="J9" s="133"/>
      <c r="K9" s="119"/>
      <c r="L9" s="119"/>
      <c r="M9" s="119"/>
      <c r="N9" s="119"/>
      <c r="O9" s="119"/>
      <c r="P9" s="119"/>
      <c r="Q9" s="119"/>
    </row>
    <row r="10" ht="21" customHeight="1" spans="1:17">
      <c r="A10" s="130" t="s">
        <v>257</v>
      </c>
      <c r="B10" s="131" t="s">
        <v>362</v>
      </c>
      <c r="C10" s="131" t="s">
        <v>363</v>
      </c>
      <c r="D10" s="131" t="s">
        <v>360</v>
      </c>
      <c r="E10" s="132">
        <v>2</v>
      </c>
      <c r="F10" s="133">
        <v>20000</v>
      </c>
      <c r="G10" s="133">
        <v>20000</v>
      </c>
      <c r="H10" s="133">
        <v>20000</v>
      </c>
      <c r="I10" s="133"/>
      <c r="J10" s="133"/>
      <c r="K10" s="119"/>
      <c r="L10" s="119"/>
      <c r="M10" s="119"/>
      <c r="N10" s="119"/>
      <c r="O10" s="119"/>
      <c r="P10" s="119"/>
      <c r="Q10" s="119"/>
    </row>
    <row r="11" ht="21" customHeight="1" spans="1:17">
      <c r="A11" s="130" t="s">
        <v>283</v>
      </c>
      <c r="B11" s="131" t="s">
        <v>364</v>
      </c>
      <c r="C11" s="131" t="s">
        <v>365</v>
      </c>
      <c r="D11" s="131" t="s">
        <v>332</v>
      </c>
      <c r="E11" s="132">
        <v>1</v>
      </c>
      <c r="F11" s="133">
        <v>8000</v>
      </c>
      <c r="G11" s="133">
        <v>8000</v>
      </c>
      <c r="H11" s="133">
        <v>8000</v>
      </c>
      <c r="I11" s="133"/>
      <c r="J11" s="133"/>
      <c r="K11" s="119"/>
      <c r="L11" s="119"/>
      <c r="M11" s="119"/>
      <c r="N11" s="119"/>
      <c r="O11" s="119"/>
      <c r="P11" s="119"/>
      <c r="Q11" s="119"/>
    </row>
    <row r="12" ht="21" customHeight="1" spans="1:17">
      <c r="A12" s="120" t="s">
        <v>182</v>
      </c>
      <c r="B12" s="134"/>
      <c r="C12" s="134"/>
      <c r="D12" s="134"/>
      <c r="E12" s="135"/>
      <c r="F12" s="133">
        <v>37000</v>
      </c>
      <c r="G12" s="133">
        <v>37000</v>
      </c>
      <c r="H12" s="133">
        <v>37000</v>
      </c>
      <c r="I12" s="119"/>
      <c r="J12" s="119"/>
      <c r="K12" s="119"/>
      <c r="L12" s="119"/>
      <c r="M12" s="119"/>
      <c r="N12" s="119"/>
      <c r="O12" s="119"/>
      <c r="P12" s="119"/>
      <c r="Q12" s="119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2962962962963" defaultRowHeight="14.25" customHeight="1"/>
  <cols>
    <col min="1" max="3" width="39.1296296296296" customWidth="1"/>
    <col min="4" max="12" width="20.3796296296296" customWidth="1"/>
    <col min="13" max="14" width="20.25" customWidth="1"/>
  </cols>
  <sheetData>
    <row r="1" ht="16.5" customHeight="1" spans="1:14">
      <c r="A1" s="92"/>
      <c r="B1" s="93"/>
      <c r="C1" s="93"/>
      <c r="D1" s="92"/>
      <c r="E1" s="92"/>
      <c r="F1" s="92"/>
      <c r="G1" s="92"/>
      <c r="H1" s="94"/>
      <c r="I1" s="92"/>
      <c r="J1" s="92"/>
      <c r="K1" s="93"/>
      <c r="L1" s="92"/>
      <c r="M1" s="95"/>
      <c r="N1" s="95" t="s">
        <v>366</v>
      </c>
    </row>
    <row r="2" ht="41.25" customHeight="1" spans="1:14">
      <c r="A2" s="223" t="s">
        <v>367</v>
      </c>
      <c r="B2" s="66"/>
      <c r="C2" s="66"/>
      <c r="D2" s="97"/>
      <c r="E2" s="97"/>
      <c r="F2" s="97"/>
      <c r="G2" s="97"/>
      <c r="H2" s="98"/>
      <c r="I2" s="97"/>
      <c r="J2" s="97"/>
      <c r="K2" s="66"/>
      <c r="L2" s="97"/>
      <c r="M2" s="98"/>
      <c r="N2" s="66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4"/>
      <c r="I3" s="92"/>
      <c r="J3" s="92"/>
      <c r="K3" s="93"/>
      <c r="L3" s="92"/>
      <c r="M3" s="102"/>
      <c r="N3" s="95" t="s">
        <v>3</v>
      </c>
    </row>
    <row r="4" ht="24" customHeight="1" spans="1:14">
      <c r="A4" s="81" t="s">
        <v>348</v>
      </c>
      <c r="B4" s="103" t="s">
        <v>368</v>
      </c>
      <c r="C4" s="103" t="s">
        <v>369</v>
      </c>
      <c r="D4" s="104" t="s">
        <v>200</v>
      </c>
      <c r="E4" s="104"/>
      <c r="F4" s="104"/>
      <c r="G4" s="104"/>
      <c r="H4" s="105"/>
      <c r="I4" s="104"/>
      <c r="J4" s="104"/>
      <c r="K4" s="106"/>
      <c r="L4" s="104"/>
      <c r="M4" s="105"/>
      <c r="N4" s="107"/>
    </row>
    <row r="5" ht="24" customHeight="1" spans="1:14">
      <c r="A5" s="81"/>
      <c r="B5" s="103"/>
      <c r="C5" s="103"/>
      <c r="D5" s="108" t="s">
        <v>57</v>
      </c>
      <c r="E5" s="108" t="s">
        <v>60</v>
      </c>
      <c r="F5" s="108" t="s">
        <v>354</v>
      </c>
      <c r="G5" s="108" t="s">
        <v>355</v>
      </c>
      <c r="H5" s="109" t="s">
        <v>356</v>
      </c>
      <c r="I5" s="110" t="s">
        <v>357</v>
      </c>
      <c r="J5" s="110"/>
      <c r="K5" s="111"/>
      <c r="L5" s="110"/>
      <c r="M5" s="112"/>
      <c r="N5" s="113"/>
    </row>
    <row r="6" ht="54" customHeight="1" spans="1:14">
      <c r="A6" s="81"/>
      <c r="B6" s="103"/>
      <c r="C6" s="103"/>
      <c r="D6" s="114"/>
      <c r="E6" s="114" t="s">
        <v>59</v>
      </c>
      <c r="F6" s="114"/>
      <c r="G6" s="114"/>
      <c r="H6" s="115"/>
      <c r="I6" s="114" t="s">
        <v>59</v>
      </c>
      <c r="J6" s="114" t="s">
        <v>66</v>
      </c>
      <c r="K6" s="113" t="s">
        <v>67</v>
      </c>
      <c r="L6" s="114" t="s">
        <v>68</v>
      </c>
      <c r="M6" s="115" t="s">
        <v>69</v>
      </c>
      <c r="N6" s="113" t="s">
        <v>70</v>
      </c>
    </row>
    <row r="7" ht="17.25" customHeight="1" spans="1:14">
      <c r="A7" s="78">
        <v>1</v>
      </c>
      <c r="B7" s="78">
        <v>2</v>
      </c>
      <c r="C7" s="78">
        <v>3</v>
      </c>
      <c r="D7" s="116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8"/>
      <c r="B8" s="117"/>
      <c r="C8" s="117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ht="21" customHeight="1" spans="1:14">
      <c r="A9" s="117"/>
      <c r="B9" s="117"/>
      <c r="C9" s="117"/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ht="21" customHeight="1" spans="1:14">
      <c r="A10" s="117"/>
      <c r="B10" s="117"/>
      <c r="C10" s="117"/>
      <c r="D10" s="1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ht="21" customHeight="1" spans="1:14">
      <c r="A11" s="120" t="s">
        <v>182</v>
      </c>
      <c r="B11" s="117"/>
      <c r="C11" s="117"/>
      <c r="D11" s="118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ht="20" customHeight="1" spans="1:14">
      <c r="A12" s="121" t="s">
        <v>291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2962962962963" defaultRowHeight="14.25" customHeight="1"/>
  <cols>
    <col min="1" max="1" width="37.75" customWidth="1"/>
    <col min="2" max="2" width="30.3796296296296" customWidth="1"/>
    <col min="3" max="3" width="41.5" customWidth="1"/>
    <col min="4" max="4" width="39.75" customWidth="1"/>
    <col min="5" max="5" width="36.1296296296296" customWidth="1"/>
    <col min="6" max="25" width="20" hidden="1" customWidth="1"/>
  </cols>
  <sheetData>
    <row r="1" ht="17.25" customHeight="1" spans="1:25">
      <c r="D1" s="71"/>
      <c r="E1" s="2" t="s">
        <v>370</v>
      </c>
      <c r="W1" s="2"/>
      <c r="X1" s="2"/>
      <c r="Y1" s="2"/>
    </row>
    <row r="2" ht="41.25" customHeight="1" spans="1:25">
      <c r="A2" s="72" t="s">
        <v>371</v>
      </c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</row>
    <row r="3" ht="18" customHeight="1" spans="1:25">
      <c r="A3" s="75" t="s">
        <v>2</v>
      </c>
      <c r="B3" s="75"/>
      <c r="C3" s="75"/>
      <c r="D3" s="75"/>
      <c r="E3" s="7" t="s">
        <v>3</v>
      </c>
      <c r="F3" s="76"/>
      <c r="G3" s="76"/>
      <c r="H3" s="76"/>
      <c r="I3" s="76"/>
      <c r="W3" s="7"/>
      <c r="X3" s="7"/>
      <c r="Y3" s="7"/>
    </row>
    <row r="4" ht="19.5" customHeight="1" spans="1:25">
      <c r="A4" s="77" t="s">
        <v>372</v>
      </c>
      <c r="B4" s="78" t="s">
        <v>200</v>
      </c>
      <c r="C4" s="78"/>
      <c r="D4" s="78"/>
      <c r="E4" s="78" t="s">
        <v>373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</row>
    <row r="5" ht="40.5" customHeight="1" spans="1:25">
      <c r="A5" s="78"/>
      <c r="B5" s="78" t="s">
        <v>57</v>
      </c>
      <c r="C5" s="81" t="s">
        <v>60</v>
      </c>
      <c r="D5" s="81" t="s">
        <v>354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84"/>
    </row>
    <row r="6" ht="19.5" customHeight="1" spans="1:25">
      <c r="A6" s="85">
        <v>1</v>
      </c>
      <c r="B6" s="85">
        <v>2</v>
      </c>
      <c r="C6" s="85">
        <v>3</v>
      </c>
      <c r="D6" s="85">
        <v>4</v>
      </c>
      <c r="E6" s="86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4"/>
      <c r="X6" s="84"/>
      <c r="Y6" s="84"/>
    </row>
    <row r="7" ht="19.5" customHeight="1" spans="1:25">
      <c r="A7" s="88"/>
      <c r="B7" s="89"/>
      <c r="C7" s="89"/>
      <c r="D7" s="89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9.5" customHeight="1" spans="1:25">
      <c r="A8" s="91"/>
      <c r="B8" s="89"/>
      <c r="C8" s="89"/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ht="19" customHeight="1" spans="1:25">
      <c r="A9" s="35" t="s">
        <v>374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962962962963" defaultRowHeight="12" customHeight="1" outlineLevelRow="7"/>
  <cols>
    <col min="1" max="1" width="34.25" customWidth="1"/>
    <col min="2" max="2" width="29" customWidth="1"/>
    <col min="3" max="5" width="23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18.8796296296296" customWidth="1"/>
  </cols>
  <sheetData>
    <row r="1" ht="16.5" customHeight="1" spans="1:10">
      <c r="J1" s="2" t="s">
        <v>375</v>
      </c>
    </row>
    <row r="2" ht="41.25" customHeight="1" spans="1:10">
      <c r="A2" s="65" t="s">
        <v>376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294</v>
      </c>
      <c r="B4" s="67" t="s">
        <v>295</v>
      </c>
      <c r="C4" s="67" t="s">
        <v>296</v>
      </c>
      <c r="D4" s="67" t="s">
        <v>297</v>
      </c>
      <c r="E4" s="67" t="s">
        <v>298</v>
      </c>
      <c r="F4" s="68" t="s">
        <v>299</v>
      </c>
      <c r="G4" s="67" t="s">
        <v>300</v>
      </c>
      <c r="H4" s="68" t="s">
        <v>301</v>
      </c>
      <c r="I4" s="68" t="s">
        <v>302</v>
      </c>
      <c r="J4" s="67" t="s">
        <v>303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6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  <row r="8" ht="24" customHeight="1" spans="1:10">
      <c r="A8" s="35" t="s">
        <v>374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3796296296296" defaultRowHeight="14.25" customHeight="1" outlineLevelCol="7"/>
  <cols>
    <col min="1" max="2" width="33.75" customWidth="1"/>
    <col min="3" max="3" width="45.6296296296296" customWidth="1"/>
    <col min="4" max="4" width="27.6296296296296" customWidth="1"/>
    <col min="5" max="5" width="21.75" customWidth="1"/>
    <col min="6" max="8" width="26.25" customWidth="1"/>
  </cols>
  <sheetData>
    <row r="1" customHeight="1" spans="1:8">
      <c r="A1" s="36" t="s">
        <v>377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378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193</v>
      </c>
      <c r="B4" s="46" t="s">
        <v>379</v>
      </c>
      <c r="C4" s="45" t="s">
        <v>380</v>
      </c>
      <c r="D4" s="45" t="s">
        <v>381</v>
      </c>
      <c r="E4" s="45" t="s">
        <v>382</v>
      </c>
      <c r="F4" s="47" t="s">
        <v>383</v>
      </c>
      <c r="G4" s="25"/>
      <c r="H4" s="45"/>
    </row>
    <row r="5" ht="21" customHeight="1" spans="1:8">
      <c r="A5" s="46"/>
      <c r="B5" s="48"/>
      <c r="C5" s="49"/>
      <c r="D5" s="48"/>
      <c r="E5" s="48"/>
      <c r="F5" s="47" t="s">
        <v>352</v>
      </c>
      <c r="G5" s="47" t="s">
        <v>384</v>
      </c>
      <c r="H5" s="47" t="s">
        <v>385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6"/>
      <c r="D7" s="27"/>
      <c r="E7" s="53"/>
      <c r="F7" s="55"/>
      <c r="G7" s="56"/>
      <c r="H7" s="56"/>
    </row>
    <row r="8" ht="19.5" customHeight="1" spans="1:8">
      <c r="A8" s="54"/>
      <c r="B8" s="30"/>
      <c r="C8" s="26"/>
      <c r="D8" s="27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386</v>
      </c>
      <c r="B10" s="58"/>
      <c r="C10" s="59"/>
      <c r="D10" s="62"/>
      <c r="E10" s="62"/>
      <c r="F10" s="63"/>
      <c r="G10" s="64"/>
      <c r="H10" s="64"/>
    </row>
    <row r="11" ht="28" customHeight="1" spans="1:8">
      <c r="A11" s="35" t="s">
        <v>291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962962962963" defaultRowHeight="14.25" customHeight="1"/>
  <cols>
    <col min="1" max="1" width="19.25" customWidth="1"/>
    <col min="2" max="2" width="33.8796296296296" customWidth="1"/>
    <col min="3" max="3" width="23.8796296296296" customWidth="1"/>
    <col min="4" max="4" width="11.1296296296296" customWidth="1"/>
    <col min="5" max="5" width="17.75" customWidth="1"/>
    <col min="6" max="6" width="9.87962962962963" customWidth="1"/>
    <col min="7" max="7" width="17.75" customWidth="1"/>
    <col min="8" max="11" width="23.1296296296296" customWidth="1"/>
  </cols>
  <sheetData>
    <row r="1" customHeight="1" spans="1:11">
      <c r="D1" s="1"/>
      <c r="E1" s="1"/>
      <c r="F1" s="1"/>
      <c r="G1" s="1"/>
      <c r="K1" s="2" t="s">
        <v>387</v>
      </c>
    </row>
    <row r="2" ht="41.25" customHeight="1" spans="1:11">
      <c r="A2" s="224" t="s">
        <v>388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264</v>
      </c>
      <c r="B4" s="8" t="s">
        <v>195</v>
      </c>
      <c r="C4" s="8" t="s">
        <v>265</v>
      </c>
      <c r="D4" s="9" t="s">
        <v>196</v>
      </c>
      <c r="E4" s="9" t="s">
        <v>197</v>
      </c>
      <c r="F4" s="9" t="s">
        <v>198</v>
      </c>
      <c r="G4" s="9" t="s">
        <v>199</v>
      </c>
      <c r="H4" s="23" t="s">
        <v>57</v>
      </c>
      <c r="I4" s="10" t="s">
        <v>389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4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5">
        <v>10</v>
      </c>
      <c r="K7" s="25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29"/>
      <c r="J8" s="29"/>
      <c r="K8" s="28"/>
    </row>
    <row r="9" ht="18.75" customHeight="1" spans="1:11">
      <c r="A9" s="30"/>
      <c r="B9" s="27"/>
      <c r="C9" s="27"/>
      <c r="D9" s="27"/>
      <c r="E9" s="27"/>
      <c r="F9" s="27"/>
      <c r="G9" s="27"/>
      <c r="H9" s="31"/>
      <c r="I9" s="31"/>
      <c r="J9" s="31"/>
      <c r="K9" s="28"/>
    </row>
    <row r="10" ht="18.75" customHeight="1" spans="1:11">
      <c r="A10" s="32" t="s">
        <v>182</v>
      </c>
      <c r="B10" s="33"/>
      <c r="C10" s="33"/>
      <c r="D10" s="33"/>
      <c r="E10" s="33"/>
      <c r="F10" s="33"/>
      <c r="G10" s="34"/>
      <c r="H10" s="31"/>
      <c r="I10" s="31"/>
      <c r="J10" s="31"/>
      <c r="K10" s="28"/>
    </row>
    <row r="11" ht="22" customHeight="1" spans="1:11">
      <c r="A11" s="35" t="s">
        <v>291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15" sqref="E15"/>
    </sheetView>
  </sheetViews>
  <sheetFormatPr defaultColWidth="9.12962962962963" defaultRowHeight="14.25" customHeight="1" outlineLevelCol="6"/>
  <cols>
    <col min="1" max="1" width="28" customWidth="1"/>
    <col min="2" max="2" width="19.5555555555556" customWidth="1"/>
    <col min="3" max="3" width="33.5555555555556" customWidth="1"/>
    <col min="4" max="4" width="28" customWidth="1"/>
    <col min="5" max="7" width="23.8796296296296" customWidth="1"/>
  </cols>
  <sheetData>
    <row r="1" ht="13.5" customHeight="1" spans="1:7">
      <c r="D1" s="1"/>
      <c r="G1" s="2" t="s">
        <v>390</v>
      </c>
    </row>
    <row r="2" ht="41.25" customHeight="1" spans="1:7">
      <c r="A2" s="3" t="s">
        <v>391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265</v>
      </c>
      <c r="B4" s="8" t="s">
        <v>264</v>
      </c>
      <c r="C4" s="8" t="s">
        <v>195</v>
      </c>
      <c r="D4" s="9" t="s">
        <v>392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393</v>
      </c>
      <c r="F5" s="9" t="s">
        <v>394</v>
      </c>
      <c r="G5" s="9" t="s">
        <v>395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4" customHeight="1" spans="1:7">
      <c r="A8" s="20" t="s">
        <v>72</v>
      </c>
      <c r="B8" s="20"/>
      <c r="C8" s="20"/>
      <c r="D8" s="20"/>
      <c r="E8" s="21">
        <v>609557.84</v>
      </c>
      <c r="F8" s="21"/>
      <c r="G8" s="21"/>
    </row>
    <row r="9" ht="24" customHeight="1" spans="1:7">
      <c r="A9" s="20"/>
      <c r="B9" s="20" t="s">
        <v>396</v>
      </c>
      <c r="C9" s="20" t="s">
        <v>283</v>
      </c>
      <c r="D9" s="20" t="s">
        <v>397</v>
      </c>
      <c r="E9" s="21">
        <v>489010</v>
      </c>
      <c r="F9" s="21"/>
      <c r="G9" s="21"/>
    </row>
    <row r="10" ht="22" customHeight="1" spans="1:7">
      <c r="A10" s="20"/>
      <c r="B10" s="20" t="s">
        <v>396</v>
      </c>
      <c r="C10" s="20" t="s">
        <v>280</v>
      </c>
      <c r="D10" s="20" t="s">
        <v>397</v>
      </c>
      <c r="E10" s="21">
        <v>120547.84</v>
      </c>
      <c r="F10" s="21"/>
      <c r="G10" s="21"/>
    </row>
    <row r="11" ht="18.75" customHeight="1" spans="1:7">
      <c r="A11" s="22" t="s">
        <v>57</v>
      </c>
      <c r="B11" s="22"/>
      <c r="C11" s="22"/>
      <c r="D11" s="22"/>
      <c r="E11" s="21">
        <v>609557.84</v>
      </c>
      <c r="F11" s="21"/>
      <c r="G11" s="2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62962962962963" defaultRowHeight="12.75" customHeight="1"/>
  <cols>
    <col min="1" max="1" width="15.8796296296296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00" t="s">
        <v>55</v>
      </c>
      <c r="B4" s="201" t="s">
        <v>56</v>
      </c>
      <c r="C4" s="201" t="s">
        <v>57</v>
      </c>
      <c r="D4" s="202" t="s">
        <v>58</v>
      </c>
      <c r="E4" s="202"/>
      <c r="F4" s="202"/>
      <c r="G4" s="202"/>
      <c r="H4" s="202"/>
      <c r="I4" s="203"/>
      <c r="J4" s="202"/>
      <c r="K4" s="202"/>
      <c r="L4" s="202"/>
      <c r="M4" s="202"/>
      <c r="N4" s="204"/>
      <c r="O4" s="202" t="s">
        <v>47</v>
      </c>
      <c r="P4" s="202"/>
      <c r="Q4" s="202"/>
      <c r="R4" s="202"/>
      <c r="S4" s="204"/>
    </row>
    <row r="5" ht="27" customHeight="1" spans="1:19">
      <c r="A5" s="205"/>
      <c r="B5" s="206"/>
      <c r="C5" s="206"/>
      <c r="D5" s="206" t="s">
        <v>59</v>
      </c>
      <c r="E5" s="206" t="s">
        <v>60</v>
      </c>
      <c r="F5" s="206" t="s">
        <v>61</v>
      </c>
      <c r="G5" s="206" t="s">
        <v>62</v>
      </c>
      <c r="H5" s="206" t="s">
        <v>63</v>
      </c>
      <c r="I5" s="207" t="s">
        <v>64</v>
      </c>
      <c r="J5" s="208"/>
      <c r="K5" s="208"/>
      <c r="L5" s="208"/>
      <c r="M5" s="208"/>
      <c r="N5" s="209"/>
      <c r="O5" s="206" t="s">
        <v>59</v>
      </c>
      <c r="P5" s="206" t="s">
        <v>60</v>
      </c>
      <c r="Q5" s="206" t="s">
        <v>61</v>
      </c>
      <c r="R5" s="206" t="s">
        <v>62</v>
      </c>
      <c r="S5" s="206" t="s">
        <v>65</v>
      </c>
    </row>
    <row r="6" ht="30" customHeight="1" spans="1:19">
      <c r="A6" s="210"/>
      <c r="B6" s="211"/>
      <c r="C6" s="212"/>
      <c r="D6" s="212"/>
      <c r="E6" s="212"/>
      <c r="F6" s="212"/>
      <c r="G6" s="212"/>
      <c r="H6" s="212"/>
      <c r="I6" s="70" t="s">
        <v>59</v>
      </c>
      <c r="J6" s="209" t="s">
        <v>66</v>
      </c>
      <c r="K6" s="209" t="s">
        <v>67</v>
      </c>
      <c r="L6" s="209" t="s">
        <v>68</v>
      </c>
      <c r="M6" s="209" t="s">
        <v>69</v>
      </c>
      <c r="N6" s="209" t="s">
        <v>70</v>
      </c>
      <c r="O6" s="213"/>
      <c r="P6" s="213"/>
      <c r="Q6" s="213"/>
      <c r="R6" s="213"/>
      <c r="S6" s="212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70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18" customHeight="1" spans="1:19">
      <c r="A8" s="27" t="s">
        <v>71</v>
      </c>
      <c r="B8" s="27" t="s">
        <v>72</v>
      </c>
      <c r="C8" s="119">
        <v>39458003.84</v>
      </c>
      <c r="D8" s="119"/>
      <c r="E8" s="215">
        <v>37867903.84</v>
      </c>
      <c r="F8" s="119"/>
      <c r="G8" s="119"/>
      <c r="H8" s="215">
        <v>800000</v>
      </c>
      <c r="I8" s="215">
        <v>790100</v>
      </c>
      <c r="J8" s="119"/>
      <c r="K8" s="119"/>
      <c r="L8" s="119"/>
      <c r="M8" s="119"/>
      <c r="N8" s="215">
        <v>790100</v>
      </c>
      <c r="O8" s="119"/>
      <c r="P8" s="119"/>
      <c r="Q8" s="119"/>
      <c r="R8" s="119"/>
      <c r="S8" s="119"/>
    </row>
    <row r="9" ht="18" customHeight="1" spans="1:19">
      <c r="A9" s="46" t="s">
        <v>57</v>
      </c>
      <c r="B9" s="216"/>
      <c r="C9" s="119">
        <v>39458003.84</v>
      </c>
      <c r="D9" s="119"/>
      <c r="E9" s="119">
        <f>SUM(E8)</f>
        <v>37867903.84</v>
      </c>
      <c r="F9" s="119">
        <f t="shared" ref="F9:N9" si="0">SUM(F8)</f>
        <v>0</v>
      </c>
      <c r="G9" s="119">
        <f t="shared" si="0"/>
        <v>0</v>
      </c>
      <c r="H9" s="119">
        <f t="shared" si="0"/>
        <v>800000</v>
      </c>
      <c r="I9" s="119">
        <f t="shared" si="0"/>
        <v>790100</v>
      </c>
      <c r="J9" s="119">
        <f t="shared" si="0"/>
        <v>0</v>
      </c>
      <c r="K9" s="119">
        <f t="shared" si="0"/>
        <v>0</v>
      </c>
      <c r="L9" s="119">
        <f t="shared" si="0"/>
        <v>0</v>
      </c>
      <c r="M9" s="119">
        <f t="shared" si="0"/>
        <v>0</v>
      </c>
      <c r="N9" s="119">
        <f t="shared" si="0"/>
        <v>790100</v>
      </c>
      <c r="O9" s="119"/>
      <c r="P9" s="119"/>
      <c r="Q9" s="119"/>
      <c r="R9" s="119"/>
      <c r="S9" s="11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topLeftCell="D11" workbookViewId="0">
      <selection activeCell="F28" sqref="F28"/>
    </sheetView>
  </sheetViews>
  <sheetFormatPr defaultColWidth="8.62962962962963" defaultRowHeight="12.75" customHeight="1"/>
  <cols>
    <col min="1" max="1" width="14.25" customWidth="1"/>
    <col min="2" max="2" width="37.6296296296296" customWidth="1"/>
    <col min="3" max="8" width="24.6296296296296" customWidth="1"/>
    <col min="9" max="9" width="26.75" customWidth="1"/>
    <col min="10" max="11" width="24.3796296296296" customWidth="1"/>
    <col min="12" max="15" width="24.6296296296296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86" t="s">
        <v>75</v>
      </c>
      <c r="B4" s="186" t="s">
        <v>76</v>
      </c>
      <c r="C4" s="186" t="s">
        <v>57</v>
      </c>
      <c r="D4" s="187" t="s">
        <v>60</v>
      </c>
      <c r="E4" s="188"/>
      <c r="F4" s="189"/>
      <c r="G4" s="190" t="s">
        <v>61</v>
      </c>
      <c r="H4" s="190" t="s">
        <v>62</v>
      </c>
      <c r="I4" s="190" t="s">
        <v>77</v>
      </c>
      <c r="J4" s="187" t="s">
        <v>64</v>
      </c>
      <c r="K4" s="188"/>
      <c r="L4" s="188"/>
      <c r="M4" s="188"/>
      <c r="N4" s="191"/>
      <c r="O4" s="192"/>
    </row>
    <row r="5" ht="42" customHeight="1" spans="1:15">
      <c r="A5" s="193"/>
      <c r="B5" s="193"/>
      <c r="C5" s="194"/>
      <c r="D5" s="195" t="s">
        <v>59</v>
      </c>
      <c r="E5" s="195" t="s">
        <v>78</v>
      </c>
      <c r="F5" s="195" t="s">
        <v>79</v>
      </c>
      <c r="G5" s="194"/>
      <c r="H5" s="194"/>
      <c r="I5" s="196"/>
      <c r="J5" s="195" t="s">
        <v>59</v>
      </c>
      <c r="K5" s="181" t="s">
        <v>80</v>
      </c>
      <c r="L5" s="181" t="s">
        <v>81</v>
      </c>
      <c r="M5" s="181" t="s">
        <v>82</v>
      </c>
      <c r="N5" s="181" t="s">
        <v>83</v>
      </c>
      <c r="O5" s="181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18" customHeight="1" spans="1:15">
      <c r="A7" s="54" t="s">
        <v>100</v>
      </c>
      <c r="B7" s="54" t="s">
        <v>101</v>
      </c>
      <c r="C7" s="133">
        <v>25689203.84</v>
      </c>
      <c r="D7" s="133">
        <v>24099103.84</v>
      </c>
      <c r="E7" s="133">
        <v>23580146</v>
      </c>
      <c r="F7" s="133">
        <v>518957.84</v>
      </c>
      <c r="G7" s="133"/>
      <c r="H7" s="133"/>
      <c r="I7" s="133">
        <v>800000</v>
      </c>
      <c r="J7" s="133">
        <v>790100</v>
      </c>
      <c r="K7" s="133"/>
      <c r="L7" s="133"/>
      <c r="M7" s="133"/>
      <c r="N7" s="133"/>
      <c r="O7" s="133">
        <v>790100</v>
      </c>
    </row>
    <row r="8" ht="18" customHeight="1" spans="1:15">
      <c r="A8" s="197" t="s">
        <v>102</v>
      </c>
      <c r="B8" s="197" t="s">
        <v>103</v>
      </c>
      <c r="C8" s="133">
        <v>25634451.84</v>
      </c>
      <c r="D8" s="133">
        <v>24044351.84</v>
      </c>
      <c r="E8" s="133">
        <v>23580146</v>
      </c>
      <c r="F8" s="133">
        <v>464205.84</v>
      </c>
      <c r="G8" s="133"/>
      <c r="H8" s="133"/>
      <c r="I8" s="133">
        <v>800000</v>
      </c>
      <c r="J8" s="133">
        <v>790100</v>
      </c>
      <c r="K8" s="133"/>
      <c r="L8" s="133"/>
      <c r="M8" s="133"/>
      <c r="N8" s="133"/>
      <c r="O8" s="133">
        <v>790100</v>
      </c>
    </row>
    <row r="9" ht="18" customHeight="1" spans="1:15">
      <c r="A9" s="198" t="s">
        <v>104</v>
      </c>
      <c r="B9" s="198" t="s">
        <v>105</v>
      </c>
      <c r="C9" s="133">
        <v>14896589.84</v>
      </c>
      <c r="D9" s="133">
        <v>14106489.84</v>
      </c>
      <c r="E9" s="133">
        <v>13642284</v>
      </c>
      <c r="F9" s="133">
        <v>464205.84</v>
      </c>
      <c r="G9" s="133"/>
      <c r="H9" s="133"/>
      <c r="I9" s="133"/>
      <c r="J9" s="133">
        <v>790100</v>
      </c>
      <c r="K9" s="133"/>
      <c r="L9" s="133"/>
      <c r="M9" s="133"/>
      <c r="N9" s="133"/>
      <c r="O9" s="133">
        <v>790100</v>
      </c>
    </row>
    <row r="10" ht="18" customHeight="1" spans="1:15">
      <c r="A10" s="198" t="s">
        <v>106</v>
      </c>
      <c r="B10" s="198" t="s">
        <v>107</v>
      </c>
      <c r="C10" s="133">
        <v>10737862</v>
      </c>
      <c r="D10" s="133">
        <v>9937862</v>
      </c>
      <c r="E10" s="133">
        <v>9937862</v>
      </c>
      <c r="F10" s="133"/>
      <c r="G10" s="133"/>
      <c r="H10" s="133"/>
      <c r="I10" s="133">
        <v>800000</v>
      </c>
      <c r="J10" s="133"/>
      <c r="K10" s="133"/>
      <c r="L10" s="133"/>
      <c r="M10" s="133"/>
      <c r="N10" s="133"/>
      <c r="O10" s="133"/>
    </row>
    <row r="11" ht="21" customHeight="1" spans="1:15">
      <c r="A11" s="197" t="s">
        <v>108</v>
      </c>
      <c r="B11" s="197" t="s">
        <v>109</v>
      </c>
      <c r="C11" s="133">
        <v>4212</v>
      </c>
      <c r="D11" s="133">
        <v>4212</v>
      </c>
      <c r="E11" s="133"/>
      <c r="F11" s="133">
        <v>4212</v>
      </c>
      <c r="G11" s="133"/>
      <c r="H11" s="133"/>
      <c r="I11" s="133"/>
      <c r="J11" s="133"/>
      <c r="K11" s="133"/>
      <c r="L11" s="133"/>
      <c r="M11" s="133"/>
      <c r="N11" s="133"/>
      <c r="O11" s="133"/>
    </row>
    <row r="12" ht="18" customHeight="1" spans="1:15">
      <c r="A12" s="198" t="s">
        <v>110</v>
      </c>
      <c r="B12" s="198" t="s">
        <v>111</v>
      </c>
      <c r="C12" s="133">
        <v>4212</v>
      </c>
      <c r="D12" s="133">
        <v>4212</v>
      </c>
      <c r="E12" s="133"/>
      <c r="F12" s="133">
        <v>4212</v>
      </c>
      <c r="G12" s="133"/>
      <c r="H12" s="133"/>
      <c r="I12" s="133"/>
      <c r="J12" s="133"/>
      <c r="K12" s="133"/>
      <c r="L12" s="133"/>
      <c r="M12" s="133"/>
      <c r="N12" s="133"/>
      <c r="O12" s="133"/>
    </row>
    <row r="13" ht="18" customHeight="1" spans="1:15">
      <c r="A13" s="197" t="s">
        <v>112</v>
      </c>
      <c r="B13" s="197" t="s">
        <v>113</v>
      </c>
      <c r="C13" s="133">
        <v>50540</v>
      </c>
      <c r="D13" s="133">
        <v>50540</v>
      </c>
      <c r="E13" s="133"/>
      <c r="F13" s="133">
        <v>50540</v>
      </c>
      <c r="G13" s="133"/>
      <c r="H13" s="133"/>
      <c r="I13" s="133"/>
      <c r="J13" s="133"/>
      <c r="K13" s="133"/>
      <c r="L13" s="133"/>
      <c r="M13" s="133"/>
      <c r="N13" s="133"/>
      <c r="O13" s="133"/>
    </row>
    <row r="14" ht="18" customHeight="1" spans="1:15">
      <c r="A14" s="198" t="s">
        <v>114</v>
      </c>
      <c r="B14" s="198" t="s">
        <v>115</v>
      </c>
      <c r="C14" s="133">
        <v>50540</v>
      </c>
      <c r="D14" s="133">
        <v>50540</v>
      </c>
      <c r="E14" s="133"/>
      <c r="F14" s="133">
        <v>50540</v>
      </c>
      <c r="G14" s="133"/>
      <c r="H14" s="133"/>
      <c r="I14" s="133"/>
      <c r="J14" s="133"/>
      <c r="K14" s="133"/>
      <c r="L14" s="133"/>
      <c r="M14" s="133"/>
      <c r="N14" s="133"/>
      <c r="O14" s="133"/>
    </row>
    <row r="15" ht="18" customHeight="1" spans="1:15">
      <c r="A15" s="54" t="s">
        <v>116</v>
      </c>
      <c r="B15" s="54" t="s">
        <v>117</v>
      </c>
      <c r="C15" s="133">
        <v>8031000</v>
      </c>
      <c r="D15" s="133">
        <v>8031000</v>
      </c>
      <c r="E15" s="133">
        <v>7940400</v>
      </c>
      <c r="F15" s="133">
        <v>90600</v>
      </c>
      <c r="G15" s="133"/>
      <c r="H15" s="133"/>
      <c r="I15" s="133"/>
      <c r="J15" s="133"/>
      <c r="K15" s="133"/>
      <c r="L15" s="133"/>
      <c r="M15" s="133"/>
      <c r="N15" s="133"/>
      <c r="O15" s="133"/>
    </row>
    <row r="16" ht="21" customHeight="1" spans="1:15">
      <c r="A16" s="197" t="s">
        <v>118</v>
      </c>
      <c r="B16" s="197" t="s">
        <v>119</v>
      </c>
      <c r="C16" s="133">
        <v>8031000</v>
      </c>
      <c r="D16" s="133">
        <v>8031000</v>
      </c>
      <c r="E16" s="133">
        <v>7940400</v>
      </c>
      <c r="F16" s="133">
        <v>90600</v>
      </c>
      <c r="G16" s="133"/>
      <c r="H16" s="133"/>
      <c r="I16" s="133"/>
      <c r="J16" s="133"/>
      <c r="K16" s="133"/>
      <c r="L16" s="133"/>
      <c r="M16" s="133"/>
      <c r="N16" s="133"/>
      <c r="O16" s="133"/>
    </row>
    <row r="17" ht="18" customHeight="1" spans="1:15">
      <c r="A17" s="198" t="s">
        <v>120</v>
      </c>
      <c r="B17" s="198" t="s">
        <v>121</v>
      </c>
      <c r="C17" s="133">
        <v>3716200</v>
      </c>
      <c r="D17" s="133">
        <v>3716200</v>
      </c>
      <c r="E17" s="133">
        <v>3625600</v>
      </c>
      <c r="F17" s="133">
        <v>90600</v>
      </c>
      <c r="G17" s="133"/>
      <c r="H17" s="133"/>
      <c r="I17" s="133"/>
      <c r="J17" s="133"/>
      <c r="K17" s="133"/>
      <c r="L17" s="133"/>
      <c r="M17" s="133"/>
      <c r="N17" s="133"/>
      <c r="O17" s="133"/>
    </row>
    <row r="18" ht="18" customHeight="1" spans="1:15">
      <c r="A18" s="198" t="s">
        <v>122</v>
      </c>
      <c r="B18" s="198" t="s">
        <v>123</v>
      </c>
      <c r="C18" s="133">
        <v>3262000</v>
      </c>
      <c r="D18" s="133">
        <v>3262000</v>
      </c>
      <c r="E18" s="133">
        <v>3262000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18" customHeight="1" spans="1:15">
      <c r="A19" s="198" t="s">
        <v>124</v>
      </c>
      <c r="B19" s="198" t="s">
        <v>125</v>
      </c>
      <c r="C19" s="133">
        <v>1052800</v>
      </c>
      <c r="D19" s="133">
        <v>1052800</v>
      </c>
      <c r="E19" s="133">
        <v>1052800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18" customHeight="1" spans="1:15">
      <c r="A20" s="54" t="s">
        <v>126</v>
      </c>
      <c r="B20" s="54" t="s">
        <v>127</v>
      </c>
      <c r="C20" s="133">
        <v>3035800</v>
      </c>
      <c r="D20" s="133">
        <v>3035800</v>
      </c>
      <c r="E20" s="133">
        <v>3035800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21" customHeight="1" spans="1:15">
      <c r="A21" s="197" t="s">
        <v>128</v>
      </c>
      <c r="B21" s="197" t="s">
        <v>129</v>
      </c>
      <c r="C21" s="133">
        <v>3035800</v>
      </c>
      <c r="D21" s="133">
        <v>3035800</v>
      </c>
      <c r="E21" s="133">
        <v>3035800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18" customHeight="1" spans="1:15">
      <c r="A22" s="198" t="s">
        <v>130</v>
      </c>
      <c r="B22" s="198" t="s">
        <v>131</v>
      </c>
      <c r="C22" s="133">
        <v>1455000</v>
      </c>
      <c r="D22" s="133">
        <v>1455000</v>
      </c>
      <c r="E22" s="133">
        <v>1455000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18" customHeight="1" spans="1:15">
      <c r="A23" s="198" t="s">
        <v>132</v>
      </c>
      <c r="B23" s="198" t="s">
        <v>133</v>
      </c>
      <c r="C23" s="133">
        <v>1513200</v>
      </c>
      <c r="D23" s="133">
        <v>1513200</v>
      </c>
      <c r="E23" s="133">
        <v>1513200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18" customHeight="1" spans="1:15">
      <c r="A24" s="198" t="s">
        <v>134</v>
      </c>
      <c r="B24" s="198" t="s">
        <v>135</v>
      </c>
      <c r="C24" s="133">
        <v>67600</v>
      </c>
      <c r="D24" s="133">
        <v>67600</v>
      </c>
      <c r="E24" s="133">
        <v>67600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18" customHeight="1" spans="1:15">
      <c r="A25" s="54" t="s">
        <v>136</v>
      </c>
      <c r="B25" s="54" t="s">
        <v>137</v>
      </c>
      <c r="C25" s="133">
        <v>2702000</v>
      </c>
      <c r="D25" s="133">
        <v>2702000</v>
      </c>
      <c r="E25" s="133">
        <v>2702000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21" customHeight="1" spans="1:15">
      <c r="A26" s="197" t="s">
        <v>138</v>
      </c>
      <c r="B26" s="197" t="s">
        <v>139</v>
      </c>
      <c r="C26" s="133">
        <v>2702000</v>
      </c>
      <c r="D26" s="133">
        <v>2702000</v>
      </c>
      <c r="E26" s="133">
        <v>2702000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18" customHeight="1" spans="1:15">
      <c r="A27" s="198" t="s">
        <v>140</v>
      </c>
      <c r="B27" s="198" t="s">
        <v>141</v>
      </c>
      <c r="C27" s="133">
        <v>2702000</v>
      </c>
      <c r="D27" s="133">
        <v>2702000</v>
      </c>
      <c r="E27" s="133">
        <v>2702000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21" customHeight="1" spans="1:15">
      <c r="A28" s="199" t="s">
        <v>57</v>
      </c>
      <c r="B28" s="34"/>
      <c r="C28" s="133">
        <v>39458003.84</v>
      </c>
      <c r="D28" s="133">
        <v>37867903.84</v>
      </c>
      <c r="E28" s="133">
        <v>37258346</v>
      </c>
      <c r="F28" s="133">
        <v>609557.84</v>
      </c>
      <c r="G28" s="133"/>
      <c r="H28" s="133"/>
      <c r="I28" s="133">
        <v>800000</v>
      </c>
      <c r="J28" s="133">
        <v>790100</v>
      </c>
      <c r="K28" s="133"/>
      <c r="L28" s="133"/>
      <c r="M28" s="133"/>
      <c r="N28" s="133"/>
      <c r="O28" s="133">
        <v>790100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85" zoomScaleNormal="85" workbookViewId="0">
      <selection activeCell="A3" sqref="A3:B3"/>
    </sheetView>
  </sheetViews>
  <sheetFormatPr defaultColWidth="8.62962962962963" defaultRowHeight="12.75" customHeight="1" outlineLevelCol="3"/>
  <cols>
    <col min="1" max="4" width="35.6296296296296" customWidth="1"/>
  </cols>
  <sheetData>
    <row r="1" ht="15" customHeight="1" spans="1:4">
      <c r="A1" s="40"/>
      <c r="B1" s="43"/>
      <c r="C1" s="43"/>
      <c r="D1" s="43" t="s">
        <v>142</v>
      </c>
    </row>
    <row r="2" ht="41.25" customHeight="1" spans="1:4">
      <c r="A2" s="220" t="s">
        <v>143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81" t="s">
        <v>4</v>
      </c>
      <c r="B4" s="182"/>
      <c r="C4" s="181" t="s">
        <v>5</v>
      </c>
      <c r="D4" s="182"/>
    </row>
    <row r="5" ht="18.75" customHeight="1" spans="1:4">
      <c r="A5" s="181" t="s">
        <v>6</v>
      </c>
      <c r="B5" s="181" t="s">
        <v>7</v>
      </c>
      <c r="C5" s="181" t="s">
        <v>8</v>
      </c>
      <c r="D5" s="181" t="s">
        <v>7</v>
      </c>
    </row>
    <row r="6" ht="16.5" customHeight="1" spans="1:4">
      <c r="A6" s="183" t="s">
        <v>144</v>
      </c>
      <c r="B6" s="133">
        <v>37867903.84</v>
      </c>
      <c r="C6" s="183" t="s">
        <v>145</v>
      </c>
      <c r="D6" s="133">
        <v>37867903.84</v>
      </c>
    </row>
    <row r="7" ht="16.5" customHeight="1" spans="1:4">
      <c r="A7" s="183" t="s">
        <v>146</v>
      </c>
      <c r="B7" s="133">
        <v>37867903.84</v>
      </c>
      <c r="C7" s="183" t="s">
        <v>147</v>
      </c>
      <c r="D7" s="119"/>
    </row>
    <row r="8" ht="16.5" customHeight="1" spans="1:4">
      <c r="A8" s="183" t="s">
        <v>148</v>
      </c>
      <c r="B8" s="119"/>
      <c r="C8" s="183" t="s">
        <v>149</v>
      </c>
      <c r="D8" s="119"/>
    </row>
    <row r="9" ht="16.5" customHeight="1" spans="1:4">
      <c r="A9" s="183" t="s">
        <v>150</v>
      </c>
      <c r="B9" s="119"/>
      <c r="C9" s="183" t="s">
        <v>151</v>
      </c>
      <c r="D9" s="119"/>
    </row>
    <row r="10" ht="16.5" customHeight="1" spans="1:4">
      <c r="A10" s="183" t="s">
        <v>152</v>
      </c>
      <c r="B10" s="119"/>
      <c r="C10" s="183" t="s">
        <v>153</v>
      </c>
      <c r="D10" s="119"/>
    </row>
    <row r="11" ht="16.5" customHeight="1" spans="1:4">
      <c r="A11" s="183" t="s">
        <v>146</v>
      </c>
      <c r="B11" s="119"/>
      <c r="C11" s="183" t="s">
        <v>154</v>
      </c>
      <c r="D11" s="119">
        <v>24095453.84</v>
      </c>
    </row>
    <row r="12" ht="16.5" customHeight="1" spans="1:4">
      <c r="A12" s="61" t="s">
        <v>148</v>
      </c>
      <c r="B12" s="119"/>
      <c r="C12" s="69" t="s">
        <v>155</v>
      </c>
      <c r="D12" s="119"/>
    </row>
    <row r="13" ht="16.5" customHeight="1" spans="1:4">
      <c r="A13" s="61" t="s">
        <v>150</v>
      </c>
      <c r="B13" s="119"/>
      <c r="C13" s="69" t="s">
        <v>156</v>
      </c>
      <c r="D13" s="119"/>
    </row>
    <row r="14" ht="16.5" customHeight="1" spans="1:4">
      <c r="A14" s="184"/>
      <c r="B14" s="119"/>
      <c r="C14" s="69" t="s">
        <v>157</v>
      </c>
      <c r="D14" s="119">
        <v>8034650</v>
      </c>
    </row>
    <row r="15" ht="16.5" customHeight="1" spans="1:4">
      <c r="A15" s="184"/>
      <c r="B15" s="119"/>
      <c r="C15" s="69" t="s">
        <v>158</v>
      </c>
      <c r="D15" s="119">
        <v>3035800</v>
      </c>
    </row>
    <row r="16" ht="16.5" customHeight="1" spans="1:4">
      <c r="A16" s="184"/>
      <c r="B16" s="119"/>
      <c r="C16" s="69" t="s">
        <v>159</v>
      </c>
      <c r="D16" s="119"/>
    </row>
    <row r="17" ht="16.5" customHeight="1" spans="1:4">
      <c r="A17" s="184"/>
      <c r="B17" s="119"/>
      <c r="C17" s="69" t="s">
        <v>160</v>
      </c>
      <c r="D17" s="119"/>
    </row>
    <row r="18" ht="16.5" customHeight="1" spans="1:4">
      <c r="A18" s="184"/>
      <c r="B18" s="119"/>
      <c r="C18" s="69" t="s">
        <v>161</v>
      </c>
      <c r="D18" s="119"/>
    </row>
    <row r="19" ht="16.5" customHeight="1" spans="1:4">
      <c r="A19" s="184"/>
      <c r="B19" s="119"/>
      <c r="C19" s="69" t="s">
        <v>162</v>
      </c>
      <c r="D19" s="119"/>
    </row>
    <row r="20" ht="16.5" customHeight="1" spans="1:4">
      <c r="A20" s="184"/>
      <c r="B20" s="119"/>
      <c r="C20" s="69" t="s">
        <v>163</v>
      </c>
      <c r="D20" s="119"/>
    </row>
    <row r="21" ht="16.5" customHeight="1" spans="1:4">
      <c r="A21" s="184"/>
      <c r="B21" s="119"/>
      <c r="C21" s="69" t="s">
        <v>164</v>
      </c>
      <c r="D21" s="119"/>
    </row>
    <row r="22" ht="16.5" customHeight="1" spans="1:4">
      <c r="A22" s="184"/>
      <c r="B22" s="119"/>
      <c r="C22" s="69" t="s">
        <v>165</v>
      </c>
      <c r="D22" s="119"/>
    </row>
    <row r="23" ht="16.5" customHeight="1" spans="1:4">
      <c r="A23" s="184"/>
      <c r="B23" s="119"/>
      <c r="C23" s="69" t="s">
        <v>166</v>
      </c>
      <c r="D23" s="119"/>
    </row>
    <row r="24" ht="16.5" customHeight="1" spans="1:4">
      <c r="A24" s="184"/>
      <c r="B24" s="119"/>
      <c r="C24" s="69" t="s">
        <v>167</v>
      </c>
      <c r="D24" s="119"/>
    </row>
    <row r="25" ht="16.5" customHeight="1" spans="1:4">
      <c r="A25" s="184"/>
      <c r="B25" s="119"/>
      <c r="C25" s="69" t="s">
        <v>168</v>
      </c>
      <c r="D25" s="119">
        <v>2702000</v>
      </c>
    </row>
    <row r="26" ht="16.5" customHeight="1" spans="1:4">
      <c r="A26" s="184"/>
      <c r="B26" s="119"/>
      <c r="C26" s="69" t="s">
        <v>169</v>
      </c>
      <c r="D26" s="119"/>
    </row>
    <row r="27" ht="16.5" customHeight="1" spans="1:4">
      <c r="A27" s="184"/>
      <c r="B27" s="119"/>
      <c r="C27" s="69" t="s">
        <v>170</v>
      </c>
      <c r="D27" s="119"/>
    </row>
    <row r="28" ht="16.5" customHeight="1" spans="1:4">
      <c r="A28" s="184"/>
      <c r="B28" s="119"/>
      <c r="C28" s="69" t="s">
        <v>171</v>
      </c>
      <c r="D28" s="119"/>
    </row>
    <row r="29" ht="16.5" customHeight="1" spans="1:4">
      <c r="A29" s="184"/>
      <c r="B29" s="119"/>
      <c r="C29" s="69" t="s">
        <v>172</v>
      </c>
      <c r="D29" s="119"/>
    </row>
    <row r="30" ht="16.5" customHeight="1" spans="1:4">
      <c r="A30" s="184"/>
      <c r="B30" s="119"/>
      <c r="C30" s="69" t="s">
        <v>173</v>
      </c>
      <c r="D30" s="119"/>
    </row>
    <row r="31" ht="16.5" customHeight="1" spans="1:4">
      <c r="A31" s="184"/>
      <c r="B31" s="119"/>
      <c r="C31" s="61" t="s">
        <v>174</v>
      </c>
      <c r="D31" s="119"/>
    </row>
    <row r="32" ht="16.5" customHeight="1" spans="1:4">
      <c r="A32" s="184"/>
      <c r="B32" s="119"/>
      <c r="C32" s="61" t="s">
        <v>175</v>
      </c>
      <c r="D32" s="119"/>
    </row>
    <row r="33" ht="16.5" customHeight="1" spans="1:4">
      <c r="A33" s="184"/>
      <c r="B33" s="119"/>
      <c r="C33" s="26" t="s">
        <v>176</v>
      </c>
      <c r="D33" s="119"/>
    </row>
    <row r="34" ht="15" customHeight="1" spans="1:4">
      <c r="A34" s="185" t="s">
        <v>51</v>
      </c>
      <c r="B34" s="133">
        <v>37867903.84</v>
      </c>
      <c r="C34" s="185" t="s">
        <v>52</v>
      </c>
      <c r="D34" s="133">
        <v>37867903.84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opLeftCell="A5" workbookViewId="0">
      <selection activeCell="C14" sqref="C14"/>
    </sheetView>
  </sheetViews>
  <sheetFormatPr defaultColWidth="9.12962962962963" defaultRowHeight="14.25" customHeight="1" outlineLevelCol="6"/>
  <cols>
    <col min="1" max="1" width="20.1296296296296" customWidth="1"/>
    <col min="2" max="2" width="44" customWidth="1"/>
    <col min="3" max="7" width="24.1296296296296" customWidth="1"/>
  </cols>
  <sheetData>
    <row r="1" customHeight="1" spans="1:7">
      <c r="D1" s="152"/>
      <c r="F1" s="71"/>
      <c r="G1" s="153" t="s">
        <v>177</v>
      </c>
    </row>
    <row r="2" ht="41.25" customHeight="1" spans="1:7">
      <c r="A2" s="146" t="s">
        <v>178</v>
      </c>
      <c r="B2" s="146"/>
      <c r="C2" s="146"/>
      <c r="D2" s="146"/>
      <c r="E2" s="146"/>
      <c r="F2" s="146"/>
      <c r="G2" s="146"/>
    </row>
    <row r="3" ht="18" customHeight="1" spans="1:7">
      <c r="A3" s="42" t="s">
        <v>2</v>
      </c>
      <c r="F3" s="143"/>
      <c r="G3" s="153" t="s">
        <v>3</v>
      </c>
    </row>
    <row r="4" ht="20.25" customHeight="1" spans="1:7">
      <c r="A4" s="175" t="s">
        <v>179</v>
      </c>
      <c r="B4" s="176"/>
      <c r="C4" s="163" t="s">
        <v>57</v>
      </c>
      <c r="D4" s="161" t="s">
        <v>78</v>
      </c>
      <c r="E4" s="11"/>
      <c r="F4" s="12"/>
      <c r="G4" s="148" t="s">
        <v>79</v>
      </c>
    </row>
    <row r="5" ht="20.25" customHeight="1" spans="1:7">
      <c r="A5" s="177" t="s">
        <v>75</v>
      </c>
      <c r="B5" s="177" t="s">
        <v>76</v>
      </c>
      <c r="C5" s="18"/>
      <c r="D5" s="150" t="s">
        <v>59</v>
      </c>
      <c r="E5" s="150" t="s">
        <v>180</v>
      </c>
      <c r="F5" s="150" t="s">
        <v>181</v>
      </c>
      <c r="G5" s="116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5" customHeight="1" spans="1:7">
      <c r="A7" s="137" t="s">
        <v>100</v>
      </c>
      <c r="B7" s="137" t="s">
        <v>101</v>
      </c>
      <c r="C7" s="133">
        <v>24099103.84</v>
      </c>
      <c r="D7" s="133">
        <f t="shared" ref="C7:G7" si="0">SUM(D8+D11+D13)</f>
        <v>23580146</v>
      </c>
      <c r="E7" s="133">
        <f t="shared" si="0"/>
        <v>23021706</v>
      </c>
      <c r="F7" s="133">
        <f t="shared" si="0"/>
        <v>558440</v>
      </c>
      <c r="G7" s="133">
        <f t="shared" si="0"/>
        <v>518957.84</v>
      </c>
    </row>
    <row r="8" ht="15" customHeight="1" spans="1:7">
      <c r="A8" s="140" t="s">
        <v>102</v>
      </c>
      <c r="B8" s="140" t="s">
        <v>103</v>
      </c>
      <c r="C8" s="133">
        <v>24044351.84</v>
      </c>
      <c r="D8" s="133">
        <f t="shared" ref="C8:F8" si="1">SUM(D9:D10)</f>
        <v>23580146</v>
      </c>
      <c r="E8" s="133">
        <f t="shared" si="1"/>
        <v>23021706</v>
      </c>
      <c r="F8" s="133">
        <f t="shared" si="1"/>
        <v>558440</v>
      </c>
      <c r="G8" s="133">
        <v>464205.84</v>
      </c>
    </row>
    <row r="9" ht="18" customHeight="1" spans="1:7">
      <c r="A9" s="178" t="s">
        <v>104</v>
      </c>
      <c r="B9" s="178" t="s">
        <v>105</v>
      </c>
      <c r="C9" s="133">
        <v>14106489.84</v>
      </c>
      <c r="D9" s="133">
        <f t="shared" ref="D9:D27" si="2">SUM(E9:F9)</f>
        <v>13642284</v>
      </c>
      <c r="E9" s="133">
        <v>13299304</v>
      </c>
      <c r="F9" s="133">
        <v>342980</v>
      </c>
      <c r="G9" s="133">
        <v>464205.84</v>
      </c>
    </row>
    <row r="10" ht="15" customHeight="1" spans="1:7">
      <c r="A10" s="178" t="s">
        <v>106</v>
      </c>
      <c r="B10" s="178" t="s">
        <v>107</v>
      </c>
      <c r="C10" s="133">
        <v>9937862</v>
      </c>
      <c r="D10" s="133">
        <f t="shared" si="2"/>
        <v>9937862</v>
      </c>
      <c r="E10" s="133">
        <v>9722402</v>
      </c>
      <c r="F10" s="133">
        <v>215460</v>
      </c>
      <c r="G10" s="133"/>
    </row>
    <row r="11" ht="15" customHeight="1" spans="1:7">
      <c r="A11" s="140" t="s">
        <v>108</v>
      </c>
      <c r="B11" s="140" t="s">
        <v>109</v>
      </c>
      <c r="C11" s="133">
        <v>4212</v>
      </c>
      <c r="D11" s="133">
        <f t="shared" si="2"/>
        <v>0</v>
      </c>
      <c r="E11" s="133"/>
      <c r="F11" s="133"/>
      <c r="G11" s="133">
        <v>4212</v>
      </c>
    </row>
    <row r="12" ht="18" customHeight="1" spans="1:7">
      <c r="A12" s="178" t="s">
        <v>110</v>
      </c>
      <c r="B12" s="178" t="s">
        <v>111</v>
      </c>
      <c r="C12" s="133">
        <v>4212</v>
      </c>
      <c r="D12" s="133">
        <f t="shared" si="2"/>
        <v>0</v>
      </c>
      <c r="E12" s="133"/>
      <c r="F12" s="133"/>
      <c r="G12" s="133">
        <v>4212</v>
      </c>
    </row>
    <row r="13" ht="15" customHeight="1" spans="1:7">
      <c r="A13" s="140" t="s">
        <v>112</v>
      </c>
      <c r="B13" s="140" t="s">
        <v>113</v>
      </c>
      <c r="C13" s="133">
        <v>50540</v>
      </c>
      <c r="D13" s="133">
        <f t="shared" si="2"/>
        <v>0</v>
      </c>
      <c r="E13" s="133"/>
      <c r="F13" s="133"/>
      <c r="G13" s="133">
        <v>50540</v>
      </c>
    </row>
    <row r="14" ht="15" customHeight="1" spans="1:7">
      <c r="A14" s="178" t="s">
        <v>114</v>
      </c>
      <c r="B14" s="178" t="s">
        <v>115</v>
      </c>
      <c r="C14" s="133">
        <v>50540</v>
      </c>
      <c r="D14" s="133">
        <f t="shared" si="2"/>
        <v>0</v>
      </c>
      <c r="E14" s="133"/>
      <c r="F14" s="133"/>
      <c r="G14" s="133">
        <v>50540</v>
      </c>
    </row>
    <row r="15" ht="18" customHeight="1" spans="1:7">
      <c r="A15" s="137" t="s">
        <v>116</v>
      </c>
      <c r="B15" s="137" t="s">
        <v>117</v>
      </c>
      <c r="C15" s="133">
        <f t="shared" ref="C9:C27" si="3">SUM(D15+G15)</f>
        <v>8031000</v>
      </c>
      <c r="D15" s="133">
        <f t="shared" si="2"/>
        <v>7940400</v>
      </c>
      <c r="E15" s="133">
        <v>7517600</v>
      </c>
      <c r="F15" s="133">
        <v>422800</v>
      </c>
      <c r="G15" s="133">
        <v>90600</v>
      </c>
    </row>
    <row r="16" ht="15" customHeight="1" spans="1:7">
      <c r="A16" s="140" t="s">
        <v>118</v>
      </c>
      <c r="B16" s="140" t="s">
        <v>119</v>
      </c>
      <c r="C16" s="133">
        <f t="shared" si="3"/>
        <v>8031000</v>
      </c>
      <c r="D16" s="133">
        <f t="shared" si="2"/>
        <v>7940400</v>
      </c>
      <c r="E16" s="133">
        <v>7517600</v>
      </c>
      <c r="F16" s="133">
        <v>422800</v>
      </c>
      <c r="G16" s="133">
        <v>90600</v>
      </c>
    </row>
    <row r="17" ht="15" customHeight="1" spans="1:7">
      <c r="A17" s="178" t="s">
        <v>120</v>
      </c>
      <c r="B17" s="178" t="s">
        <v>121</v>
      </c>
      <c r="C17" s="133">
        <f t="shared" si="3"/>
        <v>3716200</v>
      </c>
      <c r="D17" s="133">
        <f t="shared" si="2"/>
        <v>3625600</v>
      </c>
      <c r="E17" s="133">
        <v>3202800</v>
      </c>
      <c r="F17" s="133">
        <v>422800</v>
      </c>
      <c r="G17" s="133">
        <v>90600</v>
      </c>
    </row>
    <row r="18" ht="18" customHeight="1" spans="1:7">
      <c r="A18" s="178" t="s">
        <v>122</v>
      </c>
      <c r="B18" s="178" t="s">
        <v>123</v>
      </c>
      <c r="C18" s="133">
        <f t="shared" si="3"/>
        <v>3262000</v>
      </c>
      <c r="D18" s="133">
        <f t="shared" si="2"/>
        <v>3262000</v>
      </c>
      <c r="E18" s="133">
        <v>3262000</v>
      </c>
      <c r="F18" s="133"/>
      <c r="G18" s="133"/>
    </row>
    <row r="19" ht="15" customHeight="1" spans="1:7">
      <c r="A19" s="178" t="s">
        <v>124</v>
      </c>
      <c r="B19" s="178" t="s">
        <v>125</v>
      </c>
      <c r="C19" s="133">
        <f t="shared" si="3"/>
        <v>1052800</v>
      </c>
      <c r="D19" s="133">
        <f t="shared" si="2"/>
        <v>1052800</v>
      </c>
      <c r="E19" s="133">
        <v>1052800</v>
      </c>
      <c r="F19" s="133"/>
      <c r="G19" s="133"/>
    </row>
    <row r="20" ht="15" customHeight="1" spans="1:7">
      <c r="A20" s="137" t="s">
        <v>126</v>
      </c>
      <c r="B20" s="137" t="s">
        <v>127</v>
      </c>
      <c r="C20" s="133">
        <f t="shared" si="3"/>
        <v>3035800</v>
      </c>
      <c r="D20" s="133">
        <f t="shared" si="2"/>
        <v>3035800</v>
      </c>
      <c r="E20" s="133">
        <v>3035800</v>
      </c>
      <c r="F20" s="133"/>
      <c r="G20" s="133"/>
    </row>
    <row r="21" ht="18" customHeight="1" spans="1:7">
      <c r="A21" s="140" t="s">
        <v>128</v>
      </c>
      <c r="B21" s="140" t="s">
        <v>129</v>
      </c>
      <c r="C21" s="133">
        <f t="shared" si="3"/>
        <v>3035800</v>
      </c>
      <c r="D21" s="133">
        <f t="shared" si="2"/>
        <v>3035800</v>
      </c>
      <c r="E21" s="133">
        <v>3035800</v>
      </c>
      <c r="F21" s="133"/>
      <c r="G21" s="133"/>
    </row>
    <row r="22" ht="15" customHeight="1" spans="1:7">
      <c r="A22" s="178" t="s">
        <v>130</v>
      </c>
      <c r="B22" s="178" t="s">
        <v>131</v>
      </c>
      <c r="C22" s="133">
        <f t="shared" si="3"/>
        <v>1455000</v>
      </c>
      <c r="D22" s="133">
        <f t="shared" si="2"/>
        <v>1455000</v>
      </c>
      <c r="E22" s="133">
        <v>1455000</v>
      </c>
      <c r="F22" s="133"/>
      <c r="G22" s="133"/>
    </row>
    <row r="23" ht="15" customHeight="1" spans="1:7">
      <c r="A23" s="178" t="s">
        <v>132</v>
      </c>
      <c r="B23" s="178" t="s">
        <v>133</v>
      </c>
      <c r="C23" s="133">
        <f t="shared" si="3"/>
        <v>1513200</v>
      </c>
      <c r="D23" s="133">
        <f t="shared" si="2"/>
        <v>1513200</v>
      </c>
      <c r="E23" s="133">
        <v>1513200</v>
      </c>
      <c r="F23" s="133"/>
      <c r="G23" s="133"/>
    </row>
    <row r="24" ht="18" customHeight="1" spans="1:7">
      <c r="A24" s="178" t="s">
        <v>134</v>
      </c>
      <c r="B24" s="178" t="s">
        <v>135</v>
      </c>
      <c r="C24" s="133">
        <f t="shared" si="3"/>
        <v>67600</v>
      </c>
      <c r="D24" s="133">
        <f t="shared" si="2"/>
        <v>67600</v>
      </c>
      <c r="E24" s="133">
        <v>67600</v>
      </c>
      <c r="F24" s="133"/>
      <c r="G24" s="133"/>
    </row>
    <row r="25" ht="15" customHeight="1" spans="1:7">
      <c r="A25" s="137" t="s">
        <v>136</v>
      </c>
      <c r="B25" s="137" t="s">
        <v>137</v>
      </c>
      <c r="C25" s="133">
        <f t="shared" si="3"/>
        <v>2702000</v>
      </c>
      <c r="D25" s="133">
        <f t="shared" si="2"/>
        <v>2702000</v>
      </c>
      <c r="E25" s="133">
        <v>2702000</v>
      </c>
      <c r="F25" s="133"/>
      <c r="G25" s="133"/>
    </row>
    <row r="26" ht="15" customHeight="1" spans="1:7">
      <c r="A26" s="140" t="s">
        <v>138</v>
      </c>
      <c r="B26" s="140" t="s">
        <v>139</v>
      </c>
      <c r="C26" s="133">
        <f t="shared" si="3"/>
        <v>2702000</v>
      </c>
      <c r="D26" s="133">
        <f t="shared" si="2"/>
        <v>2702000</v>
      </c>
      <c r="E26" s="133">
        <v>2702000</v>
      </c>
      <c r="F26" s="133"/>
      <c r="G26" s="133"/>
    </row>
    <row r="27" ht="18" customHeight="1" spans="1:7">
      <c r="A27" s="178" t="s">
        <v>140</v>
      </c>
      <c r="B27" s="178" t="s">
        <v>141</v>
      </c>
      <c r="C27" s="133">
        <f t="shared" si="3"/>
        <v>2702000</v>
      </c>
      <c r="D27" s="133">
        <f t="shared" si="2"/>
        <v>2702000</v>
      </c>
      <c r="E27" s="133">
        <v>2702000</v>
      </c>
      <c r="F27" s="133"/>
      <c r="G27" s="133"/>
    </row>
    <row r="28" ht="15" customHeight="1" spans="1:7">
      <c r="A28" s="179" t="s">
        <v>182</v>
      </c>
      <c r="B28" s="180" t="s">
        <v>182</v>
      </c>
      <c r="C28" s="133">
        <f t="shared" ref="C28:G28" si="4">SUM(C7+C15+C20+C26)</f>
        <v>37867903.84</v>
      </c>
      <c r="D28" s="133">
        <f t="shared" si="4"/>
        <v>37258346</v>
      </c>
      <c r="E28" s="133">
        <f t="shared" si="4"/>
        <v>36277106</v>
      </c>
      <c r="F28" s="133">
        <f t="shared" si="4"/>
        <v>981240</v>
      </c>
      <c r="G28" s="133">
        <f t="shared" si="4"/>
        <v>609557.84</v>
      </c>
    </row>
  </sheetData>
  <mergeCells count="7">
    <mergeCell ref="A2:G2"/>
    <mergeCell ref="A3:B3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workbookViewId="0">
      <selection activeCell="E15" sqref="E15"/>
    </sheetView>
  </sheetViews>
  <sheetFormatPr defaultColWidth="10.3796296296296" defaultRowHeight="14.25" customHeight="1" outlineLevelRow="6" outlineLevelCol="5"/>
  <cols>
    <col min="1" max="6" width="28.1296296296296" customWidth="1"/>
  </cols>
  <sheetData>
    <row r="1" customHeight="1" spans="1:6">
      <c r="A1" s="41"/>
      <c r="B1" s="41"/>
      <c r="C1" s="41"/>
      <c r="D1" s="41"/>
      <c r="E1" s="40"/>
      <c r="F1" s="171" t="s">
        <v>183</v>
      </c>
    </row>
    <row r="2" ht="41.25" customHeight="1" spans="1:6">
      <c r="A2" s="172" t="s">
        <v>184</v>
      </c>
      <c r="B2" s="41"/>
      <c r="C2" s="41"/>
      <c r="D2" s="41"/>
      <c r="E2" s="40"/>
      <c r="F2" s="41"/>
    </row>
    <row r="3" customHeight="1" spans="1:6">
      <c r="A3" s="122" t="s">
        <v>2</v>
      </c>
      <c r="B3" s="173"/>
      <c r="D3" s="41"/>
      <c r="E3" s="40"/>
      <c r="F3" s="44" t="s">
        <v>3</v>
      </c>
    </row>
    <row r="4" ht="27" customHeight="1" spans="1:6">
      <c r="A4" s="45" t="s">
        <v>185</v>
      </c>
      <c r="B4" s="45" t="s">
        <v>186</v>
      </c>
      <c r="C4" s="46" t="s">
        <v>187</v>
      </c>
      <c r="D4" s="45"/>
      <c r="E4" s="47"/>
      <c r="F4" s="45" t="s">
        <v>188</v>
      </c>
    </row>
    <row r="5" ht="28.5" customHeight="1" spans="1:6">
      <c r="A5" s="174"/>
      <c r="B5" s="49"/>
      <c r="C5" s="47" t="s">
        <v>59</v>
      </c>
      <c r="D5" s="47" t="s">
        <v>189</v>
      </c>
      <c r="E5" s="47" t="s">
        <v>190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133">
        <v>29240</v>
      </c>
      <c r="B7" s="133"/>
      <c r="C7" s="133">
        <v>29240</v>
      </c>
      <c r="D7" s="133"/>
      <c r="E7" s="133">
        <v>29240</v>
      </c>
      <c r="F7" s="11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topLeftCell="E4" workbookViewId="0">
      <selection activeCell="A3" sqref="A3:G3"/>
    </sheetView>
  </sheetViews>
  <sheetFormatPr defaultColWidth="9.12962962962963" defaultRowHeight="14.25" customHeight="1"/>
  <cols>
    <col min="1" max="1" width="22.3333333333333" customWidth="1"/>
    <col min="2" max="2" width="20.75" customWidth="1"/>
    <col min="3" max="3" width="20.3333333333333" customWidth="1"/>
    <col min="4" max="4" width="10.1296296296296" customWidth="1"/>
    <col min="5" max="5" width="28.8888888888889" customWidth="1"/>
    <col min="6" max="6" width="10.25" customWidth="1"/>
    <col min="7" max="7" width="27.2222222222222" customWidth="1"/>
    <col min="8" max="23" width="18.75" customWidth="1"/>
  </cols>
  <sheetData>
    <row r="1" ht="13.5" customHeight="1" spans="1:23">
      <c r="B1" s="158"/>
      <c r="D1" s="159"/>
      <c r="E1" s="159"/>
      <c r="F1" s="159"/>
      <c r="G1" s="159"/>
      <c r="H1" s="93"/>
      <c r="I1" s="93"/>
      <c r="J1" s="93"/>
      <c r="K1" s="93"/>
      <c r="L1" s="93"/>
      <c r="M1" s="93"/>
      <c r="Q1" s="93"/>
      <c r="U1" s="158"/>
      <c r="W1" s="2" t="s">
        <v>191</v>
      </c>
    </row>
    <row r="2" ht="45.75" customHeight="1" spans="1:23">
      <c r="A2" s="66" t="s">
        <v>192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60"/>
      <c r="C3" s="160"/>
      <c r="D3" s="160"/>
      <c r="E3" s="160"/>
      <c r="F3" s="160"/>
      <c r="G3" s="160"/>
      <c r="H3" s="100"/>
      <c r="I3" s="100"/>
      <c r="J3" s="100"/>
      <c r="K3" s="100"/>
      <c r="L3" s="100"/>
      <c r="M3" s="100"/>
      <c r="N3" s="6"/>
      <c r="O3" s="6"/>
      <c r="P3" s="6"/>
      <c r="Q3" s="100"/>
      <c r="U3" s="158"/>
      <c r="W3" s="2" t="s">
        <v>3</v>
      </c>
    </row>
    <row r="4" ht="18" customHeight="1" spans="1:23">
      <c r="A4" s="8" t="s">
        <v>193</v>
      </c>
      <c r="B4" s="8" t="s">
        <v>194</v>
      </c>
      <c r="C4" s="8" t="s">
        <v>195</v>
      </c>
      <c r="D4" s="8" t="s">
        <v>196</v>
      </c>
      <c r="E4" s="8" t="s">
        <v>197</v>
      </c>
      <c r="F4" s="8" t="s">
        <v>198</v>
      </c>
      <c r="G4" s="8" t="s">
        <v>199</v>
      </c>
      <c r="H4" s="161" t="s">
        <v>200</v>
      </c>
      <c r="I4" s="106" t="s">
        <v>200</v>
      </c>
      <c r="J4" s="106"/>
      <c r="K4" s="106"/>
      <c r="L4" s="106"/>
      <c r="M4" s="106"/>
      <c r="N4" s="11"/>
      <c r="O4" s="11"/>
      <c r="P4" s="11"/>
      <c r="Q4" s="105" t="s">
        <v>63</v>
      </c>
      <c r="R4" s="106" t="s">
        <v>64</v>
      </c>
      <c r="S4" s="106"/>
      <c r="T4" s="106"/>
      <c r="U4" s="106"/>
      <c r="V4" s="106"/>
      <c r="W4" s="107"/>
    </row>
    <row r="5" ht="18" customHeight="1" spans="1:23">
      <c r="A5" s="13"/>
      <c r="B5" s="162"/>
      <c r="C5" s="13"/>
      <c r="D5" s="13"/>
      <c r="E5" s="13"/>
      <c r="F5" s="13"/>
      <c r="G5" s="13"/>
      <c r="H5" s="163" t="s">
        <v>201</v>
      </c>
      <c r="I5" s="161" t="s">
        <v>60</v>
      </c>
      <c r="J5" s="106"/>
      <c r="K5" s="106"/>
      <c r="L5" s="106"/>
      <c r="M5" s="107"/>
      <c r="N5" s="10" t="s">
        <v>202</v>
      </c>
      <c r="O5" s="11"/>
      <c r="P5" s="12"/>
      <c r="Q5" s="8" t="s">
        <v>63</v>
      </c>
      <c r="R5" s="161" t="s">
        <v>64</v>
      </c>
      <c r="S5" s="105" t="s">
        <v>66</v>
      </c>
      <c r="T5" s="106" t="s">
        <v>64</v>
      </c>
      <c r="U5" s="105" t="s">
        <v>68</v>
      </c>
      <c r="V5" s="105" t="s">
        <v>69</v>
      </c>
      <c r="W5" s="164" t="s">
        <v>70</v>
      </c>
    </row>
    <row r="6" ht="19.5" customHeight="1" spans="1:23">
      <c r="A6" s="24"/>
      <c r="B6" s="24"/>
      <c r="C6" s="24"/>
      <c r="D6" s="24"/>
      <c r="E6" s="24"/>
      <c r="F6" s="24"/>
      <c r="G6" s="24"/>
      <c r="H6" s="24"/>
      <c r="I6" s="165" t="s">
        <v>203</v>
      </c>
      <c r="J6" s="8" t="s">
        <v>204</v>
      </c>
      <c r="K6" s="8" t="s">
        <v>205</v>
      </c>
      <c r="L6" s="8" t="s">
        <v>206</v>
      </c>
      <c r="M6" s="8" t="s">
        <v>207</v>
      </c>
      <c r="N6" s="8" t="s">
        <v>60</v>
      </c>
      <c r="O6" s="8" t="s">
        <v>61</v>
      </c>
      <c r="P6" s="8" t="s">
        <v>62</v>
      </c>
      <c r="Q6" s="24"/>
      <c r="R6" s="8" t="s">
        <v>59</v>
      </c>
      <c r="S6" s="8" t="s">
        <v>66</v>
      </c>
      <c r="T6" s="8" t="s">
        <v>208</v>
      </c>
      <c r="U6" s="8" t="s">
        <v>68</v>
      </c>
      <c r="V6" s="8" t="s">
        <v>69</v>
      </c>
      <c r="W6" s="8" t="s">
        <v>70</v>
      </c>
    </row>
    <row r="7" ht="37.5" customHeight="1" spans="1:23">
      <c r="A7" s="166"/>
      <c r="B7" s="166"/>
      <c r="C7" s="166"/>
      <c r="D7" s="166"/>
      <c r="E7" s="166"/>
      <c r="F7" s="166"/>
      <c r="G7" s="166"/>
      <c r="H7" s="166"/>
      <c r="I7" s="167" t="s">
        <v>59</v>
      </c>
      <c r="J7" s="16" t="s">
        <v>209</v>
      </c>
      <c r="K7" s="16" t="s">
        <v>205</v>
      </c>
      <c r="L7" s="16" t="s">
        <v>206</v>
      </c>
      <c r="M7" s="16" t="s">
        <v>207</v>
      </c>
      <c r="N7" s="16" t="s">
        <v>205</v>
      </c>
      <c r="O7" s="16" t="s">
        <v>206</v>
      </c>
      <c r="P7" s="16" t="s">
        <v>207</v>
      </c>
      <c r="Q7" s="16" t="s">
        <v>63</v>
      </c>
      <c r="R7" s="16" t="s">
        <v>59</v>
      </c>
      <c r="S7" s="16" t="s">
        <v>66</v>
      </c>
      <c r="T7" s="16" t="s">
        <v>208</v>
      </c>
      <c r="U7" s="16" t="s">
        <v>68</v>
      </c>
      <c r="V7" s="16" t="s">
        <v>69</v>
      </c>
      <c r="W7" s="16" t="s">
        <v>70</v>
      </c>
    </row>
    <row r="8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  <c r="V8" s="25">
        <v>22</v>
      </c>
      <c r="W8" s="25">
        <v>23</v>
      </c>
    </row>
    <row r="9" customHeight="1" spans="1:23">
      <c r="A9" s="168" t="s">
        <v>72</v>
      </c>
      <c r="B9" s="168" t="s">
        <v>210</v>
      </c>
      <c r="C9" s="168" t="s">
        <v>211</v>
      </c>
      <c r="D9" s="168" t="s">
        <v>104</v>
      </c>
      <c r="E9" s="168" t="s">
        <v>212</v>
      </c>
      <c r="F9" s="168" t="s">
        <v>213</v>
      </c>
      <c r="G9" s="168" t="s">
        <v>214</v>
      </c>
      <c r="H9" s="133">
        <v>4650060</v>
      </c>
      <c r="I9" s="133">
        <v>4650060</v>
      </c>
      <c r="J9" s="133"/>
      <c r="K9" s="133"/>
      <c r="L9" s="133">
        <v>4650060</v>
      </c>
      <c r="M9" s="133"/>
      <c r="N9" s="133"/>
      <c r="O9" s="133"/>
      <c r="P9" s="25"/>
      <c r="Q9" s="25"/>
      <c r="R9" s="25"/>
      <c r="S9" s="25"/>
      <c r="T9" s="25"/>
      <c r="U9" s="25"/>
      <c r="V9" s="25"/>
      <c r="W9" s="25"/>
    </row>
    <row r="10" customHeight="1" spans="1:23">
      <c r="A10" s="168" t="s">
        <v>72</v>
      </c>
      <c r="B10" s="168" t="s">
        <v>210</v>
      </c>
      <c r="C10" s="168" t="s">
        <v>211</v>
      </c>
      <c r="D10" s="168" t="s">
        <v>106</v>
      </c>
      <c r="E10" s="168" t="s">
        <v>215</v>
      </c>
      <c r="F10" s="168" t="s">
        <v>213</v>
      </c>
      <c r="G10" s="168" t="s">
        <v>214</v>
      </c>
      <c r="H10" s="133">
        <v>3648012</v>
      </c>
      <c r="I10" s="133">
        <v>3648012</v>
      </c>
      <c r="J10" s="20"/>
      <c r="K10" s="20"/>
      <c r="L10" s="133">
        <v>3648012</v>
      </c>
      <c r="M10" s="20"/>
      <c r="N10" s="133"/>
      <c r="O10" s="133"/>
      <c r="P10" s="25"/>
      <c r="Q10" s="25"/>
      <c r="R10" s="25"/>
      <c r="S10" s="25"/>
      <c r="T10" s="25"/>
      <c r="U10" s="25"/>
      <c r="V10" s="25"/>
      <c r="W10" s="25"/>
    </row>
    <row r="11" spans="1:23">
      <c r="A11" s="168" t="s">
        <v>72</v>
      </c>
      <c r="B11" s="168" t="s">
        <v>210</v>
      </c>
      <c r="C11" s="168" t="s">
        <v>211</v>
      </c>
      <c r="D11" s="168" t="s">
        <v>104</v>
      </c>
      <c r="E11" s="168" t="s">
        <v>212</v>
      </c>
      <c r="F11" s="168" t="s">
        <v>216</v>
      </c>
      <c r="G11" s="168" t="s">
        <v>217</v>
      </c>
      <c r="H11" s="133">
        <v>6660</v>
      </c>
      <c r="I11" s="133">
        <v>6660</v>
      </c>
      <c r="J11" s="20"/>
      <c r="K11" s="20"/>
      <c r="L11" s="133">
        <v>6660</v>
      </c>
      <c r="M11" s="20"/>
      <c r="N11" s="133"/>
      <c r="O11" s="133"/>
      <c r="P11" s="119"/>
      <c r="Q11" s="119"/>
      <c r="R11" s="119"/>
      <c r="S11" s="119"/>
      <c r="T11" s="119"/>
      <c r="U11" s="119"/>
      <c r="V11" s="119"/>
      <c r="W11" s="119"/>
    </row>
    <row r="12" ht="20.25" customHeight="1" spans="1:23">
      <c r="A12" s="168" t="s">
        <v>72</v>
      </c>
      <c r="B12" s="168" t="s">
        <v>210</v>
      </c>
      <c r="C12" s="168" t="s">
        <v>211</v>
      </c>
      <c r="D12" s="168" t="s">
        <v>106</v>
      </c>
      <c r="E12" s="168" t="s">
        <v>215</v>
      </c>
      <c r="F12" s="168" t="s">
        <v>216</v>
      </c>
      <c r="G12" s="168" t="s">
        <v>217</v>
      </c>
      <c r="H12" s="133">
        <v>24828</v>
      </c>
      <c r="I12" s="133">
        <v>24828</v>
      </c>
      <c r="J12" s="20"/>
      <c r="K12" s="20"/>
      <c r="L12" s="133">
        <v>24828</v>
      </c>
      <c r="M12" s="20"/>
      <c r="N12" s="133"/>
      <c r="O12" s="133"/>
      <c r="P12" s="119"/>
      <c r="Q12" s="119"/>
      <c r="R12" s="119"/>
      <c r="S12" s="119"/>
      <c r="T12" s="119"/>
      <c r="U12" s="119"/>
      <c r="V12" s="119"/>
      <c r="W12" s="119"/>
    </row>
    <row r="13" customHeight="1" spans="1:23">
      <c r="A13" s="168" t="s">
        <v>72</v>
      </c>
      <c r="B13" s="168" t="s">
        <v>210</v>
      </c>
      <c r="C13" s="168" t="s">
        <v>211</v>
      </c>
      <c r="D13" s="168" t="s">
        <v>104</v>
      </c>
      <c r="E13" s="168" t="s">
        <v>212</v>
      </c>
      <c r="F13" s="168" t="s">
        <v>218</v>
      </c>
      <c r="G13" s="168" t="s">
        <v>219</v>
      </c>
      <c r="H13" s="133">
        <v>27000</v>
      </c>
      <c r="I13" s="133">
        <v>27000</v>
      </c>
      <c r="J13" s="20"/>
      <c r="K13" s="20"/>
      <c r="L13" s="133">
        <v>27000</v>
      </c>
      <c r="M13" s="20"/>
      <c r="N13" s="133"/>
      <c r="O13" s="133"/>
      <c r="P13" s="25"/>
      <c r="Q13" s="25"/>
      <c r="R13" s="25"/>
      <c r="S13" s="25"/>
      <c r="T13" s="25"/>
      <c r="U13" s="25"/>
      <c r="V13" s="25"/>
      <c r="W13" s="25"/>
    </row>
    <row r="14" customHeight="1" spans="1:23">
      <c r="A14" s="168" t="s">
        <v>72</v>
      </c>
      <c r="B14" s="168" t="s">
        <v>210</v>
      </c>
      <c r="C14" s="168" t="s">
        <v>211</v>
      </c>
      <c r="D14" s="168" t="s">
        <v>104</v>
      </c>
      <c r="E14" s="168" t="s">
        <v>212</v>
      </c>
      <c r="F14" s="168" t="s">
        <v>218</v>
      </c>
      <c r="G14" s="168" t="s">
        <v>219</v>
      </c>
      <c r="H14" s="133">
        <v>387505</v>
      </c>
      <c r="I14" s="133">
        <v>387505</v>
      </c>
      <c r="J14" s="20"/>
      <c r="K14" s="20"/>
      <c r="L14" s="133">
        <v>387505</v>
      </c>
      <c r="M14" s="20"/>
      <c r="N14" s="133"/>
      <c r="O14" s="133"/>
      <c r="P14" s="25"/>
      <c r="Q14" s="25"/>
      <c r="R14" s="25"/>
      <c r="S14" s="25"/>
      <c r="T14" s="25"/>
      <c r="U14" s="25"/>
      <c r="V14" s="25"/>
      <c r="W14" s="25"/>
    </row>
    <row r="15" ht="20.25" customHeight="1" spans="1:23">
      <c r="A15" s="168" t="s">
        <v>72</v>
      </c>
      <c r="B15" s="168" t="s">
        <v>210</v>
      </c>
      <c r="C15" s="168" t="s">
        <v>211</v>
      </c>
      <c r="D15" s="168" t="s">
        <v>106</v>
      </c>
      <c r="E15" s="168" t="s">
        <v>215</v>
      </c>
      <c r="F15" s="168" t="s">
        <v>218</v>
      </c>
      <c r="G15" s="168" t="s">
        <v>219</v>
      </c>
      <c r="H15" s="133">
        <v>304001</v>
      </c>
      <c r="I15" s="133">
        <v>304001</v>
      </c>
      <c r="J15" s="20"/>
      <c r="K15" s="20"/>
      <c r="L15" s="133">
        <v>304001</v>
      </c>
      <c r="M15" s="20"/>
      <c r="N15" s="133"/>
      <c r="O15" s="133"/>
      <c r="P15" s="119"/>
      <c r="Q15" s="119"/>
      <c r="R15" s="119"/>
      <c r="S15" s="119"/>
      <c r="T15" s="119"/>
      <c r="U15" s="119"/>
      <c r="V15" s="119"/>
      <c r="W15" s="119"/>
    </row>
    <row r="16" ht="20.25" customHeight="1" spans="1:23">
      <c r="A16" s="168" t="s">
        <v>72</v>
      </c>
      <c r="B16" s="168" t="s">
        <v>210</v>
      </c>
      <c r="C16" s="168" t="s">
        <v>211</v>
      </c>
      <c r="D16" s="168" t="s">
        <v>106</v>
      </c>
      <c r="E16" s="168" t="s">
        <v>215</v>
      </c>
      <c r="F16" s="168" t="s">
        <v>218</v>
      </c>
      <c r="G16" s="168" t="s">
        <v>219</v>
      </c>
      <c r="H16" s="133">
        <v>15000</v>
      </c>
      <c r="I16" s="133">
        <v>15000</v>
      </c>
      <c r="J16" s="20"/>
      <c r="K16" s="20"/>
      <c r="L16" s="133">
        <v>15000</v>
      </c>
      <c r="M16" s="20"/>
      <c r="N16" s="133"/>
      <c r="O16" s="133"/>
      <c r="P16" s="119"/>
      <c r="Q16" s="119"/>
      <c r="R16" s="119"/>
      <c r="S16" s="119"/>
      <c r="T16" s="119"/>
      <c r="U16" s="119"/>
      <c r="V16" s="119"/>
      <c r="W16" s="119"/>
    </row>
    <row r="17" customHeight="1" spans="1:23">
      <c r="A17" s="168" t="s">
        <v>72</v>
      </c>
      <c r="B17" s="168" t="s">
        <v>210</v>
      </c>
      <c r="C17" s="168" t="s">
        <v>211</v>
      </c>
      <c r="D17" s="168" t="s">
        <v>104</v>
      </c>
      <c r="E17" s="168" t="s">
        <v>212</v>
      </c>
      <c r="F17" s="168" t="s">
        <v>220</v>
      </c>
      <c r="G17" s="168" t="s">
        <v>221</v>
      </c>
      <c r="H17" s="133">
        <v>3224568</v>
      </c>
      <c r="I17" s="133">
        <v>3224568</v>
      </c>
      <c r="J17" s="20"/>
      <c r="K17" s="20"/>
      <c r="L17" s="133">
        <v>3224568</v>
      </c>
      <c r="M17" s="20"/>
      <c r="N17" s="133"/>
      <c r="O17" s="133"/>
      <c r="P17" s="25"/>
      <c r="Q17" s="25"/>
      <c r="R17" s="25"/>
      <c r="S17" s="25"/>
      <c r="T17" s="25"/>
      <c r="U17" s="25"/>
      <c r="V17" s="25"/>
      <c r="W17" s="25"/>
    </row>
    <row r="18" customHeight="1" spans="1:23">
      <c r="A18" s="168" t="s">
        <v>72</v>
      </c>
      <c r="B18" s="168" t="s">
        <v>210</v>
      </c>
      <c r="C18" s="168" t="s">
        <v>211</v>
      </c>
      <c r="D18" s="168" t="s">
        <v>104</v>
      </c>
      <c r="E18" s="168" t="s">
        <v>212</v>
      </c>
      <c r="F18" s="168" t="s">
        <v>220</v>
      </c>
      <c r="G18" s="168" t="s">
        <v>221</v>
      </c>
      <c r="H18" s="133">
        <v>845460</v>
      </c>
      <c r="I18" s="133">
        <v>845460</v>
      </c>
      <c r="J18" s="20"/>
      <c r="K18" s="20"/>
      <c r="L18" s="133">
        <v>845460</v>
      </c>
      <c r="M18" s="20"/>
      <c r="N18" s="133"/>
      <c r="O18" s="133"/>
      <c r="P18" s="25"/>
      <c r="Q18" s="25"/>
      <c r="R18" s="25"/>
      <c r="S18" s="25"/>
      <c r="T18" s="25"/>
      <c r="U18" s="25"/>
      <c r="V18" s="25"/>
      <c r="W18" s="25"/>
    </row>
    <row r="19" ht="20.25" customHeight="1" spans="1:23">
      <c r="A19" s="168" t="s">
        <v>72</v>
      </c>
      <c r="B19" s="168" t="s">
        <v>210</v>
      </c>
      <c r="C19" s="168" t="s">
        <v>211</v>
      </c>
      <c r="D19" s="168" t="s">
        <v>106</v>
      </c>
      <c r="E19" s="168" t="s">
        <v>215</v>
      </c>
      <c r="F19" s="168" t="s">
        <v>220</v>
      </c>
      <c r="G19" s="168" t="s">
        <v>221</v>
      </c>
      <c r="H19" s="133">
        <v>2272032</v>
      </c>
      <c r="I19" s="133">
        <v>2272032</v>
      </c>
      <c r="J19" s="20"/>
      <c r="K19" s="20"/>
      <c r="L19" s="133">
        <v>2272032</v>
      </c>
      <c r="M19" s="20"/>
      <c r="N19" s="133"/>
      <c r="O19" s="133"/>
      <c r="P19" s="119"/>
      <c r="Q19" s="119"/>
      <c r="R19" s="119"/>
      <c r="S19" s="119"/>
      <c r="T19" s="119"/>
      <c r="U19" s="119"/>
      <c r="V19" s="119"/>
      <c r="W19" s="119"/>
    </row>
    <row r="20" ht="20.25" customHeight="1" spans="1:23">
      <c r="A20" s="168" t="s">
        <v>72</v>
      </c>
      <c r="B20" s="168" t="s">
        <v>210</v>
      </c>
      <c r="C20" s="168" t="s">
        <v>211</v>
      </c>
      <c r="D20" s="168" t="s">
        <v>106</v>
      </c>
      <c r="E20" s="168" t="s">
        <v>215</v>
      </c>
      <c r="F20" s="168" t="s">
        <v>220</v>
      </c>
      <c r="G20" s="168" t="s">
        <v>221</v>
      </c>
      <c r="H20" s="133">
        <v>603000</v>
      </c>
      <c r="I20" s="133">
        <v>603000</v>
      </c>
      <c r="J20" s="20"/>
      <c r="K20" s="20"/>
      <c r="L20" s="133">
        <v>603000</v>
      </c>
      <c r="M20" s="20"/>
      <c r="N20" s="133"/>
      <c r="O20" s="133"/>
      <c r="P20" s="119"/>
      <c r="Q20" s="119"/>
      <c r="R20" s="119"/>
      <c r="S20" s="119"/>
      <c r="T20" s="119"/>
      <c r="U20" s="119"/>
      <c r="V20" s="119"/>
      <c r="W20" s="119"/>
    </row>
    <row r="21" customHeight="1" spans="1:23">
      <c r="A21" s="168" t="s">
        <v>72</v>
      </c>
      <c r="B21" s="168" t="s">
        <v>222</v>
      </c>
      <c r="C21" s="168" t="s">
        <v>223</v>
      </c>
      <c r="D21" s="168" t="s">
        <v>122</v>
      </c>
      <c r="E21" s="168" t="s">
        <v>224</v>
      </c>
      <c r="F21" s="168" t="s">
        <v>225</v>
      </c>
      <c r="G21" s="168" t="s">
        <v>226</v>
      </c>
      <c r="H21" s="133">
        <v>3262000</v>
      </c>
      <c r="I21" s="133">
        <v>3262000</v>
      </c>
      <c r="J21" s="20"/>
      <c r="K21" s="20"/>
      <c r="L21" s="133">
        <v>3262000</v>
      </c>
      <c r="M21" s="20"/>
      <c r="N21" s="133"/>
      <c r="O21" s="133"/>
      <c r="P21" s="25"/>
      <c r="Q21" s="25"/>
      <c r="R21" s="25"/>
      <c r="S21" s="25"/>
      <c r="T21" s="25"/>
      <c r="U21" s="25"/>
      <c r="V21" s="25"/>
      <c r="W21" s="25"/>
    </row>
    <row r="22" customHeight="1" spans="1:23">
      <c r="A22" s="168" t="s">
        <v>72</v>
      </c>
      <c r="B22" s="168" t="s">
        <v>222</v>
      </c>
      <c r="C22" s="168" t="s">
        <v>223</v>
      </c>
      <c r="D22" s="168" t="s">
        <v>124</v>
      </c>
      <c r="E22" s="168" t="s">
        <v>227</v>
      </c>
      <c r="F22" s="168" t="s">
        <v>228</v>
      </c>
      <c r="G22" s="168" t="s">
        <v>229</v>
      </c>
      <c r="H22" s="133">
        <v>1052800</v>
      </c>
      <c r="I22" s="133">
        <v>1052800</v>
      </c>
      <c r="J22" s="20"/>
      <c r="K22" s="20"/>
      <c r="L22" s="133">
        <v>1052800</v>
      </c>
      <c r="M22" s="20"/>
      <c r="N22" s="133"/>
      <c r="O22" s="133"/>
      <c r="P22" s="25"/>
      <c r="Q22" s="25"/>
      <c r="R22" s="25"/>
      <c r="S22" s="25"/>
      <c r="T22" s="25"/>
      <c r="U22" s="25"/>
      <c r="V22" s="25"/>
      <c r="W22" s="25"/>
    </row>
    <row r="23" ht="20.25" customHeight="1" spans="1:23">
      <c r="A23" s="168" t="s">
        <v>72</v>
      </c>
      <c r="B23" s="168" t="s">
        <v>222</v>
      </c>
      <c r="C23" s="168" t="s">
        <v>223</v>
      </c>
      <c r="D23" s="168" t="s">
        <v>130</v>
      </c>
      <c r="E23" s="168" t="s">
        <v>230</v>
      </c>
      <c r="F23" s="168" t="s">
        <v>231</v>
      </c>
      <c r="G23" s="168" t="s">
        <v>232</v>
      </c>
      <c r="H23" s="133">
        <v>1455000</v>
      </c>
      <c r="I23" s="133">
        <v>1455000</v>
      </c>
      <c r="J23" s="20"/>
      <c r="K23" s="20"/>
      <c r="L23" s="133">
        <v>1455000</v>
      </c>
      <c r="M23" s="20"/>
      <c r="N23" s="133"/>
      <c r="O23" s="133"/>
      <c r="P23" s="119"/>
      <c r="Q23" s="119"/>
      <c r="R23" s="119"/>
      <c r="S23" s="119"/>
      <c r="T23" s="119"/>
      <c r="U23" s="119"/>
      <c r="V23" s="119"/>
      <c r="W23" s="119"/>
    </row>
    <row r="24" ht="20.25" customHeight="1" spans="1:23">
      <c r="A24" s="168" t="s">
        <v>72</v>
      </c>
      <c r="B24" s="168" t="s">
        <v>222</v>
      </c>
      <c r="C24" s="168" t="s">
        <v>223</v>
      </c>
      <c r="D24" s="168" t="s">
        <v>132</v>
      </c>
      <c r="E24" s="168" t="s">
        <v>233</v>
      </c>
      <c r="F24" s="168" t="s">
        <v>234</v>
      </c>
      <c r="G24" s="168" t="s">
        <v>235</v>
      </c>
      <c r="H24" s="133">
        <v>1513200</v>
      </c>
      <c r="I24" s="133">
        <v>1513200</v>
      </c>
      <c r="J24" s="20"/>
      <c r="K24" s="20"/>
      <c r="L24" s="133">
        <v>1513200</v>
      </c>
      <c r="M24" s="20"/>
      <c r="N24" s="133"/>
      <c r="O24" s="133"/>
      <c r="P24" s="119"/>
      <c r="Q24" s="119"/>
      <c r="R24" s="119"/>
      <c r="S24" s="119"/>
      <c r="T24" s="119"/>
      <c r="U24" s="119"/>
      <c r="V24" s="119"/>
      <c r="W24" s="119"/>
    </row>
    <row r="25" customHeight="1" spans="1:23">
      <c r="A25" s="168" t="s">
        <v>72</v>
      </c>
      <c r="B25" s="168" t="s">
        <v>222</v>
      </c>
      <c r="C25" s="168" t="s">
        <v>223</v>
      </c>
      <c r="D25" s="168" t="s">
        <v>104</v>
      </c>
      <c r="E25" s="168" t="s">
        <v>212</v>
      </c>
      <c r="F25" s="168" t="s">
        <v>236</v>
      </c>
      <c r="G25" s="168" t="s">
        <v>237</v>
      </c>
      <c r="H25" s="133">
        <v>42330</v>
      </c>
      <c r="I25" s="133">
        <v>42330</v>
      </c>
      <c r="J25" s="20"/>
      <c r="K25" s="20"/>
      <c r="L25" s="133">
        <v>42330</v>
      </c>
      <c r="M25" s="20"/>
      <c r="N25" s="133"/>
      <c r="O25" s="133"/>
      <c r="P25" s="25"/>
      <c r="Q25" s="25"/>
      <c r="R25" s="25"/>
      <c r="S25" s="25"/>
      <c r="T25" s="25"/>
      <c r="U25" s="25"/>
      <c r="V25" s="25"/>
      <c r="W25" s="25"/>
    </row>
    <row r="26" customHeight="1" spans="1:23">
      <c r="A26" s="168" t="s">
        <v>72</v>
      </c>
      <c r="B26" s="168" t="s">
        <v>222</v>
      </c>
      <c r="C26" s="168" t="s">
        <v>223</v>
      </c>
      <c r="D26" s="168" t="s">
        <v>106</v>
      </c>
      <c r="E26" s="168" t="s">
        <v>215</v>
      </c>
      <c r="F26" s="168" t="s">
        <v>236</v>
      </c>
      <c r="G26" s="168" t="s">
        <v>237</v>
      </c>
      <c r="H26" s="133">
        <v>29070</v>
      </c>
      <c r="I26" s="133">
        <v>29070</v>
      </c>
      <c r="J26" s="20"/>
      <c r="K26" s="20"/>
      <c r="L26" s="133">
        <v>29070</v>
      </c>
      <c r="M26" s="20"/>
      <c r="N26" s="133"/>
      <c r="O26" s="133"/>
      <c r="P26" s="25"/>
      <c r="Q26" s="25"/>
      <c r="R26" s="25"/>
      <c r="S26" s="25"/>
      <c r="T26" s="25"/>
      <c r="U26" s="25"/>
      <c r="V26" s="25"/>
      <c r="W26" s="25"/>
    </row>
    <row r="27" ht="20.25" customHeight="1" spans="1:23">
      <c r="A27" s="168" t="s">
        <v>72</v>
      </c>
      <c r="B27" s="168" t="s">
        <v>222</v>
      </c>
      <c r="C27" s="168" t="s">
        <v>223</v>
      </c>
      <c r="D27" s="168" t="s">
        <v>134</v>
      </c>
      <c r="E27" s="168" t="s">
        <v>238</v>
      </c>
      <c r="F27" s="168" t="s">
        <v>236</v>
      </c>
      <c r="G27" s="168" t="s">
        <v>237</v>
      </c>
      <c r="H27" s="133">
        <v>20000</v>
      </c>
      <c r="I27" s="133">
        <v>20000</v>
      </c>
      <c r="J27" s="20"/>
      <c r="K27" s="20"/>
      <c r="L27" s="133">
        <v>20000</v>
      </c>
      <c r="M27" s="20"/>
      <c r="N27" s="133"/>
      <c r="O27" s="133"/>
      <c r="P27" s="119"/>
      <c r="Q27" s="119"/>
      <c r="R27" s="119"/>
      <c r="S27" s="119"/>
      <c r="T27" s="119"/>
      <c r="U27" s="119"/>
      <c r="V27" s="119"/>
      <c r="W27" s="119"/>
    </row>
    <row r="28" ht="20.25" customHeight="1" spans="1:23">
      <c r="A28" s="168" t="s">
        <v>72</v>
      </c>
      <c r="B28" s="168" t="s">
        <v>222</v>
      </c>
      <c r="C28" s="168" t="s">
        <v>223</v>
      </c>
      <c r="D28" s="168" t="s">
        <v>134</v>
      </c>
      <c r="E28" s="168" t="s">
        <v>238</v>
      </c>
      <c r="F28" s="168" t="s">
        <v>236</v>
      </c>
      <c r="G28" s="168" t="s">
        <v>237</v>
      </c>
      <c r="H28" s="133">
        <v>47600</v>
      </c>
      <c r="I28" s="133">
        <v>47600</v>
      </c>
      <c r="J28" s="20"/>
      <c r="K28" s="20"/>
      <c r="L28" s="133">
        <v>47600</v>
      </c>
      <c r="M28" s="20"/>
      <c r="N28" s="133"/>
      <c r="O28" s="133"/>
      <c r="P28" s="119"/>
      <c r="Q28" s="119"/>
      <c r="R28" s="119"/>
      <c r="S28" s="119"/>
      <c r="T28" s="119"/>
      <c r="U28" s="119"/>
      <c r="V28" s="119"/>
      <c r="W28" s="119"/>
    </row>
    <row r="29" customHeight="1" spans="1:23">
      <c r="A29" s="168" t="s">
        <v>72</v>
      </c>
      <c r="B29" s="168" t="s">
        <v>239</v>
      </c>
      <c r="C29" s="168" t="s">
        <v>240</v>
      </c>
      <c r="D29" s="168" t="s">
        <v>140</v>
      </c>
      <c r="E29" s="168" t="s">
        <v>240</v>
      </c>
      <c r="F29" s="168" t="s">
        <v>241</v>
      </c>
      <c r="G29" s="168" t="s">
        <v>240</v>
      </c>
      <c r="H29" s="133">
        <v>2702000</v>
      </c>
      <c r="I29" s="133">
        <v>2702000</v>
      </c>
      <c r="J29" s="20"/>
      <c r="K29" s="20"/>
      <c r="L29" s="133">
        <v>2702000</v>
      </c>
      <c r="M29" s="20"/>
      <c r="N29" s="133"/>
      <c r="O29" s="133"/>
      <c r="P29" s="25"/>
      <c r="Q29" s="25"/>
      <c r="R29" s="25"/>
      <c r="S29" s="25"/>
      <c r="T29" s="25"/>
      <c r="U29" s="25"/>
      <c r="V29" s="25"/>
      <c r="W29" s="25"/>
    </row>
    <row r="30" customHeight="1" spans="1:23">
      <c r="A30" s="168" t="s">
        <v>72</v>
      </c>
      <c r="B30" s="168" t="s">
        <v>242</v>
      </c>
      <c r="C30" s="168" t="s">
        <v>243</v>
      </c>
      <c r="D30" s="168" t="s">
        <v>104</v>
      </c>
      <c r="E30" s="168" t="s">
        <v>212</v>
      </c>
      <c r="F30" s="168" t="s">
        <v>244</v>
      </c>
      <c r="G30" s="168" t="s">
        <v>243</v>
      </c>
      <c r="H30" s="133">
        <v>64740</v>
      </c>
      <c r="I30" s="133">
        <v>64740</v>
      </c>
      <c r="J30" s="20"/>
      <c r="K30" s="20"/>
      <c r="L30" s="133">
        <v>64740</v>
      </c>
      <c r="M30" s="20"/>
      <c r="N30" s="133"/>
      <c r="O30" s="133"/>
      <c r="P30" s="25"/>
      <c r="Q30" s="25"/>
      <c r="R30" s="25"/>
      <c r="S30" s="25"/>
      <c r="T30" s="25"/>
      <c r="U30" s="25"/>
      <c r="V30" s="25"/>
      <c r="W30" s="25"/>
    </row>
    <row r="31" ht="20.25" customHeight="1" spans="1:23">
      <c r="A31" s="168" t="s">
        <v>72</v>
      </c>
      <c r="B31" s="168" t="s">
        <v>242</v>
      </c>
      <c r="C31" s="168" t="s">
        <v>243</v>
      </c>
      <c r="D31" s="168" t="s">
        <v>106</v>
      </c>
      <c r="E31" s="168" t="s">
        <v>215</v>
      </c>
      <c r="F31" s="168" t="s">
        <v>244</v>
      </c>
      <c r="G31" s="168" t="s">
        <v>243</v>
      </c>
      <c r="H31" s="133">
        <v>44460</v>
      </c>
      <c r="I31" s="133">
        <v>44460</v>
      </c>
      <c r="J31" s="20"/>
      <c r="K31" s="20"/>
      <c r="L31" s="133">
        <v>44460</v>
      </c>
      <c r="M31" s="20"/>
      <c r="N31" s="133"/>
      <c r="O31" s="133"/>
      <c r="P31" s="119"/>
      <c r="Q31" s="119"/>
      <c r="R31" s="119"/>
      <c r="S31" s="119"/>
      <c r="T31" s="119"/>
      <c r="U31" s="119"/>
      <c r="V31" s="119"/>
      <c r="W31" s="119"/>
    </row>
    <row r="32" ht="20.25" customHeight="1" spans="1:23">
      <c r="A32" s="168" t="s">
        <v>72</v>
      </c>
      <c r="B32" s="168" t="s">
        <v>245</v>
      </c>
      <c r="C32" s="168" t="s">
        <v>246</v>
      </c>
      <c r="D32" s="168" t="s">
        <v>104</v>
      </c>
      <c r="E32" s="168" t="s">
        <v>212</v>
      </c>
      <c r="F32" s="168" t="s">
        <v>247</v>
      </c>
      <c r="G32" s="168" t="s">
        <v>248</v>
      </c>
      <c r="H32" s="133">
        <v>249000</v>
      </c>
      <c r="I32" s="133">
        <v>249000</v>
      </c>
      <c r="J32" s="20"/>
      <c r="K32" s="20"/>
      <c r="L32" s="133">
        <v>249000</v>
      </c>
      <c r="M32" s="20"/>
      <c r="N32" s="133"/>
      <c r="O32" s="133"/>
      <c r="P32" s="119"/>
      <c r="Q32" s="119"/>
      <c r="R32" s="119"/>
      <c r="S32" s="119"/>
      <c r="T32" s="119"/>
      <c r="U32" s="119"/>
      <c r="V32" s="119"/>
      <c r="W32" s="119"/>
    </row>
    <row r="33" customHeight="1" spans="1:23">
      <c r="A33" s="168" t="s">
        <v>72</v>
      </c>
      <c r="B33" s="168" t="s">
        <v>245</v>
      </c>
      <c r="C33" s="168" t="s">
        <v>246</v>
      </c>
      <c r="D33" s="168" t="s">
        <v>106</v>
      </c>
      <c r="E33" s="168" t="s">
        <v>215</v>
      </c>
      <c r="F33" s="168" t="s">
        <v>247</v>
      </c>
      <c r="G33" s="168" t="s">
        <v>248</v>
      </c>
      <c r="H33" s="133">
        <v>171000</v>
      </c>
      <c r="I33" s="133">
        <v>171000</v>
      </c>
      <c r="J33" s="20"/>
      <c r="K33" s="20"/>
      <c r="L33" s="133">
        <v>171000</v>
      </c>
      <c r="M33" s="20"/>
      <c r="N33" s="133"/>
      <c r="O33" s="133"/>
      <c r="P33" s="25"/>
      <c r="Q33" s="25"/>
      <c r="R33" s="25"/>
      <c r="S33" s="25"/>
      <c r="T33" s="25"/>
      <c r="U33" s="25"/>
      <c r="V33" s="25"/>
      <c r="W33" s="25"/>
    </row>
    <row r="34" customHeight="1" spans="1:23">
      <c r="A34" s="168" t="s">
        <v>72</v>
      </c>
      <c r="B34" s="168" t="s">
        <v>245</v>
      </c>
      <c r="C34" s="168" t="s">
        <v>246</v>
      </c>
      <c r="D34" s="168" t="s">
        <v>120</v>
      </c>
      <c r="E34" s="168" t="s">
        <v>249</v>
      </c>
      <c r="F34" s="168" t="s">
        <v>247</v>
      </c>
      <c r="G34" s="168" t="s">
        <v>248</v>
      </c>
      <c r="H34" s="133">
        <v>362400</v>
      </c>
      <c r="I34" s="133">
        <v>362400</v>
      </c>
      <c r="J34" s="20"/>
      <c r="K34" s="20"/>
      <c r="L34" s="133">
        <v>362400</v>
      </c>
      <c r="M34" s="20"/>
      <c r="N34" s="133"/>
      <c r="O34" s="133"/>
      <c r="P34" s="25"/>
      <c r="Q34" s="25"/>
      <c r="R34" s="25"/>
      <c r="S34" s="25"/>
      <c r="T34" s="25"/>
      <c r="U34" s="25"/>
      <c r="V34" s="25"/>
      <c r="W34" s="25"/>
    </row>
    <row r="35" ht="20.25" customHeight="1" spans="1:23">
      <c r="A35" s="168" t="s">
        <v>72</v>
      </c>
      <c r="B35" s="168" t="s">
        <v>250</v>
      </c>
      <c r="C35" s="168" t="s">
        <v>251</v>
      </c>
      <c r="D35" s="168" t="s">
        <v>104</v>
      </c>
      <c r="E35" s="168" t="s">
        <v>212</v>
      </c>
      <c r="F35" s="168" t="s">
        <v>218</v>
      </c>
      <c r="G35" s="168" t="s">
        <v>219</v>
      </c>
      <c r="H35" s="133">
        <v>2621721</v>
      </c>
      <c r="I35" s="133">
        <v>2621721</v>
      </c>
      <c r="J35" s="20"/>
      <c r="K35" s="20"/>
      <c r="L35" s="133">
        <v>2621721</v>
      </c>
      <c r="M35" s="20"/>
      <c r="N35" s="133"/>
      <c r="O35" s="133"/>
      <c r="P35" s="119"/>
      <c r="Q35" s="119"/>
      <c r="R35" s="119"/>
      <c r="S35" s="119"/>
      <c r="T35" s="119"/>
      <c r="U35" s="119"/>
      <c r="V35" s="119"/>
      <c r="W35" s="119"/>
    </row>
    <row r="36" ht="20.25" customHeight="1" spans="1:23">
      <c r="A36" s="168" t="s">
        <v>72</v>
      </c>
      <c r="B36" s="168" t="s">
        <v>250</v>
      </c>
      <c r="C36" s="168" t="s">
        <v>251</v>
      </c>
      <c r="D36" s="168" t="s">
        <v>106</v>
      </c>
      <c r="E36" s="168" t="s">
        <v>215</v>
      </c>
      <c r="F36" s="168" t="s">
        <v>218</v>
      </c>
      <c r="G36" s="168" t="s">
        <v>219</v>
      </c>
      <c r="H36" s="133">
        <v>1800459</v>
      </c>
      <c r="I36" s="133">
        <v>1800459</v>
      </c>
      <c r="J36" s="20"/>
      <c r="K36" s="20"/>
      <c r="L36" s="133">
        <v>1800459</v>
      </c>
      <c r="M36" s="20"/>
      <c r="N36" s="133"/>
      <c r="O36" s="133"/>
      <c r="P36" s="119"/>
      <c r="Q36" s="119"/>
      <c r="R36" s="119"/>
      <c r="S36" s="119"/>
      <c r="T36" s="119"/>
      <c r="U36" s="119"/>
      <c r="V36" s="119"/>
      <c r="W36" s="119"/>
    </row>
    <row r="37" customHeight="1" spans="1:23">
      <c r="A37" s="168" t="s">
        <v>72</v>
      </c>
      <c r="B37" s="168" t="s">
        <v>250</v>
      </c>
      <c r="C37" s="168" t="s">
        <v>251</v>
      </c>
      <c r="D37" s="168" t="s">
        <v>104</v>
      </c>
      <c r="E37" s="168" t="s">
        <v>212</v>
      </c>
      <c r="F37" s="168" t="s">
        <v>220</v>
      </c>
      <c r="G37" s="168" t="s">
        <v>221</v>
      </c>
      <c r="H37" s="133">
        <v>1494000</v>
      </c>
      <c r="I37" s="133">
        <v>1494000</v>
      </c>
      <c r="J37" s="20"/>
      <c r="K37" s="20"/>
      <c r="L37" s="133">
        <v>1494000</v>
      </c>
      <c r="M37" s="20"/>
      <c r="N37" s="133"/>
      <c r="O37" s="133"/>
      <c r="P37" s="25"/>
      <c r="Q37" s="25"/>
      <c r="R37" s="25"/>
      <c r="S37" s="25"/>
      <c r="T37" s="25"/>
      <c r="U37" s="25"/>
      <c r="V37" s="25"/>
      <c r="W37" s="25"/>
    </row>
    <row r="38" customHeight="1" spans="1:23">
      <c r="A38" s="168" t="s">
        <v>72</v>
      </c>
      <c r="B38" s="168" t="s">
        <v>250</v>
      </c>
      <c r="C38" s="168" t="s">
        <v>251</v>
      </c>
      <c r="D38" s="168" t="s">
        <v>106</v>
      </c>
      <c r="E38" s="168" t="s">
        <v>215</v>
      </c>
      <c r="F38" s="168" t="s">
        <v>220</v>
      </c>
      <c r="G38" s="168" t="s">
        <v>221</v>
      </c>
      <c r="H38" s="133">
        <v>1026000</v>
      </c>
      <c r="I38" s="133">
        <v>1026000</v>
      </c>
      <c r="J38" s="20"/>
      <c r="K38" s="20"/>
      <c r="L38" s="133">
        <v>1026000</v>
      </c>
      <c r="M38" s="20"/>
      <c r="N38" s="133"/>
      <c r="O38" s="133"/>
      <c r="P38" s="25"/>
      <c r="Q38" s="25"/>
      <c r="R38" s="25"/>
      <c r="S38" s="25"/>
      <c r="T38" s="25"/>
      <c r="U38" s="25"/>
      <c r="V38" s="25"/>
      <c r="W38" s="25"/>
    </row>
    <row r="39" spans="1:23">
      <c r="A39" s="168" t="s">
        <v>72</v>
      </c>
      <c r="B39" s="168" t="s">
        <v>252</v>
      </c>
      <c r="C39" s="168" t="s">
        <v>253</v>
      </c>
      <c r="D39" s="168" t="s">
        <v>120</v>
      </c>
      <c r="E39" s="168" t="s">
        <v>249</v>
      </c>
      <c r="F39" s="168" t="s">
        <v>254</v>
      </c>
      <c r="G39" s="168" t="s">
        <v>255</v>
      </c>
      <c r="H39" s="133">
        <v>3202800</v>
      </c>
      <c r="I39" s="133">
        <v>3202800</v>
      </c>
      <c r="J39" s="20"/>
      <c r="K39" s="20"/>
      <c r="L39" s="133">
        <v>3202800</v>
      </c>
      <c r="M39" s="20"/>
      <c r="N39" s="133"/>
      <c r="O39" s="133"/>
      <c r="P39" s="119"/>
      <c r="Q39" s="119"/>
      <c r="R39" s="119"/>
      <c r="S39" s="119"/>
      <c r="T39" s="119"/>
      <c r="U39" s="119"/>
      <c r="V39" s="119"/>
      <c r="W39" s="119"/>
    </row>
    <row r="40" ht="20.25" customHeight="1" spans="1:23">
      <c r="A40" s="168" t="s">
        <v>72</v>
      </c>
      <c r="B40" s="168" t="s">
        <v>256</v>
      </c>
      <c r="C40" s="168" t="s">
        <v>257</v>
      </c>
      <c r="D40" s="168" t="s">
        <v>104</v>
      </c>
      <c r="E40" s="168" t="s">
        <v>212</v>
      </c>
      <c r="F40" s="168" t="s">
        <v>258</v>
      </c>
      <c r="G40" s="168" t="s">
        <v>259</v>
      </c>
      <c r="H40" s="133">
        <v>29240</v>
      </c>
      <c r="I40" s="133">
        <v>29240</v>
      </c>
      <c r="J40" s="20"/>
      <c r="K40" s="20"/>
      <c r="L40" s="133">
        <v>29240</v>
      </c>
      <c r="M40" s="20"/>
      <c r="N40" s="133"/>
      <c r="O40" s="133"/>
      <c r="P40" s="119"/>
      <c r="Q40" s="119"/>
      <c r="R40" s="119"/>
      <c r="S40" s="119"/>
      <c r="T40" s="119"/>
      <c r="U40" s="119"/>
      <c r="V40" s="119"/>
      <c r="W40" s="119"/>
    </row>
    <row r="41" customHeight="1" spans="1:23">
      <c r="A41" s="168" t="s">
        <v>72</v>
      </c>
      <c r="B41" s="168" t="s">
        <v>260</v>
      </c>
      <c r="C41" s="168" t="s">
        <v>261</v>
      </c>
      <c r="D41" s="168" t="s">
        <v>120</v>
      </c>
      <c r="E41" s="168" t="s">
        <v>249</v>
      </c>
      <c r="F41" s="168" t="s">
        <v>247</v>
      </c>
      <c r="G41" s="168" t="s">
        <v>248</v>
      </c>
      <c r="H41" s="133">
        <v>60400</v>
      </c>
      <c r="I41" s="133">
        <v>60400</v>
      </c>
      <c r="J41" s="20"/>
      <c r="K41" s="20"/>
      <c r="L41" s="133">
        <v>60400</v>
      </c>
      <c r="M41" s="20"/>
      <c r="N41" s="133"/>
      <c r="O41" s="133"/>
      <c r="P41" s="25"/>
      <c r="Q41" s="25"/>
      <c r="R41" s="25"/>
      <c r="S41" s="25"/>
      <c r="T41" s="25"/>
      <c r="U41" s="25"/>
      <c r="V41" s="25"/>
      <c r="W41" s="25"/>
    </row>
    <row r="42" ht="17.25" customHeight="1" spans="1:23">
      <c r="A42" s="32" t="s">
        <v>182</v>
      </c>
      <c r="B42" s="169"/>
      <c r="C42" s="169"/>
      <c r="D42" s="169"/>
      <c r="E42" s="169"/>
      <c r="F42" s="169"/>
      <c r="G42" s="170"/>
      <c r="H42" s="119">
        <v>37258346</v>
      </c>
      <c r="I42" s="119">
        <v>37258346</v>
      </c>
      <c r="J42" s="119"/>
      <c r="K42" s="119"/>
      <c r="L42" s="119">
        <v>37258346</v>
      </c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F1" workbookViewId="0">
      <selection activeCell="A3" sqref="A3:H3"/>
    </sheetView>
  </sheetViews>
  <sheetFormatPr defaultColWidth="9.12962962962963" defaultRowHeight="14.25" customHeight="1"/>
  <cols>
    <col min="1" max="1" width="10.25" customWidth="1"/>
    <col min="2" max="2" width="13.3796296296296" customWidth="1"/>
    <col min="3" max="3" width="32.8796296296296" customWidth="1"/>
    <col min="4" max="4" width="23.8796296296296" customWidth="1"/>
    <col min="5" max="5" width="11.1296296296296" customWidth="1"/>
    <col min="6" max="6" width="17.75" customWidth="1"/>
    <col min="7" max="7" width="9.87962962962963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96296296296" customWidth="1"/>
    <col min="17" max="21" width="19.8796296296296" customWidth="1"/>
    <col min="22" max="22" width="20" customWidth="1"/>
    <col min="23" max="23" width="19.8796296296296" customWidth="1"/>
  </cols>
  <sheetData>
    <row r="1" ht="13.5" customHeight="1" spans="1:23">
      <c r="B1" s="152"/>
      <c r="E1" s="1"/>
      <c r="F1" s="1"/>
      <c r="G1" s="1"/>
      <c r="H1" s="1"/>
      <c r="U1" s="152"/>
      <c r="W1" s="153" t="s">
        <v>262</v>
      </c>
    </row>
    <row r="2" ht="46.5" customHeight="1" spans="1:23">
      <c r="A2" s="3" t="s">
        <v>263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2"/>
      <c r="W3" s="123" t="s">
        <v>3</v>
      </c>
    </row>
    <row r="4" ht="21.75" customHeight="1" spans="1:23">
      <c r="A4" s="8" t="s">
        <v>264</v>
      </c>
      <c r="B4" s="9" t="s">
        <v>194</v>
      </c>
      <c r="C4" s="8" t="s">
        <v>195</v>
      </c>
      <c r="D4" s="8" t="s">
        <v>265</v>
      </c>
      <c r="E4" s="9" t="s">
        <v>196</v>
      </c>
      <c r="F4" s="9" t="s">
        <v>197</v>
      </c>
      <c r="G4" s="9" t="s">
        <v>198</v>
      </c>
      <c r="H4" s="9" t="s">
        <v>199</v>
      </c>
      <c r="I4" s="23" t="s">
        <v>57</v>
      </c>
      <c r="J4" s="10" t="s">
        <v>266</v>
      </c>
      <c r="K4" s="11"/>
      <c r="L4" s="11"/>
      <c r="M4" s="12"/>
      <c r="N4" s="10" t="s">
        <v>202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4"/>
      <c r="C5" s="13"/>
      <c r="D5" s="13"/>
      <c r="E5" s="14"/>
      <c r="F5" s="14"/>
      <c r="G5" s="14"/>
      <c r="H5" s="14"/>
      <c r="I5" s="24"/>
      <c r="J5" s="154" t="s">
        <v>60</v>
      </c>
      <c r="K5" s="14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208</v>
      </c>
      <c r="U5" s="9" t="s">
        <v>68</v>
      </c>
      <c r="V5" s="9" t="s">
        <v>69</v>
      </c>
      <c r="W5" s="9" t="s">
        <v>70</v>
      </c>
    </row>
    <row r="6" ht="21" customHeight="1" spans="1:23">
      <c r="A6" s="24"/>
      <c r="B6" s="24"/>
      <c r="C6" s="24"/>
      <c r="D6" s="24"/>
      <c r="E6" s="24"/>
      <c r="F6" s="24"/>
      <c r="G6" s="24"/>
      <c r="H6" s="24"/>
      <c r="I6" s="24"/>
      <c r="J6" s="155" t="s">
        <v>59</v>
      </c>
      <c r="K6" s="116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267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19">
        <v>21</v>
      </c>
      <c r="V8" s="25">
        <v>22</v>
      </c>
      <c r="W8" s="19">
        <v>23</v>
      </c>
    </row>
    <row r="9" ht="20" customHeight="1" spans="1:23">
      <c r="A9" s="138" t="s">
        <v>268</v>
      </c>
      <c r="B9" s="138" t="s">
        <v>269</v>
      </c>
      <c r="C9" s="138" t="s">
        <v>270</v>
      </c>
      <c r="D9" s="138" t="s">
        <v>72</v>
      </c>
      <c r="E9" s="138" t="s">
        <v>106</v>
      </c>
      <c r="F9" s="138" t="s">
        <v>215</v>
      </c>
      <c r="G9" s="138" t="s">
        <v>271</v>
      </c>
      <c r="H9" s="138" t="s">
        <v>272</v>
      </c>
      <c r="I9" s="133">
        <v>800000</v>
      </c>
      <c r="J9" s="133"/>
      <c r="K9" s="133"/>
      <c r="L9" s="133"/>
      <c r="M9" s="133"/>
      <c r="N9" s="133"/>
      <c r="O9" s="133"/>
      <c r="P9" s="133"/>
      <c r="Q9" s="133">
        <v>800000</v>
      </c>
      <c r="R9" s="133"/>
      <c r="S9" s="133"/>
      <c r="T9" s="133"/>
      <c r="U9" s="133"/>
      <c r="V9" s="133"/>
      <c r="W9" s="133"/>
    </row>
    <row r="10" ht="24" customHeight="1" spans="1:23">
      <c r="A10" s="138" t="s">
        <v>268</v>
      </c>
      <c r="B10" s="138" t="s">
        <v>273</v>
      </c>
      <c r="C10" s="138" t="s">
        <v>274</v>
      </c>
      <c r="D10" s="138" t="s">
        <v>72</v>
      </c>
      <c r="E10" s="138" t="s">
        <v>104</v>
      </c>
      <c r="F10" s="138" t="s">
        <v>212</v>
      </c>
      <c r="G10" s="138" t="s">
        <v>275</v>
      </c>
      <c r="H10" s="138" t="s">
        <v>276</v>
      </c>
      <c r="I10" s="133">
        <v>789600</v>
      </c>
      <c r="J10" s="133"/>
      <c r="K10" s="133"/>
      <c r="L10" s="133"/>
      <c r="M10" s="133"/>
      <c r="N10" s="133"/>
      <c r="O10" s="133"/>
      <c r="P10" s="133"/>
      <c r="Q10" s="133"/>
      <c r="R10" s="133">
        <v>789600</v>
      </c>
      <c r="S10" s="133"/>
      <c r="T10" s="133"/>
      <c r="U10" s="133"/>
      <c r="V10" s="133"/>
      <c r="W10" s="133">
        <v>789600</v>
      </c>
    </row>
    <row r="11" ht="21.75" customHeight="1" spans="1:23">
      <c r="A11" s="138" t="s">
        <v>268</v>
      </c>
      <c r="B11" s="138" t="s">
        <v>277</v>
      </c>
      <c r="C11" s="138" t="s">
        <v>278</v>
      </c>
      <c r="D11" s="138" t="s">
        <v>72</v>
      </c>
      <c r="E11" s="138" t="s">
        <v>104</v>
      </c>
      <c r="F11" s="138" t="s">
        <v>212</v>
      </c>
      <c r="G11" s="138" t="s">
        <v>271</v>
      </c>
      <c r="H11" s="138" t="s">
        <v>272</v>
      </c>
      <c r="I11" s="133">
        <v>500</v>
      </c>
      <c r="J11" s="133"/>
      <c r="K11" s="133"/>
      <c r="L11" s="133"/>
      <c r="M11" s="133"/>
      <c r="N11" s="133"/>
      <c r="O11" s="133"/>
      <c r="P11" s="133"/>
      <c r="Q11" s="133"/>
      <c r="R11" s="133">
        <v>500</v>
      </c>
      <c r="S11" s="133"/>
      <c r="T11" s="133"/>
      <c r="U11" s="133"/>
      <c r="V11" s="133"/>
      <c r="W11" s="133">
        <v>500</v>
      </c>
    </row>
    <row r="12" ht="20" customHeight="1" spans="1:23">
      <c r="A12" s="138" t="s">
        <v>268</v>
      </c>
      <c r="B12" s="138" t="s">
        <v>279</v>
      </c>
      <c r="C12" s="138" t="s">
        <v>280</v>
      </c>
      <c r="D12" s="138" t="s">
        <v>72</v>
      </c>
      <c r="E12" s="138" t="s">
        <v>104</v>
      </c>
      <c r="F12" s="138" t="s">
        <v>212</v>
      </c>
      <c r="G12" s="138" t="s">
        <v>271</v>
      </c>
      <c r="H12" s="138" t="s">
        <v>272</v>
      </c>
      <c r="I12" s="133">
        <v>118755.84</v>
      </c>
      <c r="J12" s="133">
        <v>118755.84</v>
      </c>
      <c r="K12" s="133">
        <v>118755.84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24" customHeight="1" spans="1:23">
      <c r="A13" s="138" t="s">
        <v>268</v>
      </c>
      <c r="B13" s="138" t="s">
        <v>279</v>
      </c>
      <c r="C13" s="138" t="s">
        <v>280</v>
      </c>
      <c r="D13" s="138" t="s">
        <v>72</v>
      </c>
      <c r="E13" s="138" t="s">
        <v>110</v>
      </c>
      <c r="F13" s="138" t="s">
        <v>281</v>
      </c>
      <c r="G13" s="138" t="s">
        <v>271</v>
      </c>
      <c r="H13" s="138" t="s">
        <v>272</v>
      </c>
      <c r="I13" s="133">
        <v>1792</v>
      </c>
      <c r="J13" s="133">
        <v>1792</v>
      </c>
      <c r="K13" s="133">
        <v>1792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21.75" customHeight="1" spans="1:23">
      <c r="A14" s="138" t="s">
        <v>268</v>
      </c>
      <c r="B14" s="138" t="s">
        <v>282</v>
      </c>
      <c r="C14" s="138" t="s">
        <v>283</v>
      </c>
      <c r="D14" s="138" t="s">
        <v>72</v>
      </c>
      <c r="E14" s="138" t="s">
        <v>104</v>
      </c>
      <c r="F14" s="138" t="s">
        <v>212</v>
      </c>
      <c r="G14" s="138" t="s">
        <v>271</v>
      </c>
      <c r="H14" s="138" t="s">
        <v>272</v>
      </c>
      <c r="I14" s="133">
        <v>345450</v>
      </c>
      <c r="J14" s="133">
        <v>345450</v>
      </c>
      <c r="K14" s="133">
        <v>345450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20" customHeight="1" spans="1:23">
      <c r="A15" s="138" t="s">
        <v>268</v>
      </c>
      <c r="B15" s="138" t="s">
        <v>282</v>
      </c>
      <c r="C15" s="138" t="s">
        <v>283</v>
      </c>
      <c r="D15" s="138" t="s">
        <v>72</v>
      </c>
      <c r="E15" s="138" t="s">
        <v>110</v>
      </c>
      <c r="F15" s="138" t="s">
        <v>281</v>
      </c>
      <c r="G15" s="138" t="s">
        <v>271</v>
      </c>
      <c r="H15" s="138" t="s">
        <v>272</v>
      </c>
      <c r="I15" s="133">
        <v>2420</v>
      </c>
      <c r="J15" s="133">
        <v>2420</v>
      </c>
      <c r="K15" s="133">
        <v>2420</v>
      </c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24" customHeight="1" spans="1:23">
      <c r="A16" s="138" t="s">
        <v>268</v>
      </c>
      <c r="B16" s="138" t="s">
        <v>282</v>
      </c>
      <c r="C16" s="138" t="s">
        <v>283</v>
      </c>
      <c r="D16" s="138" t="s">
        <v>72</v>
      </c>
      <c r="E16" s="138" t="s">
        <v>114</v>
      </c>
      <c r="F16" s="138" t="s">
        <v>284</v>
      </c>
      <c r="G16" s="138" t="s">
        <v>285</v>
      </c>
      <c r="H16" s="138" t="s">
        <v>286</v>
      </c>
      <c r="I16" s="133">
        <v>50540</v>
      </c>
      <c r="J16" s="133">
        <v>50540</v>
      </c>
      <c r="K16" s="133">
        <v>50540</v>
      </c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21.75" customHeight="1" spans="1:23">
      <c r="A17" s="138" t="s">
        <v>268</v>
      </c>
      <c r="B17" s="138" t="s">
        <v>282</v>
      </c>
      <c r="C17" s="138" t="s">
        <v>283</v>
      </c>
      <c r="D17" s="138" t="s">
        <v>72</v>
      </c>
      <c r="E17" s="138" t="s">
        <v>120</v>
      </c>
      <c r="F17" s="138" t="s">
        <v>249</v>
      </c>
      <c r="G17" s="138" t="s">
        <v>247</v>
      </c>
      <c r="H17" s="138" t="s">
        <v>248</v>
      </c>
      <c r="I17" s="133">
        <v>90600</v>
      </c>
      <c r="J17" s="133">
        <v>90600</v>
      </c>
      <c r="K17" s="133">
        <v>90600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customHeight="1" spans="1:23">
      <c r="A18" s="156" t="s">
        <v>182</v>
      </c>
      <c r="B18" s="157"/>
      <c r="C18" s="157"/>
      <c r="D18" s="157"/>
      <c r="E18" s="157"/>
      <c r="F18" s="157"/>
      <c r="G18" s="157"/>
      <c r="H18" s="34"/>
      <c r="I18" s="133">
        <f>SUM(I9:I17)</f>
        <v>2199657.84</v>
      </c>
      <c r="J18" s="133">
        <f t="shared" ref="J18:W18" si="0">SUM(J9:J17)</f>
        <v>609557.84</v>
      </c>
      <c r="K18" s="133">
        <f t="shared" si="0"/>
        <v>609557.84</v>
      </c>
      <c r="L18" s="133">
        <f t="shared" si="0"/>
        <v>0</v>
      </c>
      <c r="M18" s="133">
        <f t="shared" si="0"/>
        <v>0</v>
      </c>
      <c r="N18" s="133">
        <f t="shared" si="0"/>
        <v>0</v>
      </c>
      <c r="O18" s="133">
        <f t="shared" si="0"/>
        <v>0</v>
      </c>
      <c r="P18" s="133">
        <f t="shared" si="0"/>
        <v>0</v>
      </c>
      <c r="Q18" s="133">
        <f t="shared" si="0"/>
        <v>800000</v>
      </c>
      <c r="R18" s="133">
        <f t="shared" si="0"/>
        <v>790100</v>
      </c>
      <c r="S18" s="133">
        <f t="shared" si="0"/>
        <v>0</v>
      </c>
      <c r="T18" s="133">
        <f t="shared" si="0"/>
        <v>0</v>
      </c>
      <c r="U18" s="133">
        <f t="shared" si="0"/>
        <v>0</v>
      </c>
      <c r="V18" s="133">
        <f t="shared" si="0"/>
        <v>0</v>
      </c>
      <c r="W18" s="133">
        <f t="shared" si="0"/>
        <v>790100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21" sqref="B20:B21"/>
    </sheetView>
  </sheetViews>
  <sheetFormatPr defaultColWidth="9.12962962962963" defaultRowHeight="14.25" customHeight="1" outlineLevelCol="5"/>
  <cols>
    <col min="1" max="1" width="32.1296296296296" customWidth="1"/>
    <col min="2" max="2" width="20.75" customWidth="1"/>
    <col min="3" max="3" width="32.1296296296296" customWidth="1"/>
    <col min="4" max="4" width="27.75" customWidth="1"/>
    <col min="5" max="6" width="36.75" customWidth="1"/>
  </cols>
  <sheetData>
    <row r="1" ht="12" customHeight="1" spans="1:6">
      <c r="A1" s="141">
        <v>1</v>
      </c>
      <c r="B1" s="142">
        <v>0</v>
      </c>
      <c r="C1" s="141">
        <v>1</v>
      </c>
      <c r="D1" s="143"/>
      <c r="E1" s="143"/>
      <c r="F1" s="123" t="s">
        <v>287</v>
      </c>
    </row>
    <row r="2" ht="42" customHeight="1" spans="1:6">
      <c r="A2" s="221" t="s">
        <v>288</v>
      </c>
      <c r="B2" s="144" t="s">
        <v>289</v>
      </c>
      <c r="C2" s="145"/>
      <c r="D2" s="146"/>
      <c r="E2" s="146"/>
      <c r="F2" s="146"/>
    </row>
    <row r="3" ht="13.5" customHeight="1" spans="1:6">
      <c r="A3" s="4" t="s">
        <v>2</v>
      </c>
      <c r="B3" s="4"/>
      <c r="C3" s="141"/>
      <c r="D3" s="143"/>
      <c r="E3" s="143"/>
      <c r="F3" s="123" t="s">
        <v>3</v>
      </c>
    </row>
    <row r="4" ht="19.5" customHeight="1" spans="1:6">
      <c r="A4" s="103" t="s">
        <v>193</v>
      </c>
      <c r="B4" s="147" t="s">
        <v>75</v>
      </c>
      <c r="C4" s="103" t="s">
        <v>76</v>
      </c>
      <c r="D4" s="11" t="s">
        <v>290</v>
      </c>
      <c r="E4" s="11"/>
      <c r="F4" s="12"/>
    </row>
    <row r="5" ht="18.75" customHeight="1" spans="1:6">
      <c r="A5" s="103"/>
      <c r="B5" s="147"/>
      <c r="C5" s="103"/>
      <c r="D5" s="148" t="s">
        <v>57</v>
      </c>
      <c r="E5" s="10" t="s">
        <v>78</v>
      </c>
      <c r="F5" s="15" t="s">
        <v>79</v>
      </c>
    </row>
    <row r="6" ht="18.75" customHeight="1" spans="1:6">
      <c r="A6" s="103">
        <v>1</v>
      </c>
      <c r="B6" s="149" t="s">
        <v>86</v>
      </c>
      <c r="C6" s="103">
        <v>3</v>
      </c>
      <c r="D6" s="12">
        <v>4</v>
      </c>
      <c r="E6" s="150">
        <v>5</v>
      </c>
      <c r="F6" s="150">
        <v>6</v>
      </c>
    </row>
    <row r="7" ht="21" customHeight="1" spans="1:6">
      <c r="A7" s="151"/>
      <c r="B7" s="151"/>
      <c r="C7" s="151"/>
      <c r="D7" s="118"/>
      <c r="E7" s="119"/>
      <c r="F7" s="119"/>
    </row>
    <row r="8" ht="21" customHeight="1" spans="1:6">
      <c r="A8" s="151"/>
      <c r="B8" s="151"/>
      <c r="C8" s="151"/>
      <c r="D8" s="118"/>
      <c r="E8" s="119"/>
      <c r="F8" s="119"/>
    </row>
    <row r="9" ht="18.75" customHeight="1" spans="1:6">
      <c r="A9" s="86" t="s">
        <v>182</v>
      </c>
      <c r="B9" s="86" t="s">
        <v>182</v>
      </c>
      <c r="C9" s="86" t="s">
        <v>182</v>
      </c>
      <c r="D9" s="118"/>
      <c r="E9" s="119"/>
      <c r="F9" s="119"/>
    </row>
    <row r="11" customHeight="1" spans="1:6">
      <c r="A11" s="35" t="s">
        <v>291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部门政府性基金预算支出预算表06</vt:lpstr>
      <vt:lpstr>部门项目支出绩效目标表05-2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江湖</cp:lastModifiedBy>
  <dcterms:created xsi:type="dcterms:W3CDTF">2026-02-03T07:40:00Z</dcterms:created>
  <dcterms:modified xsi:type="dcterms:W3CDTF">2026-03-28T12:54:35Z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