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<sst xmlns="http://schemas.openxmlformats.org/spreadsheetml/2006/main" count="935" uniqueCount="368">
  <si>
    <t>预算01-1表</t>
  </si>
  <si>
    <t>2026年部门财务收支预算总表</t>
  </si>
  <si>
    <t>单位名称：昆明市官渡区云南师范大学附属官渡学校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</si>
  <si>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</si>
  <si>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</si>
  <si>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</si>
  <si>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</si>
  <si>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</si>
  <si>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</si>
  <si>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</si>
  <si>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</si>
  <si>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</si>
  <si>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</si>
  <si>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</si>
  <si>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</si>
  <si>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</si>
  <si>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</si>
  <si>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</si>
  <si>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</si>
  <si>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</si>
  <si>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</si>
  <si>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</si>
  <si>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</si>
  <si>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</si>
  <si>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</si>
  <si>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</si>
  <si>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</si>
  <si>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</si>
  <si>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</si>
  <si>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</si>
  <si>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</si>
  <si>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</si>
  <si>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</si>
  <si>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</si>
  <si>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</si>
  <si>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</si>
  <si>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</si>
  <si>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</si>
  <si>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</si>
  <si>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</si>
  <si>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</si>
  <si>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</si>
  <si>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</si>
  <si>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</si>
  <si>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</si>
  <si>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</si>
  <si>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</si>
  <si>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</si>
  <si>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</si>
  <si>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</si>
  <si>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</si>
  <si>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</si>
  <si>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</si>
  <si>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</si>
  <si>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</si>
  <si>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</si>
  <si>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</si>
  <si>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</si>
  <si>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</si>
  <si>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</si>
  <si>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</si>
  <si>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</si>
  <si>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</si>
  <si>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</si>
  <si>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</si>
  <si>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</si>
  <si>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</si>
  <si>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</si>
  <si>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</si>
  <si>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</si>
  <si>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</si>
  <si>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105081</t>
  </si>
  <si>
    <t>昆明市官渡区云南师范大学附属官渡学校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</si>
  <si>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</si>
  <si>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</si>
  <si>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</si>
  <si>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</si>
  <si>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</si>
  <si>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</si>
  <si>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</si>
  <si>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</si>
  <si>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</si>
  <si>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</si>
  <si>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</si>
  <si>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</si>
  <si>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</si>
  <si>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</si>
  <si>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</si>
  <si>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</si>
  <si>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</si>
  <si>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</si>
  <si>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</si>
  <si>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</si>
  <si>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</si>
  <si>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</si>
  <si>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</si>
  <si>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</si>
  <si>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</si>
  <si>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</si>
  <si>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</si>
  <si>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教育支出</t>
  </si>
  <si>
    <t>普通教育支出</t>
  </si>
  <si>
    <t>2050202</t>
  </si>
  <si>
    <t>小学教育</t>
  </si>
  <si>
    <t>2050203</t>
  </si>
  <si>
    <t>初中教育</t>
  </si>
  <si>
    <t>教育费附加安排的支出</t>
  </si>
  <si>
    <t>2050999</t>
  </si>
  <si>
    <t>其他教育费附加安排的支出</t>
  </si>
  <si>
    <t>社会保障和就业支出</t>
  </si>
  <si>
    <t xml:space="preserve">行政事业单位养老支出 </t>
  </si>
  <si>
    <t>2080505</t>
  </si>
  <si>
    <t>机关事业单位基本养老保险缴费支出</t>
  </si>
  <si>
    <t>2080506</t>
  </si>
  <si>
    <t>机关事业单位职业年金缴费支出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</si>
  <si>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</si>
  <si>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</si>
  <si>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</si>
  <si>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</si>
  <si>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</si>
  <si>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</si>
  <si>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</si>
  <si>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</si>
  <si>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</si>
  <si>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住房保障支出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</si>
  <si>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</si>
  <si>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</si>
  <si>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</si>
  <si>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</si>
  <si>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</si>
  <si>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</si>
  <si>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</si>
  <si>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</si>
  <si>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</si>
  <si>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</si>
  <si>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</si>
  <si>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</si>
  <si>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</si>
  <si>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</si>
  <si>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</si>
  <si>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</si>
  <si>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</si>
  <si>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</si>
  <si>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</si>
  <si>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</si>
  <si>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</si>
  <si>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</si>
  <si>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</si>
  <si>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</si>
  <si>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</si>
  <si>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</si>
  <si>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</si>
  <si>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</si>
  <si>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</si>
  <si>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</si>
  <si>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</si>
  <si>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</si>
  <si>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</si>
  <si>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</si>
  <si>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</si>
  <si>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</si>
  <si>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</si>
  <si>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</si>
  <si>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</si>
  <si>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</si>
  <si>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</si>
  <si>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</si>
  <si>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</si>
  <si>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 xml:space="preserve">    小学教育</t>
  </si>
  <si>
    <t xml:space="preserve">    初中教育</t>
  </si>
  <si>
    <t xml:space="preserve">    其他教育费附加安排的支出</t>
  </si>
  <si>
    <t>208</t>
  </si>
  <si>
    <t>20805</t>
  </si>
  <si>
    <t xml:space="preserve">   行政事业单位养老支出</t>
  </si>
  <si>
    <t xml:space="preserve">   机关事业单位基本养老保险缴费支出</t>
  </si>
  <si>
    <t xml:space="preserve">   机关事业单位职业年金缴费支出</t>
  </si>
  <si>
    <t>210</t>
  </si>
  <si>
    <t xml:space="preserve">  事业单位医疗</t>
  </si>
  <si>
    <t xml:space="preserve">  公务员医疗补助</t>
  </si>
  <si>
    <t xml:space="preserve">  其他行政事业单位医疗支出</t>
  </si>
  <si>
    <t>221</t>
  </si>
  <si>
    <t>22102</t>
  </si>
  <si>
    <t xml:space="preserve">   住房公积金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</si>
  <si>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</si>
  <si>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</si>
  <si>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</si>
  <si>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</si>
  <si>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</si>
  <si>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</si>
  <si>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</si>
  <si>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</si>
  <si>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</si>
  <si>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</si>
  <si>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</si>
  <si>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</si>
  <si>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</si>
  <si>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</si>
  <si>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</si>
  <si>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</si>
  <si>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</si>
  <si>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</si>
  <si>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</si>
  <si>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</si>
  <si>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</si>
  <si>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</si>
  <si>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</si>
  <si>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</si>
  <si>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</si>
  <si>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</si>
  <si>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</si>
  <si>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</si>
  <si>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</si>
  <si>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其他人员支出</t>
  </si>
  <si>
    <t>30199</t>
  </si>
  <si>
    <t>其他工资福利支出</t>
  </si>
  <si>
    <t>工会经费</t>
  </si>
  <si>
    <t>30228</t>
  </si>
  <si>
    <t>530111241100002115172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</si>
  <si>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</si>
  <si>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</si>
  <si>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</si>
  <si>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</si>
  <si>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</si>
  <si>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</si>
  <si>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</si>
  <si>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</si>
  <si>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</si>
  <si>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530111241100002115187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</si>
  <si>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</si>
  <si>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</si>
  <si>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</si>
  <si>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</si>
  <si>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</si>
  <si>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</si>
  <si>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</si>
  <si>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</si>
  <si>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</si>
  <si>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</si>
  <si>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</si>
  <si>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530111231100001137604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</si>
  <si>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</si>
  <si>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</si>
  <si>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</si>
  <si>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</si>
  <si>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</si>
  <si>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</si>
  <si>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</si>
  <si>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530111241100002115188</t>
  </si>
  <si>
    <t>30113</t>
  </si>
  <si>
    <t>530111241100002115186</t>
  </si>
  <si>
    <t>事业人员绩效奖励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</si>
  <si>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</si>
  <si>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</si>
  <si>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</si>
  <si>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</si>
  <si>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</si>
  <si>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</si>
  <si>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</si>
  <si>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2026年义务教育课后服务收费资金</t>
  </si>
  <si>
    <t>30226</t>
  </si>
  <si>
    <t>劳务费</t>
  </si>
  <si>
    <t>2026年专户上缴利息专项资金</t>
  </si>
  <si>
    <t>312 民生类</t>
  </si>
  <si>
    <t>义务教育学校生均公用经费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</si>
  <si>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</si>
  <si>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</si>
  <si>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</si>
  <si>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</si>
  <si>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</si>
  <si>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</si>
  <si>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</si>
  <si>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</si>
  <si>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</si>
  <si>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</si>
  <si>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</si>
  <si>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</si>
  <si>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做好学校安全保障工作，努力践行学校及教师教书育人本职工作，保障教职工利益。</t>
  </si>
  <si>
    <t>产出指标</t>
  </si>
  <si>
    <t>数量指标</t>
  </si>
  <si>
    <t>服务学生人数</t>
  </si>
  <si>
    <t>&gt;=</t>
  </si>
  <si>
    <t>3000</t>
  </si>
  <si>
    <t>人</t>
  </si>
  <si>
    <t>定量指标</t>
  </si>
  <si>
    <t>反映项目实施服务中小学学生人数情况。</t>
  </si>
  <si>
    <t>质量指标</t>
  </si>
  <si>
    <t>预算执行率</t>
  </si>
  <si>
    <t>%</t>
  </si>
  <si>
    <t>反映项目预算执行率完成情况</t>
  </si>
  <si>
    <t>核算准确率</t>
  </si>
  <si>
    <t>反映补助准确发放的情况。
补助兑现准确率=补助兑付额/应付额*100%</t>
  </si>
  <si>
    <t>效益指标</t>
  </si>
  <si>
    <t>社会效益</t>
  </si>
  <si>
    <t>保证学校正常教育教学活动顺利开展</t>
  </si>
  <si>
    <t>反映项目实施的情况</t>
  </si>
  <si>
    <t>满意度指标</t>
  </si>
  <si>
    <t>服务对象满意度</t>
  </si>
  <si>
    <t>学生及家长满意度</t>
  </si>
  <si>
    <t>反映学生及家长的满意程度。</t>
  </si>
  <si>
    <t>将我单位账户下所产生的利息收入按照规定上缴财政。</t>
  </si>
  <si>
    <t>利息收入上缴及时性</t>
  </si>
  <si>
    <t>=</t>
  </si>
  <si>
    <t>90</t>
  </si>
  <si>
    <t>反映上缴利息及时性</t>
  </si>
  <si>
    <t>2025年专户上缴利息专项资金</t>
  </si>
  <si>
    <t>增加财政非税收入</t>
  </si>
  <si>
    <t>增加</t>
  </si>
  <si>
    <t>年</t>
  </si>
  <si>
    <t>定性指标</t>
  </si>
  <si>
    <t>反映上缴利息收入增加财政非税收入情况。</t>
  </si>
  <si>
    <t>满意度</t>
  </si>
  <si>
    <t>反映项目实施满意程度。</t>
  </si>
  <si>
    <t>2025年义务教育课后服务收费资金</t>
  </si>
  <si>
    <t>中小学每班每周延时辅导课时数</t>
  </si>
  <si>
    <t>节</t>
  </si>
  <si>
    <t>考核每周课后服务时间完成情况。</t>
  </si>
  <si>
    <t>95</t>
  </si>
  <si>
    <t>减轻学生过重作业负担和校外培训负担、家庭教育支出和家长精力负担</t>
  </si>
  <si>
    <t>明显减轻</t>
  </si>
  <si>
    <t>考核项目实施是否明显减轻学生过重作业负担和校外培训负担、家庭教育支出和家长精力负担。</t>
  </si>
  <si>
    <t>受益对象满意度</t>
  </si>
  <si>
    <t>反映获补助受益对象的满意程度。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</si>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</sst>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#,##0.00_ 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7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2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181" fontId="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81" fontId="1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81" fontId="2" fillId="0" borderId="7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181" fontId="2" fillId="3" borderId="7" xfId="0" applyNumberFormat="1" applyFont="1" applyFill="1" applyBorder="1" applyAlignment="1">
      <alignment horizontal="center" vertical="center" wrapText="1"/>
    </xf>
    <xf numFmtId="181" fontId="2" fillId="2" borderId="7" xfId="0" applyNumberFormat="1" applyFont="1" applyFill="1" applyBorder="1" applyAlignment="1">
      <alignment horizontal="center" vertical="center" wrapText="1"/>
    </xf>
    <xf numFmtId="181" fontId="2" fillId="0" borderId="7" xfId="0" applyNumberFormat="1" applyFont="1" applyFill="1" applyBorder="1" applyAlignment="1">
      <alignment horizontal="center" vertical="center" wrapText="1"/>
    </xf>
    <xf numFmtId="181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178" fontId="5" fillId="3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GridLines="0" showZeros="0" topLeftCell="A8" workbookViewId="0">
      <selection activeCell="D30" sqref="D30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25" t="s">
        <v>1</v>
      </c>
    </row>
    <row r="3" ht="17.25" customHeight="1" spans="1:4">
      <c r="A3" s="42" t="s">
        <v>2</v>
      </c>
      <c r="B3" s="223"/>
      <c r="D3" s="154" t="s">
        <v>3</v>
      </c>
    </row>
    <row r="4" ht="23.25" customHeight="1" spans="1:4">
      <c r="A4" s="184" t="s">
        <v>4</v>
      </c>
      <c r="B4" s="185"/>
      <c r="C4" s="184" t="s">
        <v>5</v>
      </c>
      <c r="D4" s="185"/>
    </row>
    <row r="5" ht="24" customHeight="1" spans="1:4">
      <c r="A5" s="184" t="s">
        <v>6</v>
      </c>
      <c r="B5" s="184" t="s">
        <v>7</v>
      </c>
      <c r="C5" s="184" t="s">
        <v>8</v>
      </c>
      <c r="D5" s="184" t="s">
        <v>7</v>
      </c>
    </row>
    <row r="6" ht="17.25" customHeight="1" spans="1:4">
      <c r="A6" s="186" t="s">
        <v>9</v>
      </c>
      <c r="B6" s="119">
        <v>47195279.52</v>
      </c>
      <c r="C6" s="186" t="s">
        <v>10</v>
      </c>
      <c r="D6" s="119"/>
    </row>
    <row r="7" ht="17.25" customHeight="1" spans="1:4">
      <c r="A7" s="186" t="s">
        <v>11</v>
      </c>
      <c r="B7" s="119"/>
      <c r="C7" s="186" t="s">
        <v>12</v>
      </c>
      <c r="D7" s="119"/>
    </row>
    <row r="8" ht="17.25" customHeight="1" spans="1:4">
      <c r="A8" s="186" t="s">
        <v>13</v>
      </c>
      <c r="B8" s="119"/>
      <c r="C8" s="224" t="s">
        <v>14</v>
      </c>
      <c r="D8" s="119"/>
    </row>
    <row r="9" ht="17.25" customHeight="1" spans="1:4">
      <c r="A9" s="186" t="s">
        <v>15</v>
      </c>
      <c r="B9" s="119"/>
      <c r="C9" s="224" t="s">
        <v>16</v>
      </c>
      <c r="D9" s="119"/>
    </row>
    <row r="10" ht="17.25" customHeight="1" spans="1:4">
      <c r="A10" s="186" t="s">
        <v>17</v>
      </c>
      <c r="B10" s="119">
        <v>3010000</v>
      </c>
      <c r="C10" s="224" t="s">
        <v>18</v>
      </c>
      <c r="D10" s="119">
        <v>37305536.96</v>
      </c>
    </row>
    <row r="11" ht="17.25" customHeight="1" spans="1:4">
      <c r="A11" s="186" t="s">
        <v>19</v>
      </c>
      <c r="B11" s="119"/>
      <c r="C11" s="224" t="s">
        <v>20</v>
      </c>
      <c r="D11" s="119"/>
    </row>
    <row r="12" ht="17.25" customHeight="1" spans="1:4">
      <c r="A12" s="186" t="s">
        <v>21</v>
      </c>
      <c r="B12" s="119"/>
      <c r="C12" s="32" t="s">
        <v>22</v>
      </c>
      <c r="D12" s="119"/>
    </row>
    <row r="13" ht="17.25" customHeight="1" spans="1:4">
      <c r="A13" s="186" t="s">
        <v>23</v>
      </c>
      <c r="B13" s="119"/>
      <c r="C13" s="32" t="s">
        <v>24</v>
      </c>
      <c r="D13" s="119">
        <v>5173120.96</v>
      </c>
    </row>
    <row r="14" ht="17.25" customHeight="1" spans="1:4">
      <c r="A14" s="186" t="s">
        <v>25</v>
      </c>
      <c r="B14" s="119"/>
      <c r="C14" s="32" t="s">
        <v>26</v>
      </c>
      <c r="D14" s="119">
        <v>3046621.6</v>
      </c>
    </row>
    <row r="15" ht="17.25" customHeight="1" spans="1:4">
      <c r="A15" s="186" t="s">
        <v>27</v>
      </c>
      <c r="B15" s="119">
        <v>3010000</v>
      </c>
      <c r="C15" s="32" t="s">
        <v>28</v>
      </c>
      <c r="D15" s="119"/>
    </row>
    <row r="16" ht="17.25" customHeight="1" spans="1:4">
      <c r="A16" s="61"/>
      <c r="B16" s="119"/>
      <c r="C16" s="32" t="s">
        <v>29</v>
      </c>
      <c r="D16" s="119"/>
    </row>
    <row r="17" ht="17.25" customHeight="1" spans="1:4">
      <c r="A17" s="187"/>
      <c r="B17" s="119"/>
      <c r="C17" s="32" t="s">
        <v>30</v>
      </c>
      <c r="D17" s="119"/>
    </row>
    <row r="18" ht="17.25" customHeight="1" spans="1:4">
      <c r="A18" s="187"/>
      <c r="B18" s="119"/>
      <c r="C18" s="32" t="s">
        <v>31</v>
      </c>
      <c r="D18" s="119"/>
    </row>
    <row r="19" ht="17.25" customHeight="1" spans="1:4">
      <c r="A19" s="187"/>
      <c r="B19" s="119"/>
      <c r="C19" s="32" t="s">
        <v>32</v>
      </c>
      <c r="D19" s="119"/>
    </row>
    <row r="20" ht="17.25" customHeight="1" spans="1:4">
      <c r="A20" s="187"/>
      <c r="B20" s="119"/>
      <c r="C20" s="32" t="s">
        <v>33</v>
      </c>
      <c r="D20" s="119"/>
    </row>
    <row r="21" ht="17.25" customHeight="1" spans="1:4">
      <c r="A21" s="187"/>
      <c r="B21" s="119"/>
      <c r="C21" s="32" t="s">
        <v>34</v>
      </c>
      <c r="D21" s="119"/>
    </row>
    <row r="22" ht="17.25" customHeight="1" spans="1:4">
      <c r="A22" s="187"/>
      <c r="B22" s="119"/>
      <c r="C22" s="32" t="s">
        <v>35</v>
      </c>
      <c r="D22" s="119"/>
    </row>
    <row r="23" ht="17.25" customHeight="1" spans="1:4">
      <c r="A23" s="187"/>
      <c r="B23" s="119"/>
      <c r="C23" s="32" t="s">
        <v>36</v>
      </c>
      <c r="D23" s="119"/>
    </row>
    <row r="24" ht="17.25" customHeight="1" spans="1:4">
      <c r="A24" s="187"/>
      <c r="B24" s="119"/>
      <c r="C24" s="32" t="s">
        <v>37</v>
      </c>
      <c r="D24" s="119">
        <v>4680000</v>
      </c>
    </row>
    <row r="25" ht="17.25" customHeight="1" spans="1:4">
      <c r="A25" s="187"/>
      <c r="B25" s="119"/>
      <c r="C25" s="32" t="s">
        <v>38</v>
      </c>
      <c r="D25" s="119"/>
    </row>
    <row r="26" ht="17.25" customHeight="1" spans="1:4">
      <c r="A26" s="187"/>
      <c r="B26" s="119"/>
      <c r="C26" s="61" t="s">
        <v>39</v>
      </c>
      <c r="D26" s="119"/>
    </row>
    <row r="27" ht="17.25" customHeight="1" spans="1:4">
      <c r="A27" s="187"/>
      <c r="B27" s="119"/>
      <c r="C27" s="32" t="s">
        <v>40</v>
      </c>
      <c r="D27" s="119"/>
    </row>
    <row r="28" ht="16.5" customHeight="1" spans="1:4">
      <c r="A28" s="187"/>
      <c r="B28" s="119"/>
      <c r="C28" s="32" t="s">
        <v>41</v>
      </c>
      <c r="D28" s="119"/>
    </row>
    <row r="29" ht="16.5" customHeight="1" spans="1:4">
      <c r="A29" s="187"/>
      <c r="B29" s="119"/>
      <c r="C29" s="61" t="s">
        <v>42</v>
      </c>
      <c r="D29" s="119"/>
    </row>
    <row r="30" ht="17.25" customHeight="1" spans="1:4">
      <c r="A30" s="187"/>
      <c r="B30" s="119"/>
      <c r="C30" s="61" t="s">
        <v>43</v>
      </c>
      <c r="D30" s="119"/>
    </row>
    <row r="31" ht="17.25" customHeight="1" spans="1:4">
      <c r="A31" s="187"/>
      <c r="B31" s="119"/>
      <c r="C31" s="32" t="s">
        <v>44</v>
      </c>
      <c r="D31" s="119"/>
    </row>
    <row r="32" ht="16.5" customHeight="1" spans="1:4">
      <c r="A32" s="187" t="s">
        <v>45</v>
      </c>
      <c r="B32" s="119">
        <f>B6+B10</f>
        <v>50205279.52</v>
      </c>
      <c r="C32" s="187" t="s">
        <v>46</v>
      </c>
      <c r="D32" s="119">
        <v>50205279.52</v>
      </c>
    </row>
    <row r="33" ht="16.5" customHeight="1" spans="1:4">
      <c r="A33" s="61" t="s">
        <v>47</v>
      </c>
      <c r="B33" s="119"/>
      <c r="C33" s="61" t="s">
        <v>48</v>
      </c>
      <c r="D33" s="119"/>
    </row>
    <row r="34" ht="16.5" customHeight="1" spans="1:4">
      <c r="A34" s="32" t="s">
        <v>49</v>
      </c>
      <c r="B34" s="119"/>
      <c r="C34" s="32" t="s">
        <v>49</v>
      </c>
      <c r="D34" s="119"/>
    </row>
    <row r="35" ht="16.5" customHeight="1" spans="1:4">
      <c r="A35" s="32" t="s">
        <v>50</v>
      </c>
      <c r="B35" s="119"/>
      <c r="C35" s="32" t="s">
        <v>50</v>
      </c>
      <c r="D35" s="119"/>
    </row>
    <row r="36" ht="16.5" customHeight="1" spans="1:4">
      <c r="A36" s="188" t="s">
        <v>51</v>
      </c>
      <c r="B36" s="119">
        <f>B32</f>
        <v>50205279.52</v>
      </c>
      <c r="C36" s="188" t="s">
        <v>52</v>
      </c>
      <c r="D36" s="119">
        <v>50205279.52</v>
      </c>
    </row>
    <row r="39" customHeight="1" spans="1:4">
      <c r="B39" t="e">
        <f>B36-#REF!</f>
        <v>#REF!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3" sqref="A3:C3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32">
        <v>1</v>
      </c>
      <c r="B1" s="133">
        <v>0</v>
      </c>
      <c r="C1" s="132">
        <v>1</v>
      </c>
      <c r="D1" s="134"/>
      <c r="E1" s="134"/>
      <c r="F1" s="122" t="s">
        <v>322</v>
      </c>
    </row>
    <row r="2" ht="42" customHeight="1" spans="1:6">
      <c r="A2" s="227" t="s">
        <v>323</v>
      </c>
      <c r="B2" s="135" t="s">
        <v>324</v>
      </c>
      <c r="C2" s="136"/>
      <c r="D2" s="137"/>
      <c r="E2" s="137"/>
      <c r="F2" s="137"/>
    </row>
    <row r="3" ht="13.5" customHeight="1" spans="1:6">
      <c r="A3" s="4" t="s">
        <v>2</v>
      </c>
      <c r="B3" s="4"/>
      <c r="C3" s="132"/>
      <c r="D3" s="134"/>
      <c r="E3" s="134"/>
      <c r="F3" s="122" t="s">
        <v>3</v>
      </c>
    </row>
    <row r="4" ht="19.5" customHeight="1" spans="1:6">
      <c r="A4" s="103" t="s">
        <v>195</v>
      </c>
      <c r="B4" s="138" t="s">
        <v>75</v>
      </c>
      <c r="C4" s="103" t="s">
        <v>76</v>
      </c>
      <c r="D4" s="11" t="s">
        <v>325</v>
      </c>
      <c r="E4" s="11"/>
      <c r="F4" s="12"/>
    </row>
    <row r="5" ht="18.75" customHeight="1" spans="1:6">
      <c r="A5" s="103"/>
      <c r="B5" s="138"/>
      <c r="C5" s="103"/>
      <c r="D5" s="139" t="s">
        <v>57</v>
      </c>
      <c r="E5" s="10" t="s">
        <v>78</v>
      </c>
      <c r="F5" s="15" t="s">
        <v>79</v>
      </c>
    </row>
    <row r="6" ht="18.75" customHeight="1" spans="1:6">
      <c r="A6" s="103">
        <v>1</v>
      </c>
      <c r="B6" s="140" t="s">
        <v>86</v>
      </c>
      <c r="C6" s="103">
        <v>3</v>
      </c>
      <c r="D6" s="12">
        <v>4</v>
      </c>
      <c r="E6" s="141">
        <v>5</v>
      </c>
      <c r="F6" s="141">
        <v>6</v>
      </c>
    </row>
    <row r="7" ht="21" customHeight="1" spans="1:6">
      <c r="A7" s="142"/>
      <c r="B7" s="142"/>
      <c r="C7" s="142"/>
      <c r="D7" s="118"/>
      <c r="E7" s="119"/>
      <c r="F7" s="119"/>
    </row>
    <row r="8" ht="21" customHeight="1" spans="1:6">
      <c r="A8" s="142"/>
      <c r="B8" s="142"/>
      <c r="C8" s="142"/>
      <c r="D8" s="118"/>
      <c r="E8" s="119"/>
      <c r="F8" s="119"/>
    </row>
    <row r="9" ht="18.75" customHeight="1" spans="1:6">
      <c r="A9" s="86" t="s">
        <v>183</v>
      </c>
      <c r="B9" s="86" t="s">
        <v>183</v>
      </c>
      <c r="C9" s="86" t="s">
        <v>183</v>
      </c>
      <c r="D9" s="118"/>
      <c r="E9" s="119"/>
      <c r="F9" s="119"/>
    </row>
    <row r="11" customHeight="1" spans="1:6">
      <c r="A11" t="s">
        <v>192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326</v>
      </c>
    </row>
    <row r="2" ht="41.25" customHeight="1" spans="1:17">
      <c r="A2" s="96" t="s">
        <v>327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21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2" t="s">
        <v>3</v>
      </c>
    </row>
    <row r="4" ht="15.75" customHeight="1" spans="1:17">
      <c r="A4" s="81" t="s">
        <v>328</v>
      </c>
      <c r="B4" s="81" t="s">
        <v>329</v>
      </c>
      <c r="C4" s="81" t="s">
        <v>330</v>
      </c>
      <c r="D4" s="81" t="s">
        <v>331</v>
      </c>
      <c r="E4" s="81" t="s">
        <v>332</v>
      </c>
      <c r="F4" s="123" t="s">
        <v>333</v>
      </c>
      <c r="G4" s="104" t="s">
        <v>202</v>
      </c>
      <c r="H4" s="104"/>
      <c r="I4" s="104"/>
      <c r="J4" s="104"/>
      <c r="K4" s="105"/>
      <c r="L4" s="104"/>
      <c r="M4" s="104"/>
      <c r="N4" s="106"/>
      <c r="O4" s="104"/>
      <c r="P4" s="105"/>
      <c r="Q4" s="107"/>
    </row>
    <row r="5" ht="17.25" customHeight="1" spans="1:17">
      <c r="A5" s="81"/>
      <c r="B5" s="81"/>
      <c r="C5" s="81"/>
      <c r="D5" s="81"/>
      <c r="E5" s="81"/>
      <c r="F5" s="108"/>
      <c r="G5" s="108" t="s">
        <v>57</v>
      </c>
      <c r="H5" s="108" t="s">
        <v>60</v>
      </c>
      <c r="I5" s="108" t="s">
        <v>334</v>
      </c>
      <c r="J5" s="108" t="s">
        <v>335</v>
      </c>
      <c r="K5" s="109" t="s">
        <v>336</v>
      </c>
      <c r="L5" s="110" t="s">
        <v>337</v>
      </c>
      <c r="M5" s="110"/>
      <c r="N5" s="111"/>
      <c r="O5" s="110"/>
      <c r="P5" s="112"/>
      <c r="Q5" s="113"/>
    </row>
    <row r="6" ht="54" customHeight="1" spans="1:17">
      <c r="A6" s="81"/>
      <c r="B6" s="81"/>
      <c r="C6" s="81"/>
      <c r="D6" s="81"/>
      <c r="E6" s="81"/>
      <c r="F6" s="114"/>
      <c r="G6" s="114"/>
      <c r="H6" s="114" t="s">
        <v>59</v>
      </c>
      <c r="I6" s="114"/>
      <c r="J6" s="114"/>
      <c r="K6" s="115"/>
      <c r="L6" s="114" t="s">
        <v>59</v>
      </c>
      <c r="M6" s="114" t="s">
        <v>66</v>
      </c>
      <c r="N6" s="113" t="s">
        <v>67</v>
      </c>
      <c r="O6" s="114" t="s">
        <v>68</v>
      </c>
      <c r="P6" s="115" t="s">
        <v>69</v>
      </c>
      <c r="Q6" s="113" t="s">
        <v>70</v>
      </c>
    </row>
    <row r="7" ht="18" customHeight="1" spans="1:17">
      <c r="A7" s="124">
        <v>1</v>
      </c>
      <c r="B7" s="125">
        <v>2</v>
      </c>
      <c r="C7" s="124">
        <v>3</v>
      </c>
      <c r="D7" s="124">
        <v>4</v>
      </c>
      <c r="E7" s="125">
        <v>5</v>
      </c>
      <c r="F7" s="126">
        <v>6</v>
      </c>
      <c r="G7" s="127">
        <v>7</v>
      </c>
      <c r="H7" s="128">
        <v>8</v>
      </c>
      <c r="I7" s="127">
        <v>9</v>
      </c>
      <c r="J7" s="127">
        <v>10</v>
      </c>
      <c r="K7" s="128">
        <v>11</v>
      </c>
      <c r="L7" s="127">
        <v>12</v>
      </c>
      <c r="M7" s="127">
        <v>13</v>
      </c>
      <c r="N7" s="128">
        <v>14</v>
      </c>
      <c r="O7" s="127">
        <v>15</v>
      </c>
      <c r="P7" s="127">
        <v>16</v>
      </c>
      <c r="Q7" s="128">
        <v>17</v>
      </c>
    </row>
    <row r="8" ht="21" customHeight="1" spans="1:17">
      <c r="A8" s="88"/>
      <c r="B8" s="88"/>
      <c r="C8" s="88"/>
      <c r="D8" s="88"/>
      <c r="E8" s="129"/>
      <c r="F8" s="118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ht="21" customHeight="1" spans="1:17">
      <c r="A9" s="117"/>
      <c r="B9" s="88"/>
      <c r="C9" s="88"/>
      <c r="D9" s="88"/>
      <c r="E9" s="129"/>
      <c r="F9" s="118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</row>
    <row r="10" ht="21" customHeight="1" spans="1:17">
      <c r="A10" s="117"/>
      <c r="B10" s="88"/>
      <c r="C10" s="88"/>
      <c r="D10" s="88"/>
      <c r="E10" s="129"/>
      <c r="F10" s="118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ht="21" customHeight="1" spans="1:17">
      <c r="A11" s="120" t="s">
        <v>183</v>
      </c>
      <c r="B11" s="130"/>
      <c r="C11" s="130"/>
      <c r="D11" s="130"/>
      <c r="E11" s="131"/>
      <c r="F11" s="118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customHeight="1" spans="1:17">
      <c r="A12" t="s">
        <v>192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3" sqref="A3:C3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92"/>
      <c r="B1" s="93"/>
      <c r="C1" s="93"/>
      <c r="D1" s="92"/>
      <c r="E1" s="92"/>
      <c r="F1" s="92"/>
      <c r="G1" s="92"/>
      <c r="H1" s="94"/>
      <c r="I1" s="92"/>
      <c r="J1" s="92"/>
      <c r="K1" s="93"/>
      <c r="L1" s="92"/>
      <c r="M1" s="95"/>
      <c r="N1" s="95" t="s">
        <v>338</v>
      </c>
    </row>
    <row r="2" ht="41.25" customHeight="1" spans="1:14">
      <c r="A2" s="228" t="s">
        <v>339</v>
      </c>
      <c r="B2" s="66"/>
      <c r="C2" s="66"/>
      <c r="D2" s="97"/>
      <c r="E2" s="97"/>
      <c r="F2" s="97"/>
      <c r="G2" s="97"/>
      <c r="H2" s="98"/>
      <c r="I2" s="97"/>
      <c r="J2" s="97"/>
      <c r="K2" s="66"/>
      <c r="L2" s="97"/>
      <c r="M2" s="98"/>
      <c r="N2" s="66"/>
    </row>
    <row r="3" ht="22.5" customHeight="1" spans="1:14">
      <c r="A3" s="99" t="s">
        <v>2</v>
      </c>
      <c r="B3" s="100"/>
      <c r="C3" s="100"/>
      <c r="D3" s="101"/>
      <c r="E3" s="101"/>
      <c r="F3" s="101"/>
      <c r="G3" s="101"/>
      <c r="H3" s="94"/>
      <c r="I3" s="92"/>
      <c r="J3" s="92"/>
      <c r="K3" s="93"/>
      <c r="L3" s="92"/>
      <c r="M3" s="102"/>
      <c r="N3" s="95" t="s">
        <v>3</v>
      </c>
    </row>
    <row r="4" ht="24" customHeight="1" spans="1:14">
      <c r="A4" s="81" t="s">
        <v>328</v>
      </c>
      <c r="B4" s="103" t="s">
        <v>340</v>
      </c>
      <c r="C4" s="103" t="s">
        <v>341</v>
      </c>
      <c r="D4" s="104" t="s">
        <v>202</v>
      </c>
      <c r="E4" s="104"/>
      <c r="F4" s="104"/>
      <c r="G4" s="104"/>
      <c r="H4" s="105"/>
      <c r="I4" s="104"/>
      <c r="J4" s="104"/>
      <c r="K4" s="106"/>
      <c r="L4" s="104"/>
      <c r="M4" s="105"/>
      <c r="N4" s="107"/>
    </row>
    <row r="5" ht="24" customHeight="1" spans="1:14">
      <c r="A5" s="81"/>
      <c r="B5" s="103"/>
      <c r="C5" s="103"/>
      <c r="D5" s="108" t="s">
        <v>57</v>
      </c>
      <c r="E5" s="108" t="s">
        <v>60</v>
      </c>
      <c r="F5" s="108" t="s">
        <v>334</v>
      </c>
      <c r="G5" s="108" t="s">
        <v>335</v>
      </c>
      <c r="H5" s="109" t="s">
        <v>336</v>
      </c>
      <c r="I5" s="110" t="s">
        <v>337</v>
      </c>
      <c r="J5" s="110"/>
      <c r="K5" s="111"/>
      <c r="L5" s="110"/>
      <c r="M5" s="112"/>
      <c r="N5" s="113"/>
    </row>
    <row r="6" ht="54" customHeight="1" spans="1:14">
      <c r="A6" s="81"/>
      <c r="B6" s="103"/>
      <c r="C6" s="103"/>
      <c r="D6" s="114"/>
      <c r="E6" s="114" t="s">
        <v>59</v>
      </c>
      <c r="F6" s="114"/>
      <c r="G6" s="114"/>
      <c r="H6" s="115"/>
      <c r="I6" s="114" t="s">
        <v>59</v>
      </c>
      <c r="J6" s="114" t="s">
        <v>66</v>
      </c>
      <c r="K6" s="113" t="s">
        <v>67</v>
      </c>
      <c r="L6" s="114" t="s">
        <v>68</v>
      </c>
      <c r="M6" s="115" t="s">
        <v>69</v>
      </c>
      <c r="N6" s="113" t="s">
        <v>70</v>
      </c>
    </row>
    <row r="7" ht="17.25" customHeight="1" spans="1:14">
      <c r="A7" s="78">
        <v>1</v>
      </c>
      <c r="B7" s="78">
        <v>2</v>
      </c>
      <c r="C7" s="78">
        <v>3</v>
      </c>
      <c r="D7" s="116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8"/>
      <c r="B8" s="117"/>
      <c r="C8" s="117"/>
      <c r="D8" s="118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ht="21" customHeight="1" spans="1:14">
      <c r="A9" s="117"/>
      <c r="B9" s="117"/>
      <c r="C9" s="117"/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ht="21" customHeight="1" spans="1:14">
      <c r="A10" s="117"/>
      <c r="B10" s="117"/>
      <c r="C10" s="117"/>
      <c r="D10" s="1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ht="21" customHeight="1" spans="1:14">
      <c r="A11" s="120" t="s">
        <v>183</v>
      </c>
      <c r="B11" s="117"/>
      <c r="C11" s="117"/>
      <c r="D11" s="118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customHeight="1" spans="1:14">
      <c r="A12" t="s">
        <v>192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037037037037" customWidth="1"/>
    <col min="2" max="2" width="30.3796296296296" customWidth="1"/>
    <col min="3" max="3" width="41.5" customWidth="1"/>
    <col min="4" max="4" width="39.75" customWidth="1"/>
    <col min="5" max="5" width="36.1296296296296" customWidth="1"/>
    <col min="6" max="25" width="20" hidden="1" customWidth="1"/>
  </cols>
  <sheetData>
    <row r="1" ht="17.25" customHeight="1" spans="1:25">
      <c r="D1" s="71"/>
      <c r="E1" s="2" t="s">
        <v>342</v>
      </c>
      <c r="W1" s="2"/>
      <c r="X1" s="2"/>
      <c r="Y1" s="2"/>
    </row>
    <row r="2" ht="41.25" customHeight="1" spans="1:25">
      <c r="A2" s="72" t="s">
        <v>343</v>
      </c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4"/>
      <c r="Y2" s="74"/>
    </row>
    <row r="3" ht="18" customHeight="1" spans="1:25">
      <c r="A3" s="75" t="s">
        <v>2</v>
      </c>
      <c r="B3" s="75"/>
      <c r="C3" s="75"/>
      <c r="D3" s="75"/>
      <c r="E3" s="7" t="s">
        <v>3</v>
      </c>
      <c r="F3" s="76"/>
      <c r="G3" s="76"/>
      <c r="H3" s="76"/>
      <c r="I3" s="76"/>
      <c r="W3" s="7"/>
      <c r="X3" s="7"/>
      <c r="Y3" s="7"/>
    </row>
    <row r="4" ht="19.5" customHeight="1" spans="1:25">
      <c r="A4" s="77" t="s">
        <v>344</v>
      </c>
      <c r="B4" s="78" t="s">
        <v>202</v>
      </c>
      <c r="C4" s="78"/>
      <c r="D4" s="78"/>
      <c r="E4" s="78" t="s">
        <v>345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0"/>
      <c r="Y4" s="80"/>
    </row>
    <row r="5" ht="40.5" customHeight="1" spans="1:25">
      <c r="A5" s="78"/>
      <c r="B5" s="78" t="s">
        <v>57</v>
      </c>
      <c r="C5" s="81" t="s">
        <v>60</v>
      </c>
      <c r="D5" s="81" t="s">
        <v>334</v>
      </c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4"/>
      <c r="Y5" s="84"/>
    </row>
    <row r="6" ht="19.5" customHeight="1" spans="1:25">
      <c r="A6" s="85">
        <v>1</v>
      </c>
      <c r="B6" s="85">
        <v>2</v>
      </c>
      <c r="C6" s="85">
        <v>3</v>
      </c>
      <c r="D6" s="85">
        <v>4</v>
      </c>
      <c r="E6" s="86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4"/>
      <c r="X6" s="84"/>
      <c r="Y6" s="84"/>
    </row>
    <row r="7" ht="19.5" customHeight="1" spans="1:25">
      <c r="A7" s="88"/>
      <c r="B7" s="89"/>
      <c r="C7" s="89"/>
      <c r="D7" s="89"/>
      <c r="E7" s="89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19.5" customHeight="1" spans="1:25">
      <c r="A8" s="91"/>
      <c r="B8" s="89"/>
      <c r="C8" s="89"/>
      <c r="D8" s="89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  <row r="9" customHeight="1" spans="1:25">
      <c r="A9" t="s">
        <v>192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346</v>
      </c>
    </row>
    <row r="2" ht="41.25" customHeight="1" spans="1:10">
      <c r="A2" s="65" t="s">
        <v>347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266</v>
      </c>
      <c r="B4" s="67" t="s">
        <v>267</v>
      </c>
      <c r="C4" s="67" t="s">
        <v>268</v>
      </c>
      <c r="D4" s="67" t="s">
        <v>269</v>
      </c>
      <c r="E4" s="67" t="s">
        <v>270</v>
      </c>
      <c r="F4" s="68" t="s">
        <v>271</v>
      </c>
      <c r="G4" s="67" t="s">
        <v>272</v>
      </c>
      <c r="H4" s="68" t="s">
        <v>273</v>
      </c>
      <c r="I4" s="68" t="s">
        <v>274</v>
      </c>
      <c r="J4" s="67" t="s">
        <v>275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192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A12" sqref="A12"/>
    </sheetView>
  </sheetViews>
  <sheetFormatPr defaultColWidth="10.4259259259259" defaultRowHeight="14.25" customHeight="1" outlineLevelCol="7"/>
  <cols>
    <col min="1" max="1" width="33.7037037037037" customWidth="1"/>
    <col min="2" max="2" width="18.8888888888889" customWidth="1"/>
    <col min="3" max="3" width="29.6666666666667" customWidth="1"/>
    <col min="4" max="4" width="17.2222222222222" customWidth="1"/>
    <col min="5" max="5" width="21.712962962963" customWidth="1"/>
    <col min="6" max="8" width="26.287037037037" customWidth="1"/>
  </cols>
  <sheetData>
    <row r="1" customHeight="1" spans="1:8">
      <c r="A1" s="36" t="s">
        <v>348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349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195</v>
      </c>
      <c r="B4" s="46" t="s">
        <v>350</v>
      </c>
      <c r="C4" s="45" t="s">
        <v>351</v>
      </c>
      <c r="D4" s="45" t="s">
        <v>352</v>
      </c>
      <c r="E4" s="45" t="s">
        <v>353</v>
      </c>
      <c r="F4" s="47" t="s">
        <v>354</v>
      </c>
      <c r="G4" s="28"/>
      <c r="H4" s="45"/>
    </row>
    <row r="5" ht="21" customHeight="1" spans="1:8">
      <c r="A5" s="46"/>
      <c r="B5" s="48"/>
      <c r="C5" s="49"/>
      <c r="D5" s="48"/>
      <c r="E5" s="48"/>
      <c r="F5" s="47" t="s">
        <v>332</v>
      </c>
      <c r="G5" s="47" t="s">
        <v>355</v>
      </c>
      <c r="H5" s="47" t="s">
        <v>356</v>
      </c>
    </row>
    <row r="6" ht="17.25" customHeight="1" spans="1:8">
      <c r="A6" s="50" t="s">
        <v>85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2"/>
      <c r="C7" s="29"/>
      <c r="D7" s="32"/>
      <c r="E7" s="53"/>
      <c r="F7" s="55"/>
      <c r="G7" s="56"/>
      <c r="H7" s="56"/>
    </row>
    <row r="8" ht="19.5" customHeight="1" spans="1:8">
      <c r="A8" s="54"/>
      <c r="B8" s="32"/>
      <c r="C8" s="29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357</v>
      </c>
      <c r="B10" s="58"/>
      <c r="C10" s="59"/>
      <c r="D10" s="62"/>
      <c r="E10" s="62"/>
      <c r="F10" s="63"/>
      <c r="G10" s="64"/>
      <c r="H10" s="64"/>
    </row>
    <row r="12" customHeight="1" spans="1:8">
      <c r="A12" t="s">
        <v>192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358</v>
      </c>
    </row>
    <row r="2" ht="41.25" customHeight="1" spans="1:11">
      <c r="A2" s="229" t="s">
        <v>359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253</v>
      </c>
      <c r="B4" s="8" t="s">
        <v>197</v>
      </c>
      <c r="C4" s="8" t="s">
        <v>254</v>
      </c>
      <c r="D4" s="9" t="s">
        <v>198</v>
      </c>
      <c r="E4" s="9" t="s">
        <v>199</v>
      </c>
      <c r="F4" s="9" t="s">
        <v>200</v>
      </c>
      <c r="G4" s="9" t="s">
        <v>201</v>
      </c>
      <c r="H4" s="26" t="s">
        <v>57</v>
      </c>
      <c r="I4" s="10" t="s">
        <v>360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183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192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3" sqref="A3:D3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361</v>
      </c>
    </row>
    <row r="2" ht="41.25" customHeight="1" spans="1:7">
      <c r="A2" s="3" t="s">
        <v>362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254</v>
      </c>
      <c r="B4" s="8" t="s">
        <v>253</v>
      </c>
      <c r="C4" s="8" t="s">
        <v>197</v>
      </c>
      <c r="D4" s="9" t="s">
        <v>363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364</v>
      </c>
      <c r="F5" s="9" t="s">
        <v>365</v>
      </c>
      <c r="G5" s="9" t="s">
        <v>366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367</v>
      </c>
      <c r="C10" s="24"/>
      <c r="D10" s="25"/>
      <c r="E10" s="22"/>
      <c r="F10" s="22"/>
      <c r="G10" s="22"/>
    </row>
    <row r="12" customHeight="1" spans="1:7">
      <c r="A12" t="s">
        <v>192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8" sqref="D8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207" t="s">
        <v>55</v>
      </c>
      <c r="B4" s="208" t="s">
        <v>56</v>
      </c>
      <c r="C4" s="208" t="s">
        <v>57</v>
      </c>
      <c r="D4" s="209" t="s">
        <v>58</v>
      </c>
      <c r="E4" s="209"/>
      <c r="F4" s="209"/>
      <c r="G4" s="209"/>
      <c r="H4" s="209"/>
      <c r="I4" s="210"/>
      <c r="J4" s="209"/>
      <c r="K4" s="209"/>
      <c r="L4" s="209"/>
      <c r="M4" s="209"/>
      <c r="N4" s="211"/>
      <c r="O4" s="209" t="s">
        <v>47</v>
      </c>
      <c r="P4" s="209"/>
      <c r="Q4" s="209"/>
      <c r="R4" s="209"/>
      <c r="S4" s="211"/>
    </row>
    <row r="5" ht="27" customHeight="1" spans="1:19">
      <c r="A5" s="212"/>
      <c r="B5" s="213"/>
      <c r="C5" s="213"/>
      <c r="D5" s="213" t="s">
        <v>59</v>
      </c>
      <c r="E5" s="213" t="s">
        <v>60</v>
      </c>
      <c r="F5" s="213" t="s">
        <v>61</v>
      </c>
      <c r="G5" s="213" t="s">
        <v>62</v>
      </c>
      <c r="H5" s="213" t="s">
        <v>63</v>
      </c>
      <c r="I5" s="214" t="s">
        <v>64</v>
      </c>
      <c r="J5" s="215"/>
      <c r="K5" s="215"/>
      <c r="L5" s="215"/>
      <c r="M5" s="215"/>
      <c r="N5" s="216"/>
      <c r="O5" s="213" t="s">
        <v>59</v>
      </c>
      <c r="P5" s="213" t="s">
        <v>60</v>
      </c>
      <c r="Q5" s="213" t="s">
        <v>61</v>
      </c>
      <c r="R5" s="213" t="s">
        <v>62</v>
      </c>
      <c r="S5" s="213" t="s">
        <v>65</v>
      </c>
    </row>
    <row r="6" ht="30" customHeight="1" spans="1:19">
      <c r="A6" s="217"/>
      <c r="B6" s="218"/>
      <c r="C6" s="219"/>
      <c r="D6" s="219"/>
      <c r="E6" s="219"/>
      <c r="F6" s="219"/>
      <c r="G6" s="219"/>
      <c r="H6" s="219"/>
      <c r="I6" s="70" t="s">
        <v>59</v>
      </c>
      <c r="J6" s="216" t="s">
        <v>66</v>
      </c>
      <c r="K6" s="216" t="s">
        <v>67</v>
      </c>
      <c r="L6" s="216" t="s">
        <v>68</v>
      </c>
      <c r="M6" s="216" t="s">
        <v>69</v>
      </c>
      <c r="N6" s="216" t="s">
        <v>70</v>
      </c>
      <c r="O6" s="220"/>
      <c r="P6" s="220"/>
      <c r="Q6" s="220"/>
      <c r="R6" s="220"/>
      <c r="S6" s="219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70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20" t="s">
        <v>71</v>
      </c>
      <c r="B8" s="20" t="s">
        <v>72</v>
      </c>
      <c r="C8" s="119">
        <v>50205279.52</v>
      </c>
      <c r="D8" s="119">
        <v>47195279.52</v>
      </c>
      <c r="E8" s="119">
        <v>47195279.52</v>
      </c>
      <c r="F8" s="119"/>
      <c r="G8" s="119"/>
      <c r="H8" s="119"/>
      <c r="I8" s="119">
        <v>3010000</v>
      </c>
      <c r="J8" s="119"/>
      <c r="K8" s="119"/>
      <c r="L8" s="119"/>
      <c r="M8" s="119"/>
      <c r="N8" s="119">
        <v>3010000</v>
      </c>
      <c r="O8" s="119"/>
      <c r="P8" s="119"/>
      <c r="Q8" s="119"/>
      <c r="R8" s="119"/>
      <c r="S8" s="119"/>
    </row>
    <row r="9" ht="18" customHeight="1" spans="1:19">
      <c r="A9" s="46" t="s">
        <v>57</v>
      </c>
      <c r="B9" s="222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abSelected="1" topLeftCell="A8" workbookViewId="0">
      <selection activeCell="C24" sqref="C24"/>
    </sheetView>
  </sheetViews>
  <sheetFormatPr defaultColWidth="8.57407407407407" defaultRowHeight="12.75" customHeight="1"/>
  <cols>
    <col min="1" max="1" width="14.287037037037" customWidth="1"/>
    <col min="2" max="2" width="28.6851851851852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3" t="s">
        <v>73</v>
      </c>
    </row>
    <row r="2" ht="41.25" customHeight="1" spans="1:15">
      <c r="A2" s="39" t="s">
        <v>74</v>
      </c>
    </row>
    <row r="3" ht="17.25" customHeight="1" spans="1:15">
      <c r="A3" s="42" t="s">
        <v>2</v>
      </c>
      <c r="O3" s="43" t="s">
        <v>3</v>
      </c>
    </row>
    <row r="4" spans="1:15">
      <c r="A4" s="190" t="s">
        <v>75</v>
      </c>
      <c r="B4" s="190" t="s">
        <v>76</v>
      </c>
      <c r="C4" s="190" t="s">
        <v>57</v>
      </c>
      <c r="D4" s="191" t="s">
        <v>60</v>
      </c>
      <c r="E4" s="192"/>
      <c r="F4" s="193"/>
      <c r="G4" s="194" t="s">
        <v>61</v>
      </c>
      <c r="H4" s="194" t="s">
        <v>62</v>
      </c>
      <c r="I4" s="194" t="s">
        <v>77</v>
      </c>
      <c r="J4" s="191" t="s">
        <v>64</v>
      </c>
      <c r="K4" s="192"/>
      <c r="L4" s="192"/>
      <c r="M4" s="192"/>
      <c r="N4" s="195"/>
      <c r="O4" s="196"/>
    </row>
    <row r="5" ht="42" customHeight="1" spans="1:15">
      <c r="A5" s="197"/>
      <c r="B5" s="197"/>
      <c r="C5" s="198"/>
      <c r="D5" s="199" t="s">
        <v>59</v>
      </c>
      <c r="E5" s="199" t="s">
        <v>78</v>
      </c>
      <c r="F5" s="199" t="s">
        <v>79</v>
      </c>
      <c r="G5" s="198"/>
      <c r="H5" s="198"/>
      <c r="I5" s="200"/>
      <c r="J5" s="199" t="s">
        <v>59</v>
      </c>
      <c r="K5" s="184" t="s">
        <v>80</v>
      </c>
      <c r="L5" s="184" t="s">
        <v>81</v>
      </c>
      <c r="M5" s="184" t="s">
        <v>82</v>
      </c>
      <c r="N5" s="184" t="s">
        <v>83</v>
      </c>
      <c r="O5" s="184" t="s">
        <v>84</v>
      </c>
    </row>
    <row r="6" ht="18" customHeight="1" spans="1:15">
      <c r="A6" s="50" t="s">
        <v>85</v>
      </c>
      <c r="B6" s="50" t="s">
        <v>86</v>
      </c>
      <c r="C6" s="50" t="s">
        <v>87</v>
      </c>
      <c r="D6" s="53" t="s">
        <v>88</v>
      </c>
      <c r="E6" s="53" t="s">
        <v>89</v>
      </c>
      <c r="F6" s="53" t="s">
        <v>90</v>
      </c>
      <c r="G6" s="53" t="s">
        <v>91</v>
      </c>
      <c r="H6" s="53" t="s">
        <v>92</v>
      </c>
      <c r="I6" s="53" t="s">
        <v>93</v>
      </c>
      <c r="J6" s="53" t="s">
        <v>94</v>
      </c>
      <c r="K6" s="53" t="s">
        <v>95</v>
      </c>
      <c r="L6" s="53" t="s">
        <v>96</v>
      </c>
      <c r="M6" s="53" t="s">
        <v>97</v>
      </c>
      <c r="N6" s="50" t="s">
        <v>98</v>
      </c>
      <c r="O6" s="53" t="s">
        <v>99</v>
      </c>
    </row>
    <row r="7" ht="25" customHeight="1" spans="1:15">
      <c r="A7" s="50">
        <v>205</v>
      </c>
      <c r="B7" s="50" t="s">
        <v>100</v>
      </c>
      <c r="C7" s="201">
        <f>C8</f>
        <v>37249220.96</v>
      </c>
      <c r="D7" s="201">
        <f>D8</f>
        <v>34239220.96</v>
      </c>
      <c r="E7" s="201">
        <f>E8</f>
        <v>33904621.28</v>
      </c>
      <c r="F7" s="202">
        <f>F8</f>
        <v>3344599.68</v>
      </c>
      <c r="G7" s="53"/>
      <c r="H7" s="53"/>
      <c r="I7" s="53"/>
      <c r="J7" s="53"/>
      <c r="K7" s="53"/>
      <c r="L7" s="53"/>
      <c r="M7" s="53"/>
      <c r="N7" s="50"/>
      <c r="O7" s="53"/>
    </row>
    <row r="8" ht="18" customHeight="1" spans="1:15">
      <c r="A8" s="50">
        <v>20502</v>
      </c>
      <c r="B8" s="50" t="s">
        <v>101</v>
      </c>
      <c r="C8" s="203">
        <f>C9+C10</f>
        <v>37249220.96</v>
      </c>
      <c r="D8" s="203">
        <f>D9+D10</f>
        <v>34239220.96</v>
      </c>
      <c r="E8" s="203">
        <f>E9+E10</f>
        <v>33904621.28</v>
      </c>
      <c r="F8" s="202">
        <f>F9+F10</f>
        <v>3344599.68</v>
      </c>
      <c r="G8" s="53"/>
      <c r="H8" s="53"/>
      <c r="I8" s="53"/>
      <c r="J8" s="204">
        <f>J9+J10</f>
        <v>3010000</v>
      </c>
      <c r="K8" s="204"/>
      <c r="L8" s="204"/>
      <c r="M8" s="204"/>
      <c r="N8" s="201"/>
      <c r="O8" s="204">
        <f>O9+O10</f>
        <v>3010000</v>
      </c>
    </row>
    <row r="9" ht="21" customHeight="1" spans="1:15">
      <c r="A9" s="54" t="s">
        <v>102</v>
      </c>
      <c r="B9" s="54" t="s">
        <v>103</v>
      </c>
      <c r="C9" s="119">
        <v>21975830</v>
      </c>
      <c r="D9" s="119">
        <v>19925830</v>
      </c>
      <c r="E9" s="119">
        <v>19724183.92</v>
      </c>
      <c r="F9" s="183">
        <v>2251646.08</v>
      </c>
      <c r="G9" s="119"/>
      <c r="H9" s="119"/>
      <c r="I9" s="119"/>
      <c r="J9" s="119">
        <v>2006666</v>
      </c>
      <c r="K9" s="119"/>
      <c r="L9" s="119"/>
      <c r="M9" s="119"/>
      <c r="N9" s="119"/>
      <c r="O9" s="119">
        <v>2006666</v>
      </c>
    </row>
    <row r="10" ht="21" customHeight="1" spans="1:15">
      <c r="A10" s="54" t="s">
        <v>104</v>
      </c>
      <c r="B10" s="54" t="s">
        <v>105</v>
      </c>
      <c r="C10" s="119">
        <v>15273390.96</v>
      </c>
      <c r="D10" s="119">
        <v>14313390.96</v>
      </c>
      <c r="E10" s="119">
        <v>14180437.36</v>
      </c>
      <c r="F10" s="183">
        <v>1092953.6</v>
      </c>
      <c r="G10" s="119"/>
      <c r="H10" s="119"/>
      <c r="I10" s="119"/>
      <c r="J10" s="119">
        <f>O10</f>
        <v>1003334</v>
      </c>
      <c r="K10" s="119"/>
      <c r="L10" s="119"/>
      <c r="M10" s="119"/>
      <c r="N10" s="119"/>
      <c r="O10" s="119">
        <v>1003334</v>
      </c>
    </row>
    <row r="11" ht="21" customHeight="1" spans="1:15">
      <c r="A11" s="54">
        <v>20509</v>
      </c>
      <c r="B11" s="50" t="s">
        <v>106</v>
      </c>
      <c r="C11" s="205">
        <f>C12</f>
        <v>56316</v>
      </c>
      <c r="D11" s="205">
        <f>D12</f>
        <v>56316</v>
      </c>
      <c r="E11" s="205">
        <f>E12</f>
        <v>56316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19"/>
    </row>
    <row r="12" ht="21" customHeight="1" spans="1:15">
      <c r="A12" s="54" t="s">
        <v>107</v>
      </c>
      <c r="B12" s="54" t="s">
        <v>108</v>
      </c>
      <c r="C12" s="119">
        <f>D12+J12</f>
        <v>56316</v>
      </c>
      <c r="D12" s="119">
        <f>E12+F12</f>
        <v>56316</v>
      </c>
      <c r="E12" s="119">
        <v>56316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ht="21" customHeight="1" spans="1:15">
      <c r="A13" s="54">
        <v>208</v>
      </c>
      <c r="B13" s="50" t="s">
        <v>109</v>
      </c>
      <c r="C13" s="205">
        <f>C14</f>
        <v>5173120.96</v>
      </c>
      <c r="D13" s="205">
        <f>D14</f>
        <v>5173120.96</v>
      </c>
      <c r="E13" s="205">
        <f>E14</f>
        <v>5173120.96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ht="21" customHeight="1" spans="1:15">
      <c r="A14" s="54">
        <v>20805</v>
      </c>
      <c r="B14" s="54" t="s">
        <v>110</v>
      </c>
      <c r="C14" s="119">
        <f>C15+C16</f>
        <v>5173120.96</v>
      </c>
      <c r="D14" s="119">
        <f>D15+D16</f>
        <v>5173120.96</v>
      </c>
      <c r="E14" s="119">
        <f>E15+E16</f>
        <v>5173120.96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</row>
    <row r="15" ht="21" customHeight="1" spans="1:15">
      <c r="A15" s="54" t="s">
        <v>111</v>
      </c>
      <c r="B15" s="54" t="s">
        <v>112</v>
      </c>
      <c r="C15" s="119">
        <f>D15+J15</f>
        <v>4000000.96</v>
      </c>
      <c r="D15" s="119">
        <f>E15+F15</f>
        <v>4000000.96</v>
      </c>
      <c r="E15" s="119">
        <v>4000000.96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ht="21" customHeight="1" spans="1:15">
      <c r="A16" s="54" t="s">
        <v>113</v>
      </c>
      <c r="B16" s="54" t="s">
        <v>114</v>
      </c>
      <c r="C16" s="119">
        <f>D16+J16</f>
        <v>1173120</v>
      </c>
      <c r="D16" s="119">
        <f>E16+F16</f>
        <v>1173120</v>
      </c>
      <c r="E16" s="119">
        <v>1173120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ht="21" customHeight="1" spans="1:15">
      <c r="A17" s="54">
        <v>210</v>
      </c>
      <c r="B17" s="50" t="s">
        <v>115</v>
      </c>
      <c r="C17" s="205">
        <f>C18</f>
        <v>3046621.6</v>
      </c>
      <c r="D17" s="205">
        <f>D18</f>
        <v>3046621.6</v>
      </c>
      <c r="E17" s="205">
        <f>E18</f>
        <v>3046621.6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</row>
    <row r="18" ht="21" customHeight="1" spans="1:15">
      <c r="A18" s="54" t="s">
        <v>116</v>
      </c>
      <c r="B18" s="54" t="s">
        <v>117</v>
      </c>
      <c r="C18" s="119">
        <f>C19+C20+C21</f>
        <v>3046621.6</v>
      </c>
      <c r="D18" s="119">
        <f>D19+D20+D21</f>
        <v>3046621.6</v>
      </c>
      <c r="E18" s="119">
        <f>E19+E20+E21</f>
        <v>3046621.6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ht="21" customHeight="1" spans="1:15">
      <c r="A19" s="54" t="s">
        <v>118</v>
      </c>
      <c r="B19" s="54" t="s">
        <v>119</v>
      </c>
      <c r="C19" s="119">
        <f>D19+J19</f>
        <v>1416841.92</v>
      </c>
      <c r="D19" s="119">
        <f>E19+F19</f>
        <v>1416841.92</v>
      </c>
      <c r="E19" s="119">
        <v>1416841.92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ht="21" customHeight="1" spans="1:15">
      <c r="A20" s="54" t="s">
        <v>120</v>
      </c>
      <c r="B20" s="54" t="s">
        <v>121</v>
      </c>
      <c r="C20" s="119">
        <f>D20+J20</f>
        <v>953499.71</v>
      </c>
      <c r="D20" s="119">
        <f>E20+F20</f>
        <v>953499.71</v>
      </c>
      <c r="E20" s="119">
        <v>953499.71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ht="21" customHeight="1" spans="1:15">
      <c r="A21" s="54" t="s">
        <v>122</v>
      </c>
      <c r="B21" s="54" t="s">
        <v>123</v>
      </c>
      <c r="C21" s="119">
        <f>D21+J21</f>
        <v>676279.97</v>
      </c>
      <c r="D21" s="119">
        <f>E21+F21</f>
        <v>676279.97</v>
      </c>
      <c r="E21" s="119">
        <v>676279.97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ht="21" customHeight="1" spans="1:15">
      <c r="A22" s="54">
        <v>221</v>
      </c>
      <c r="B22" s="50" t="s">
        <v>124</v>
      </c>
      <c r="C22" s="205">
        <f>C23</f>
        <v>4680000</v>
      </c>
      <c r="D22" s="205">
        <f>D23</f>
        <v>4680000</v>
      </c>
      <c r="E22" s="205">
        <f>E23</f>
        <v>4680000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ht="21" customHeight="1" spans="1:15">
      <c r="A23" s="54">
        <v>22102</v>
      </c>
      <c r="B23" s="54" t="s">
        <v>125</v>
      </c>
      <c r="C23" s="119">
        <f>C24</f>
        <v>4680000</v>
      </c>
      <c r="D23" s="119">
        <f>D24</f>
        <v>4680000</v>
      </c>
      <c r="E23" s="119">
        <f>E24</f>
        <v>4680000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ht="21" customHeight="1" spans="1:15">
      <c r="A24" s="54" t="s">
        <v>126</v>
      </c>
      <c r="B24" s="54" t="s">
        <v>127</v>
      </c>
      <c r="C24" s="119">
        <f>D24+J24</f>
        <v>4680000</v>
      </c>
      <c r="D24" s="119">
        <f>E24+F24</f>
        <v>4680000</v>
      </c>
      <c r="E24" s="119">
        <v>4680000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ht="21" customHeight="1" spans="1:15">
      <c r="A25" s="206" t="s">
        <v>57</v>
      </c>
      <c r="B25" s="35"/>
      <c r="C25" s="119">
        <f>C7+C11+C13+C17+C22</f>
        <v>50205279.52</v>
      </c>
      <c r="D25" s="119">
        <f>D7+D11+D13+D17+D22</f>
        <v>47195279.52</v>
      </c>
      <c r="E25" s="119">
        <f>E7+E11+E13+E17+E22</f>
        <v>46860679.84</v>
      </c>
      <c r="F25" s="119">
        <f>F7+F11+F13+F17+F22</f>
        <v>3344599.68</v>
      </c>
      <c r="G25" s="119"/>
      <c r="H25" s="119"/>
      <c r="I25" s="119"/>
      <c r="J25" s="119"/>
      <c r="K25" s="119"/>
      <c r="L25" s="119"/>
      <c r="M25" s="119"/>
      <c r="N25" s="119"/>
      <c r="O25" s="119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outlinePr summaryRight="0"/>
    <pageSetUpPr fitToPage="1"/>
  </sheetPr>
  <dimension ref="A1:D34"/>
  <sheetViews>
    <sheetView showGridLines="0" showZeros="0" zoomScale="120" zoomScaleNormal="120" workbookViewId="0">
      <selection activeCell="G16" sqref="G16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3"/>
      <c r="C1" s="43"/>
      <c r="D1" s="43" t="s">
        <v>128</v>
      </c>
    </row>
    <row r="2" ht="41.25" customHeight="1" spans="1:4">
      <c r="A2" s="225" t="s">
        <v>129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84" t="s">
        <v>4</v>
      </c>
      <c r="B4" s="185"/>
      <c r="C4" s="184" t="s">
        <v>5</v>
      </c>
      <c r="D4" s="185"/>
    </row>
    <row r="5" ht="18.75" customHeight="1" spans="1:4">
      <c r="A5" s="184" t="s">
        <v>6</v>
      </c>
      <c r="B5" s="184" t="s">
        <v>7</v>
      </c>
      <c r="C5" s="184" t="s">
        <v>8</v>
      </c>
      <c r="D5" s="184" t="s">
        <v>7</v>
      </c>
    </row>
    <row r="6" ht="16.5" customHeight="1" spans="1:4">
      <c r="A6" s="186" t="s">
        <v>130</v>
      </c>
      <c r="B6" s="119">
        <v>47195279.52</v>
      </c>
      <c r="C6" s="186" t="s">
        <v>131</v>
      </c>
      <c r="D6" s="119">
        <v>47195279.52</v>
      </c>
    </row>
    <row r="7" ht="16.5" customHeight="1" spans="1:4">
      <c r="A7" s="186" t="s">
        <v>132</v>
      </c>
      <c r="B7" s="119">
        <v>47195279.52</v>
      </c>
      <c r="C7" s="186" t="s">
        <v>133</v>
      </c>
      <c r="D7" s="119"/>
    </row>
    <row r="8" ht="16.5" customHeight="1" spans="1:4">
      <c r="A8" s="186" t="s">
        <v>134</v>
      </c>
      <c r="B8" s="119"/>
      <c r="C8" s="186" t="s">
        <v>135</v>
      </c>
      <c r="D8" s="119"/>
    </row>
    <row r="9" ht="16.5" customHeight="1" spans="1:4">
      <c r="A9" s="186" t="s">
        <v>136</v>
      </c>
      <c r="B9" s="119"/>
      <c r="C9" s="186" t="s">
        <v>137</v>
      </c>
      <c r="D9" s="119"/>
    </row>
    <row r="10" ht="16.5" customHeight="1" spans="1:4">
      <c r="A10" s="186" t="s">
        <v>138</v>
      </c>
      <c r="B10" s="119"/>
      <c r="C10" s="186" t="s">
        <v>139</v>
      </c>
      <c r="D10" s="119"/>
    </row>
    <row r="11" ht="16.5" customHeight="1" spans="1:4">
      <c r="A11" s="186" t="s">
        <v>132</v>
      </c>
      <c r="B11" s="119"/>
      <c r="C11" s="186" t="s">
        <v>140</v>
      </c>
      <c r="D11" s="119">
        <f>D6-D14-D15-D25</f>
        <v>34788657.92</v>
      </c>
    </row>
    <row r="12" ht="16.5" customHeight="1" spans="1:4">
      <c r="A12" s="61" t="s">
        <v>134</v>
      </c>
      <c r="B12" s="119"/>
      <c r="C12" s="69" t="s">
        <v>141</v>
      </c>
      <c r="D12" s="119"/>
    </row>
    <row r="13" ht="16.5" customHeight="1" spans="1:4">
      <c r="A13" s="61" t="s">
        <v>136</v>
      </c>
      <c r="B13" s="119"/>
      <c r="C13" s="69" t="s">
        <v>142</v>
      </c>
      <c r="D13" s="119"/>
    </row>
    <row r="14" ht="16.5" customHeight="1" spans="1:4">
      <c r="A14" s="187"/>
      <c r="B14" s="119"/>
      <c r="C14" s="69" t="s">
        <v>143</v>
      </c>
      <c r="D14" s="119">
        <v>4680000</v>
      </c>
    </row>
    <row r="15" ht="16.5" customHeight="1" spans="1:4">
      <c r="A15" s="187"/>
      <c r="B15" s="119"/>
      <c r="C15" s="69" t="s">
        <v>144</v>
      </c>
      <c r="D15" s="119">
        <v>3046621.6</v>
      </c>
    </row>
    <row r="16" ht="16.5" customHeight="1" spans="1:4">
      <c r="A16" s="187"/>
      <c r="B16" s="119"/>
      <c r="C16" s="69" t="s">
        <v>145</v>
      </c>
      <c r="D16" s="119"/>
    </row>
    <row r="17" ht="16.5" customHeight="1" spans="1:4">
      <c r="A17" s="187"/>
      <c r="B17" s="119"/>
      <c r="C17" s="69" t="s">
        <v>146</v>
      </c>
      <c r="D17" s="119"/>
    </row>
    <row r="18" ht="16.5" customHeight="1" spans="1:4">
      <c r="A18" s="187"/>
      <c r="B18" s="119"/>
      <c r="C18" s="69" t="s">
        <v>147</v>
      </c>
      <c r="D18" s="119"/>
    </row>
    <row r="19" ht="16.5" customHeight="1" spans="1:4">
      <c r="A19" s="187"/>
      <c r="B19" s="119"/>
      <c r="C19" s="69" t="s">
        <v>148</v>
      </c>
      <c r="D19" s="119"/>
    </row>
    <row r="20" ht="16.5" customHeight="1" spans="1:4">
      <c r="A20" s="187"/>
      <c r="B20" s="119"/>
      <c r="C20" s="69" t="s">
        <v>149</v>
      </c>
      <c r="D20" s="119"/>
    </row>
    <row r="21" ht="16.5" customHeight="1" spans="1:4">
      <c r="A21" s="187"/>
      <c r="B21" s="119"/>
      <c r="C21" s="69" t="s">
        <v>150</v>
      </c>
      <c r="D21" s="119"/>
    </row>
    <row r="22" ht="16.5" customHeight="1" spans="1:4">
      <c r="A22" s="187"/>
      <c r="B22" s="119"/>
      <c r="C22" s="69" t="s">
        <v>151</v>
      </c>
      <c r="D22" s="119"/>
    </row>
    <row r="23" ht="16.5" customHeight="1" spans="1:4">
      <c r="A23" s="187"/>
      <c r="B23" s="119"/>
      <c r="C23" s="69" t="s">
        <v>152</v>
      </c>
      <c r="D23" s="119"/>
    </row>
    <row r="24" ht="16.5" customHeight="1" spans="1:4">
      <c r="A24" s="187"/>
      <c r="B24" s="119"/>
      <c r="C24" s="69" t="s">
        <v>153</v>
      </c>
      <c r="D24" s="119"/>
    </row>
    <row r="25" ht="16.5" customHeight="1" spans="1:4">
      <c r="A25" s="187"/>
      <c r="B25" s="119"/>
      <c r="C25" s="69" t="s">
        <v>154</v>
      </c>
      <c r="D25" s="119">
        <v>4680000</v>
      </c>
    </row>
    <row r="26" ht="16.5" customHeight="1" spans="1:4">
      <c r="A26" s="187"/>
      <c r="B26" s="119"/>
      <c r="C26" s="69" t="s">
        <v>155</v>
      </c>
      <c r="D26" s="119"/>
    </row>
    <row r="27" ht="16.5" customHeight="1" spans="1:4">
      <c r="A27" s="187"/>
      <c r="B27" s="119"/>
      <c r="C27" s="69" t="s">
        <v>156</v>
      </c>
      <c r="D27" s="119"/>
    </row>
    <row r="28" ht="16.5" customHeight="1" spans="1:4">
      <c r="A28" s="187"/>
      <c r="B28" s="119"/>
      <c r="C28" s="69" t="s">
        <v>157</v>
      </c>
      <c r="D28" s="119"/>
    </row>
    <row r="29" ht="16.5" customHeight="1" spans="1:4">
      <c r="A29" s="187"/>
      <c r="B29" s="119"/>
      <c r="C29" s="69" t="s">
        <v>158</v>
      </c>
      <c r="D29" s="119"/>
    </row>
    <row r="30" ht="16.5" customHeight="1" spans="1:4">
      <c r="A30" s="187"/>
      <c r="B30" s="119"/>
      <c r="C30" s="69" t="s">
        <v>159</v>
      </c>
      <c r="D30" s="119"/>
    </row>
    <row r="31" ht="16.5" customHeight="1" spans="1:4">
      <c r="A31" s="187"/>
      <c r="B31" s="119"/>
      <c r="C31" s="61" t="s">
        <v>160</v>
      </c>
      <c r="D31" s="119"/>
    </row>
    <row r="32" ht="16.5" customHeight="1" spans="1:4">
      <c r="A32" s="187"/>
      <c r="B32" s="119"/>
      <c r="C32" s="61" t="s">
        <v>161</v>
      </c>
      <c r="D32" s="119"/>
    </row>
    <row r="33" ht="16.5" customHeight="1" spans="1:4">
      <c r="A33" s="187"/>
      <c r="B33" s="119"/>
      <c r="C33" s="29" t="s">
        <v>162</v>
      </c>
      <c r="D33" s="119"/>
    </row>
    <row r="34" ht="15" customHeight="1" spans="1:4">
      <c r="A34" s="188" t="s">
        <v>51</v>
      </c>
      <c r="B34" s="189">
        <f>B6</f>
        <v>47195279.52</v>
      </c>
      <c r="C34" s="188" t="s">
        <v>52</v>
      </c>
      <c r="D34" s="189">
        <f>D6</f>
        <v>47195279.52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2" workbookViewId="0">
      <selection activeCell="E25" sqref="E25:G25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53"/>
      <c r="F1" s="71"/>
      <c r="G1" s="154" t="s">
        <v>163</v>
      </c>
    </row>
    <row r="2" ht="41.25" customHeight="1" spans="1:7">
      <c r="A2" s="137" t="s">
        <v>164</v>
      </c>
      <c r="B2" s="137"/>
      <c r="C2" s="137"/>
      <c r="D2" s="137"/>
      <c r="E2" s="137"/>
      <c r="F2" s="137"/>
      <c r="G2" s="137"/>
    </row>
    <row r="3" ht="18" customHeight="1" spans="1:7">
      <c r="A3" s="42" t="s">
        <v>2</v>
      </c>
      <c r="F3" s="134"/>
      <c r="G3" s="154" t="s">
        <v>3</v>
      </c>
    </row>
    <row r="4" ht="20.25" customHeight="1" spans="1:7">
      <c r="A4" s="176" t="s">
        <v>165</v>
      </c>
      <c r="B4" s="177"/>
      <c r="C4" s="163" t="s">
        <v>57</v>
      </c>
      <c r="D4" s="161" t="s">
        <v>78</v>
      </c>
      <c r="E4" s="11"/>
      <c r="F4" s="12"/>
      <c r="G4" s="139" t="s">
        <v>79</v>
      </c>
    </row>
    <row r="5" ht="20.25" customHeight="1" spans="1:7">
      <c r="A5" s="178" t="s">
        <v>75</v>
      </c>
      <c r="B5" s="178" t="s">
        <v>76</v>
      </c>
      <c r="C5" s="18"/>
      <c r="D5" s="141" t="s">
        <v>59</v>
      </c>
      <c r="E5" s="141" t="s">
        <v>166</v>
      </c>
      <c r="F5" s="141" t="s">
        <v>167</v>
      </c>
      <c r="G5" s="116"/>
    </row>
    <row r="6" ht="15" customHeight="1" spans="1:7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  <c r="G6" s="57" t="s">
        <v>91</v>
      </c>
    </row>
    <row r="7" ht="15" customHeight="1" spans="1:7">
      <c r="A7" s="61">
        <v>205</v>
      </c>
      <c r="B7" s="61" t="s">
        <v>100</v>
      </c>
      <c r="C7" s="179">
        <f>C8</f>
        <v>34239220.96</v>
      </c>
      <c r="D7" s="179">
        <f>D8</f>
        <v>30894621.28</v>
      </c>
      <c r="E7" s="179">
        <f>E8</f>
        <v>29256491.28</v>
      </c>
      <c r="F7" s="179">
        <f>F8</f>
        <v>1638130</v>
      </c>
      <c r="G7" s="179">
        <f>G8</f>
        <v>3344599.68</v>
      </c>
    </row>
    <row r="8" ht="15" customHeight="1" spans="1:7">
      <c r="A8" s="61">
        <v>20502</v>
      </c>
      <c r="B8" s="180" t="s">
        <v>101</v>
      </c>
      <c r="C8" s="179">
        <f>C9+C10</f>
        <v>34239220.96</v>
      </c>
      <c r="D8" s="179">
        <f>D9+D10</f>
        <v>30894621.28</v>
      </c>
      <c r="E8" s="179">
        <f>E9+E10</f>
        <v>29256491.28</v>
      </c>
      <c r="F8" s="179">
        <f>F9+F10</f>
        <v>1638130</v>
      </c>
      <c r="G8" s="179">
        <f>G9+G10</f>
        <v>3344599.68</v>
      </c>
    </row>
    <row r="9" ht="15" customHeight="1" spans="1:7">
      <c r="A9" s="57" t="s">
        <v>102</v>
      </c>
      <c r="B9" s="61" t="s">
        <v>168</v>
      </c>
      <c r="C9" s="179">
        <f>D9+G9</f>
        <v>18965830</v>
      </c>
      <c r="D9" s="179">
        <f>E9+F9</f>
        <v>16714183.92</v>
      </c>
      <c r="E9" s="179">
        <v>15677143.92</v>
      </c>
      <c r="F9" s="179">
        <v>1037040</v>
      </c>
      <c r="G9" s="179">
        <v>2251646.08</v>
      </c>
    </row>
    <row r="10" ht="15" customHeight="1" spans="1:7">
      <c r="A10" s="57" t="s">
        <v>104</v>
      </c>
      <c r="B10" s="61" t="s">
        <v>169</v>
      </c>
      <c r="C10" s="179">
        <f>D10+G10</f>
        <v>15273390.96</v>
      </c>
      <c r="D10" s="179">
        <f>E10+F10</f>
        <v>14180437.36</v>
      </c>
      <c r="E10" s="179">
        <v>13579347.36</v>
      </c>
      <c r="F10" s="179">
        <v>601090</v>
      </c>
      <c r="G10" s="179">
        <v>1092953.6</v>
      </c>
    </row>
    <row r="11" ht="15" customHeight="1" spans="1:7">
      <c r="A11" s="61">
        <v>20509</v>
      </c>
      <c r="B11" s="180" t="s">
        <v>106</v>
      </c>
      <c r="C11" s="179">
        <f>C12</f>
        <v>56316</v>
      </c>
      <c r="D11" s="179">
        <f>D12</f>
        <v>56316</v>
      </c>
      <c r="E11" s="179">
        <f>E12</f>
        <v>0</v>
      </c>
      <c r="F11" s="179">
        <f>F12</f>
        <v>56316</v>
      </c>
      <c r="G11" s="179">
        <f>G12</f>
        <v>0</v>
      </c>
    </row>
    <row r="12" ht="15" customHeight="1" spans="1:7">
      <c r="A12" s="57" t="s">
        <v>107</v>
      </c>
      <c r="B12" s="61" t="s">
        <v>170</v>
      </c>
      <c r="C12" s="179">
        <f>D12+G12</f>
        <v>56316</v>
      </c>
      <c r="D12" s="179">
        <f>E12+F12</f>
        <v>56316</v>
      </c>
      <c r="E12" s="179"/>
      <c r="F12" s="179">
        <v>56316</v>
      </c>
      <c r="G12" s="179"/>
    </row>
    <row r="13" ht="15" customHeight="1" spans="1:7">
      <c r="A13" s="61" t="s">
        <v>171</v>
      </c>
      <c r="B13" s="180" t="s">
        <v>109</v>
      </c>
      <c r="C13" s="179">
        <f>C14</f>
        <v>5173120.96</v>
      </c>
      <c r="D13" s="179">
        <f>D14</f>
        <v>5173120.96</v>
      </c>
      <c r="E13" s="179">
        <f>E14</f>
        <v>5173120.96</v>
      </c>
      <c r="F13" s="179"/>
      <c r="G13" s="179"/>
    </row>
    <row r="14" ht="15" customHeight="1" spans="1:7">
      <c r="A14" s="57" t="s">
        <v>172</v>
      </c>
      <c r="B14" s="61" t="s">
        <v>173</v>
      </c>
      <c r="C14" s="179">
        <f>C15+C16</f>
        <v>5173120.96</v>
      </c>
      <c r="D14" s="179">
        <f>D15+D16</f>
        <v>5173120.96</v>
      </c>
      <c r="E14" s="179">
        <f>E15+E16</f>
        <v>5173120.96</v>
      </c>
      <c r="F14" s="179"/>
      <c r="G14" s="179"/>
    </row>
    <row r="15" ht="15" customHeight="1" spans="1:7">
      <c r="A15" s="57" t="s">
        <v>111</v>
      </c>
      <c r="B15" s="61" t="s">
        <v>174</v>
      </c>
      <c r="C15" s="179">
        <f>D15+G15</f>
        <v>4000000.96</v>
      </c>
      <c r="D15" s="179">
        <f>E15+F15</f>
        <v>4000000.96</v>
      </c>
      <c r="E15" s="179">
        <v>4000000.96</v>
      </c>
      <c r="F15" s="179"/>
      <c r="G15" s="179"/>
    </row>
    <row r="16" ht="15" customHeight="1" spans="1:7">
      <c r="A16" s="57" t="s">
        <v>113</v>
      </c>
      <c r="B16" s="61" t="s">
        <v>175</v>
      </c>
      <c r="C16" s="179">
        <f>D16+G16</f>
        <v>1173120</v>
      </c>
      <c r="D16" s="179">
        <f>E16+F16</f>
        <v>1173120</v>
      </c>
      <c r="E16" s="179">
        <v>1173120</v>
      </c>
      <c r="F16" s="179"/>
      <c r="G16" s="179"/>
    </row>
    <row r="17" ht="15" customHeight="1" spans="1:7">
      <c r="A17" s="61" t="s">
        <v>176</v>
      </c>
      <c r="B17" s="180" t="s">
        <v>115</v>
      </c>
      <c r="C17" s="179">
        <f>C18</f>
        <v>3046621.6</v>
      </c>
      <c r="D17" s="179">
        <f>D18</f>
        <v>3046621.6</v>
      </c>
      <c r="E17" s="179">
        <f>E18</f>
        <v>3046621.6</v>
      </c>
      <c r="F17" s="179"/>
      <c r="G17" s="179"/>
    </row>
    <row r="18" ht="15" customHeight="1" spans="1:7">
      <c r="A18" s="61" t="s">
        <v>116</v>
      </c>
      <c r="B18" s="169" t="s">
        <v>117</v>
      </c>
      <c r="C18" s="179">
        <f>C19+C20+C21</f>
        <v>3046621.6</v>
      </c>
      <c r="D18" s="179">
        <f>D19+D20+D21</f>
        <v>3046621.6</v>
      </c>
      <c r="E18" s="179">
        <f>E19+E20+E21</f>
        <v>3046621.6</v>
      </c>
      <c r="F18" s="179"/>
      <c r="G18" s="179"/>
    </row>
    <row r="19" ht="15" customHeight="1" spans="1:7">
      <c r="A19" s="57" t="s">
        <v>118</v>
      </c>
      <c r="B19" s="61" t="s">
        <v>177</v>
      </c>
      <c r="C19" s="179">
        <f>D19+G19</f>
        <v>1416841.92</v>
      </c>
      <c r="D19" s="179">
        <f>E19+F19</f>
        <v>1416841.92</v>
      </c>
      <c r="E19" s="179">
        <v>1416841.92</v>
      </c>
      <c r="F19" s="179"/>
      <c r="G19" s="179"/>
    </row>
    <row r="20" ht="15" customHeight="1" spans="1:7">
      <c r="A20" s="57" t="s">
        <v>120</v>
      </c>
      <c r="B20" s="61" t="s">
        <v>178</v>
      </c>
      <c r="C20" s="179">
        <f>D20+G20</f>
        <v>953499.71</v>
      </c>
      <c r="D20" s="179">
        <f>E20+F20</f>
        <v>953499.71</v>
      </c>
      <c r="E20" s="179">
        <v>953499.71</v>
      </c>
      <c r="F20" s="179"/>
      <c r="G20" s="179"/>
    </row>
    <row r="21" ht="15" customHeight="1" spans="1:7">
      <c r="A21" s="57" t="s">
        <v>122</v>
      </c>
      <c r="B21" s="61" t="s">
        <v>179</v>
      </c>
      <c r="C21" s="179">
        <f>D21+G21</f>
        <v>676279.97</v>
      </c>
      <c r="D21" s="179">
        <f>E21+F21</f>
        <v>676279.97</v>
      </c>
      <c r="E21" s="179">
        <v>676279.97</v>
      </c>
      <c r="F21" s="179"/>
      <c r="G21" s="179"/>
    </row>
    <row r="22" ht="15" customHeight="1" spans="1:7">
      <c r="A22" s="57" t="s">
        <v>180</v>
      </c>
      <c r="B22" s="180" t="s">
        <v>124</v>
      </c>
      <c r="C22" s="179">
        <f>C23</f>
        <v>4680000</v>
      </c>
      <c r="D22" s="179">
        <f>D23</f>
        <v>4680000</v>
      </c>
      <c r="E22" s="179">
        <f>E23</f>
        <v>4680000</v>
      </c>
      <c r="F22" s="179"/>
      <c r="G22" s="179"/>
    </row>
    <row r="23" ht="15" customHeight="1" spans="1:7">
      <c r="A23" s="57" t="s">
        <v>181</v>
      </c>
      <c r="B23" s="169" t="s">
        <v>125</v>
      </c>
      <c r="C23" s="179">
        <f>C24</f>
        <v>4680000</v>
      </c>
      <c r="D23" s="179">
        <f>D24</f>
        <v>4680000</v>
      </c>
      <c r="E23" s="179">
        <f>E24</f>
        <v>4680000</v>
      </c>
      <c r="F23" s="179"/>
      <c r="G23" s="179"/>
    </row>
    <row r="24" ht="15" customHeight="1" spans="1:7">
      <c r="A24" s="57" t="s">
        <v>126</v>
      </c>
      <c r="B24" s="61" t="s">
        <v>182</v>
      </c>
      <c r="C24" s="179">
        <f>D24+G24</f>
        <v>4680000</v>
      </c>
      <c r="D24" s="179">
        <f>E24+F24</f>
        <v>4680000</v>
      </c>
      <c r="E24" s="57">
        <v>4680000</v>
      </c>
      <c r="F24" s="57"/>
      <c r="G24" s="57"/>
    </row>
    <row r="25" ht="18" customHeight="1" spans="1:7">
      <c r="A25" s="181" t="s">
        <v>183</v>
      </c>
      <c r="B25" s="182" t="s">
        <v>183</v>
      </c>
      <c r="C25" s="183">
        <f>C8+C11+C13+C17+C22</f>
        <v>47195279.52</v>
      </c>
      <c r="D25" s="183">
        <f>D8+D11+D13+D17+D22</f>
        <v>43850679.84</v>
      </c>
      <c r="E25" s="183">
        <f>E8+E11+E13+E17+E22</f>
        <v>42156233.84</v>
      </c>
      <c r="F25" s="183">
        <f>F8+F11+F13+F17+F22</f>
        <v>1694446</v>
      </c>
      <c r="G25" s="183">
        <f>G8+G11+G13+G17+G22</f>
        <v>3344599.68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3" sqref="A3:B3"/>
    </sheetView>
  </sheetViews>
  <sheetFormatPr defaultColWidth="10.4259259259259" defaultRowHeight="14.25" customHeight="1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72" t="s">
        <v>184</v>
      </c>
    </row>
    <row r="2" ht="41.25" customHeight="1" spans="1:6">
      <c r="A2" s="173" t="s">
        <v>185</v>
      </c>
      <c r="B2" s="41"/>
      <c r="C2" s="41"/>
      <c r="D2" s="41"/>
      <c r="E2" s="40"/>
      <c r="F2" s="41"/>
    </row>
    <row r="3" customHeight="1" spans="1:6">
      <c r="A3" s="121" t="s">
        <v>2</v>
      </c>
      <c r="B3" s="174"/>
      <c r="D3" s="41"/>
      <c r="E3" s="40"/>
      <c r="F3" s="44" t="s">
        <v>3</v>
      </c>
    </row>
    <row r="4" ht="27" customHeight="1" spans="1:6">
      <c r="A4" s="45" t="s">
        <v>186</v>
      </c>
      <c r="B4" s="45" t="s">
        <v>187</v>
      </c>
      <c r="C4" s="46" t="s">
        <v>188</v>
      </c>
      <c r="D4" s="45"/>
      <c r="E4" s="47"/>
      <c r="F4" s="45" t="s">
        <v>189</v>
      </c>
    </row>
    <row r="5" ht="28.5" customHeight="1" spans="1:6">
      <c r="A5" s="175"/>
      <c r="B5" s="49"/>
      <c r="C5" s="47" t="s">
        <v>59</v>
      </c>
      <c r="D5" s="47" t="s">
        <v>190</v>
      </c>
      <c r="E5" s="47" t="s">
        <v>191</v>
      </c>
      <c r="F5" s="48"/>
    </row>
    <row r="6" ht="17.25" customHeight="1" spans="1:6">
      <c r="A6" s="53" t="s">
        <v>85</v>
      </c>
      <c r="B6" s="53" t="s">
        <v>86</v>
      </c>
      <c r="C6" s="53" t="s">
        <v>87</v>
      </c>
      <c r="D6" s="53" t="s">
        <v>88</v>
      </c>
      <c r="E6" s="53" t="s">
        <v>89</v>
      </c>
      <c r="F6" s="53" t="s">
        <v>90</v>
      </c>
    </row>
    <row r="7" ht="17.25" customHeight="1" spans="1:6">
      <c r="A7" s="119">
        <v>0</v>
      </c>
      <c r="B7" s="119">
        <v>0</v>
      </c>
      <c r="C7" s="119">
        <v>0</v>
      </c>
      <c r="D7" s="119">
        <v>0</v>
      </c>
      <c r="E7" s="119">
        <v>0</v>
      </c>
      <c r="F7" s="119">
        <v>0</v>
      </c>
    </row>
    <row r="9" customHeight="1" spans="1:6">
      <c r="A9" t="s">
        <v>192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topLeftCell="B13" workbookViewId="0">
      <selection activeCell="G24" sqref="G24"/>
    </sheetView>
  </sheetViews>
  <sheetFormatPr defaultColWidth="9.13888888888889" defaultRowHeight="14.25" customHeight="1"/>
  <cols>
    <col min="1" max="1" width="32.8518518518519" customWidth="1"/>
    <col min="2" max="2" width="31.333333333333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23" width="18.712962962963" customWidth="1"/>
  </cols>
  <sheetData>
    <row r="1" ht="13.5" customHeight="1" spans="1:23">
      <c r="B1" s="158"/>
      <c r="D1" s="159"/>
      <c r="E1" s="159"/>
      <c r="F1" s="159"/>
      <c r="G1" s="159"/>
      <c r="H1" s="93"/>
      <c r="I1" s="93"/>
      <c r="J1" s="93"/>
      <c r="K1" s="93"/>
      <c r="L1" s="93"/>
      <c r="M1" s="93"/>
      <c r="Q1" s="93"/>
      <c r="U1" s="158"/>
      <c r="W1" s="2" t="s">
        <v>193</v>
      </c>
    </row>
    <row r="2" ht="45.75" customHeight="1" spans="1:23">
      <c r="A2" s="66" t="s">
        <v>194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60"/>
      <c r="C3" s="160"/>
      <c r="D3" s="160"/>
      <c r="E3" s="160"/>
      <c r="F3" s="160"/>
      <c r="G3" s="160"/>
      <c r="H3" s="100"/>
      <c r="I3" s="100"/>
      <c r="J3" s="100"/>
      <c r="K3" s="100"/>
      <c r="L3" s="100"/>
      <c r="M3" s="100"/>
      <c r="N3" s="6"/>
      <c r="O3" s="6"/>
      <c r="P3" s="6"/>
      <c r="Q3" s="100"/>
      <c r="U3" s="158"/>
      <c r="W3" s="2" t="s">
        <v>3</v>
      </c>
    </row>
    <row r="4" ht="18" customHeight="1" spans="1:23">
      <c r="A4" s="8" t="s">
        <v>195</v>
      </c>
      <c r="B4" s="8" t="s">
        <v>196</v>
      </c>
      <c r="C4" s="8" t="s">
        <v>197</v>
      </c>
      <c r="D4" s="8" t="s">
        <v>198</v>
      </c>
      <c r="E4" s="8" t="s">
        <v>199</v>
      </c>
      <c r="F4" s="8" t="s">
        <v>200</v>
      </c>
      <c r="G4" s="8" t="s">
        <v>201</v>
      </c>
      <c r="H4" s="161" t="s">
        <v>202</v>
      </c>
      <c r="I4" s="106" t="s">
        <v>202</v>
      </c>
      <c r="J4" s="106"/>
      <c r="K4" s="106"/>
      <c r="L4" s="106"/>
      <c r="M4" s="106"/>
      <c r="N4" s="11"/>
      <c r="O4" s="11"/>
      <c r="P4" s="11"/>
      <c r="Q4" s="105" t="s">
        <v>63</v>
      </c>
      <c r="R4" s="106" t="s">
        <v>64</v>
      </c>
      <c r="S4" s="106"/>
      <c r="T4" s="106"/>
      <c r="U4" s="106"/>
      <c r="V4" s="106"/>
      <c r="W4" s="107"/>
    </row>
    <row r="5" ht="18" customHeight="1" spans="1:23">
      <c r="A5" s="13"/>
      <c r="B5" s="162"/>
      <c r="C5" s="13"/>
      <c r="D5" s="13"/>
      <c r="E5" s="13"/>
      <c r="F5" s="13"/>
      <c r="G5" s="13"/>
      <c r="H5" s="163" t="s">
        <v>203</v>
      </c>
      <c r="I5" s="161" t="s">
        <v>60</v>
      </c>
      <c r="J5" s="106"/>
      <c r="K5" s="106"/>
      <c r="L5" s="106"/>
      <c r="M5" s="107"/>
      <c r="N5" s="10" t="s">
        <v>204</v>
      </c>
      <c r="O5" s="11"/>
      <c r="P5" s="12"/>
      <c r="Q5" s="8" t="s">
        <v>63</v>
      </c>
      <c r="R5" s="161" t="s">
        <v>64</v>
      </c>
      <c r="S5" s="105" t="s">
        <v>66</v>
      </c>
      <c r="T5" s="106" t="s">
        <v>64</v>
      </c>
      <c r="U5" s="105" t="s">
        <v>68</v>
      </c>
      <c r="V5" s="105" t="s">
        <v>69</v>
      </c>
      <c r="W5" s="164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65" t="s">
        <v>205</v>
      </c>
      <c r="J6" s="8" t="s">
        <v>206</v>
      </c>
      <c r="K6" s="8" t="s">
        <v>207</v>
      </c>
      <c r="L6" s="8" t="s">
        <v>208</v>
      </c>
      <c r="M6" s="8" t="s">
        <v>209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210</v>
      </c>
      <c r="U6" s="8" t="s">
        <v>68</v>
      </c>
      <c r="V6" s="8" t="s">
        <v>69</v>
      </c>
      <c r="W6" s="8" t="s">
        <v>70</v>
      </c>
    </row>
    <row r="7" ht="37.5" customHeight="1" spans="1:23">
      <c r="A7" s="166"/>
      <c r="B7" s="166"/>
      <c r="C7" s="166"/>
      <c r="D7" s="166"/>
      <c r="E7" s="166"/>
      <c r="F7" s="166"/>
      <c r="G7" s="166"/>
      <c r="H7" s="166"/>
      <c r="I7" s="167" t="s">
        <v>59</v>
      </c>
      <c r="J7" s="16" t="s">
        <v>211</v>
      </c>
      <c r="K7" s="16" t="s">
        <v>207</v>
      </c>
      <c r="L7" s="16" t="s">
        <v>208</v>
      </c>
      <c r="M7" s="16" t="s">
        <v>209</v>
      </c>
      <c r="N7" s="16" t="s">
        <v>207</v>
      </c>
      <c r="O7" s="16" t="s">
        <v>208</v>
      </c>
      <c r="P7" s="16" t="s">
        <v>209</v>
      </c>
      <c r="Q7" s="16" t="s">
        <v>63</v>
      </c>
      <c r="R7" s="16" t="s">
        <v>59</v>
      </c>
      <c r="S7" s="16" t="s">
        <v>66</v>
      </c>
      <c r="T7" s="16" t="s">
        <v>210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customHeight="1" spans="1:23">
      <c r="A9" s="28" t="s">
        <v>72</v>
      </c>
      <c r="B9" s="28"/>
      <c r="C9" s="28" t="s">
        <v>212</v>
      </c>
      <c r="D9" s="28" t="s">
        <v>102</v>
      </c>
      <c r="E9" s="28" t="s">
        <v>103</v>
      </c>
      <c r="F9" s="28" t="s">
        <v>213</v>
      </c>
      <c r="G9" s="28" t="s">
        <v>214</v>
      </c>
      <c r="H9" s="168">
        <v>565283.88</v>
      </c>
      <c r="I9" s="168">
        <v>565283.88</v>
      </c>
      <c r="J9" s="28"/>
      <c r="K9" s="28"/>
      <c r="L9" s="168">
        <v>565283.88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customHeight="1" spans="1:23">
      <c r="A10" s="28" t="s">
        <v>72</v>
      </c>
      <c r="B10" s="28"/>
      <c r="C10" s="28" t="s">
        <v>212</v>
      </c>
      <c r="D10" s="28" t="s">
        <v>102</v>
      </c>
      <c r="E10" s="28" t="s">
        <v>103</v>
      </c>
      <c r="F10" s="28" t="s">
        <v>213</v>
      </c>
      <c r="G10" s="28" t="s">
        <v>214</v>
      </c>
      <c r="H10" s="168">
        <v>3517222.68</v>
      </c>
      <c r="I10" s="168">
        <v>3517222.68</v>
      </c>
      <c r="J10" s="28"/>
      <c r="K10" s="28"/>
      <c r="L10" s="168">
        <v>3517222.68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customHeight="1" spans="1:23">
      <c r="A11" s="28" t="s">
        <v>72</v>
      </c>
      <c r="B11" s="28"/>
      <c r="C11" s="28" t="s">
        <v>212</v>
      </c>
      <c r="D11" s="28" t="s">
        <v>104</v>
      </c>
      <c r="E11" s="28" t="s">
        <v>105</v>
      </c>
      <c r="F11" s="28" t="s">
        <v>213</v>
      </c>
      <c r="G11" s="28" t="s">
        <v>214</v>
      </c>
      <c r="H11" s="168">
        <v>534542.4</v>
      </c>
      <c r="I11" s="168">
        <v>534542.4</v>
      </c>
      <c r="J11" s="28"/>
      <c r="K11" s="28"/>
      <c r="L11" s="168">
        <v>534542.4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customHeight="1" spans="1:23">
      <c r="A12" s="28" t="s">
        <v>72</v>
      </c>
      <c r="B12" s="28"/>
      <c r="C12" s="28" t="s">
        <v>212</v>
      </c>
      <c r="D12" s="28" t="s">
        <v>104</v>
      </c>
      <c r="E12" s="28" t="s">
        <v>105</v>
      </c>
      <c r="F12" s="28" t="s">
        <v>213</v>
      </c>
      <c r="G12" s="28" t="s">
        <v>214</v>
      </c>
      <c r="H12" s="168">
        <v>4108390.56</v>
      </c>
      <c r="I12" s="168">
        <v>4108390.56</v>
      </c>
      <c r="J12" s="28"/>
      <c r="K12" s="28"/>
      <c r="L12" s="168">
        <v>4108390.56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customHeight="1" spans="1:23">
      <c r="A13" s="28" t="s">
        <v>72</v>
      </c>
      <c r="B13" s="28"/>
      <c r="C13" s="28" t="s">
        <v>215</v>
      </c>
      <c r="D13" s="28" t="s">
        <v>102</v>
      </c>
      <c r="E13" s="28" t="s">
        <v>103</v>
      </c>
      <c r="F13" s="28" t="s">
        <v>216</v>
      </c>
      <c r="G13" s="28" t="s">
        <v>215</v>
      </c>
      <c r="H13" s="168">
        <v>76440</v>
      </c>
      <c r="I13" s="168">
        <v>76440</v>
      </c>
      <c r="J13" s="28"/>
      <c r="K13" s="28"/>
      <c r="L13" s="168">
        <v>76440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customHeight="1" spans="1:23">
      <c r="A14" s="28" t="s">
        <v>72</v>
      </c>
      <c r="B14" s="28"/>
      <c r="C14" s="28" t="s">
        <v>215</v>
      </c>
      <c r="D14" s="28" t="s">
        <v>104</v>
      </c>
      <c r="E14" s="28" t="s">
        <v>105</v>
      </c>
      <c r="F14" s="28" t="s">
        <v>216</v>
      </c>
      <c r="G14" s="28" t="s">
        <v>215</v>
      </c>
      <c r="H14" s="168">
        <v>45240</v>
      </c>
      <c r="I14" s="168">
        <v>45240</v>
      </c>
      <c r="J14" s="28"/>
      <c r="K14" s="28"/>
      <c r="L14" s="168">
        <v>45240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customHeight="1" spans="1:23">
      <c r="A15" s="28" t="s">
        <v>72</v>
      </c>
      <c r="B15" s="169" t="s">
        <v>217</v>
      </c>
      <c r="C15" s="28" t="s">
        <v>218</v>
      </c>
      <c r="D15" s="28" t="s">
        <v>102</v>
      </c>
      <c r="E15" s="28" t="s">
        <v>103</v>
      </c>
      <c r="F15" s="28" t="s">
        <v>219</v>
      </c>
      <c r="G15" s="28" t="s">
        <v>220</v>
      </c>
      <c r="H15" s="168">
        <v>4466388</v>
      </c>
      <c r="I15" s="168">
        <v>4466388</v>
      </c>
      <c r="J15" s="28"/>
      <c r="K15" s="28"/>
      <c r="L15" s="168">
        <v>4466388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customHeight="1" spans="1:23">
      <c r="A16" s="28" t="s">
        <v>72</v>
      </c>
      <c r="B16" s="169" t="s">
        <v>217</v>
      </c>
      <c r="C16" s="28" t="s">
        <v>218</v>
      </c>
      <c r="D16" s="28" t="s">
        <v>104</v>
      </c>
      <c r="E16" s="28" t="s">
        <v>105</v>
      </c>
      <c r="F16" s="28" t="s">
        <v>219</v>
      </c>
      <c r="G16" s="28" t="s">
        <v>220</v>
      </c>
      <c r="H16" s="168">
        <v>2892384</v>
      </c>
      <c r="I16" s="168">
        <v>2892384</v>
      </c>
      <c r="J16" s="28"/>
      <c r="K16" s="28"/>
      <c r="L16" s="168">
        <v>2892384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customHeight="1" spans="1:23">
      <c r="A17" s="28" t="s">
        <v>72</v>
      </c>
      <c r="B17" s="169" t="s">
        <v>217</v>
      </c>
      <c r="C17" s="28" t="s">
        <v>218</v>
      </c>
      <c r="D17" s="28" t="s">
        <v>102</v>
      </c>
      <c r="E17" s="28" t="s">
        <v>103</v>
      </c>
      <c r="F17" s="28" t="s">
        <v>221</v>
      </c>
      <c r="G17" s="28" t="s">
        <v>222</v>
      </c>
      <c r="H17" s="168">
        <v>12720</v>
      </c>
      <c r="I17" s="168">
        <v>12720</v>
      </c>
      <c r="J17" s="28"/>
      <c r="K17" s="28"/>
      <c r="L17" s="168">
        <v>12720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customHeight="1" spans="1:23">
      <c r="A18" s="28" t="s">
        <v>72</v>
      </c>
      <c r="B18" s="169" t="s">
        <v>217</v>
      </c>
      <c r="C18" s="28" t="s">
        <v>218</v>
      </c>
      <c r="D18" s="28" t="s">
        <v>104</v>
      </c>
      <c r="E18" s="28" t="s">
        <v>105</v>
      </c>
      <c r="F18" s="28" t="s">
        <v>221</v>
      </c>
      <c r="G18" s="28" t="s">
        <v>222</v>
      </c>
      <c r="H18" s="168">
        <v>6636</v>
      </c>
      <c r="I18" s="168">
        <v>6636</v>
      </c>
      <c r="J18" s="28"/>
      <c r="K18" s="28"/>
      <c r="L18" s="168">
        <v>6636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customHeight="1" spans="1:23">
      <c r="A19" s="28" t="s">
        <v>72</v>
      </c>
      <c r="B19" s="169" t="s">
        <v>217</v>
      </c>
      <c r="C19" s="28" t="s">
        <v>218</v>
      </c>
      <c r="D19" s="28" t="s">
        <v>102</v>
      </c>
      <c r="E19" s="28" t="s">
        <v>103</v>
      </c>
      <c r="F19" s="28" t="s">
        <v>223</v>
      </c>
      <c r="G19" s="28" t="s">
        <v>224</v>
      </c>
      <c r="H19" s="168">
        <v>60000</v>
      </c>
      <c r="I19" s="168">
        <v>60000</v>
      </c>
      <c r="J19" s="28"/>
      <c r="K19" s="28"/>
      <c r="L19" s="168">
        <v>60000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customHeight="1" spans="1:23">
      <c r="A20" s="28" t="s">
        <v>72</v>
      </c>
      <c r="B20" s="169" t="s">
        <v>217</v>
      </c>
      <c r="C20" s="28" t="s">
        <v>218</v>
      </c>
      <c r="D20" s="28" t="s">
        <v>102</v>
      </c>
      <c r="E20" s="28" t="s">
        <v>103</v>
      </c>
      <c r="F20" s="28" t="s">
        <v>223</v>
      </c>
      <c r="G20" s="28" t="s">
        <v>224</v>
      </c>
      <c r="H20" s="168">
        <v>372199</v>
      </c>
      <c r="I20" s="168">
        <v>372199</v>
      </c>
      <c r="J20" s="28"/>
      <c r="K20" s="28"/>
      <c r="L20" s="168">
        <v>372199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customHeight="1" spans="1:23">
      <c r="A21" s="28" t="s">
        <v>72</v>
      </c>
      <c r="B21" s="169" t="s">
        <v>217</v>
      </c>
      <c r="C21" s="28" t="s">
        <v>218</v>
      </c>
      <c r="D21" s="28" t="s">
        <v>104</v>
      </c>
      <c r="E21" s="28" t="s">
        <v>105</v>
      </c>
      <c r="F21" s="28" t="s">
        <v>223</v>
      </c>
      <c r="G21" s="28" t="s">
        <v>224</v>
      </c>
      <c r="H21" s="168">
        <v>45000</v>
      </c>
      <c r="I21" s="168">
        <v>45000</v>
      </c>
      <c r="J21" s="28"/>
      <c r="K21" s="28"/>
      <c r="L21" s="168">
        <v>45000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customHeight="1" spans="1:23">
      <c r="A22" s="28" t="s">
        <v>72</v>
      </c>
      <c r="B22" s="169" t="s">
        <v>217</v>
      </c>
      <c r="C22" s="28" t="s">
        <v>218</v>
      </c>
      <c r="D22" s="28" t="s">
        <v>104</v>
      </c>
      <c r="E22" s="28" t="s">
        <v>105</v>
      </c>
      <c r="F22" s="28" t="s">
        <v>223</v>
      </c>
      <c r="G22" s="28" t="s">
        <v>224</v>
      </c>
      <c r="H22" s="168">
        <v>241032</v>
      </c>
      <c r="I22" s="168">
        <v>241032</v>
      </c>
      <c r="J22" s="28"/>
      <c r="K22" s="28"/>
      <c r="L22" s="168">
        <v>241032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customHeight="1" spans="1:23">
      <c r="A23" s="28" t="s">
        <v>72</v>
      </c>
      <c r="B23" s="169" t="s">
        <v>217</v>
      </c>
      <c r="C23" s="28" t="s">
        <v>218</v>
      </c>
      <c r="D23" s="28" t="s">
        <v>102</v>
      </c>
      <c r="E23" s="28" t="s">
        <v>103</v>
      </c>
      <c r="F23" s="28" t="s">
        <v>225</v>
      </c>
      <c r="G23" s="28" t="s">
        <v>226</v>
      </c>
      <c r="H23" s="168">
        <v>985440</v>
      </c>
      <c r="I23" s="168">
        <v>985440</v>
      </c>
      <c r="J23" s="28"/>
      <c r="K23" s="28"/>
      <c r="L23" s="168">
        <v>985440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customHeight="1" spans="1:23">
      <c r="A24" s="28" t="s">
        <v>72</v>
      </c>
      <c r="B24" s="169" t="s">
        <v>217</v>
      </c>
      <c r="C24" s="28" t="s">
        <v>218</v>
      </c>
      <c r="D24" s="28" t="s">
        <v>102</v>
      </c>
      <c r="E24" s="28" t="s">
        <v>103</v>
      </c>
      <c r="F24" s="28" t="s">
        <v>225</v>
      </c>
      <c r="G24" s="28" t="s">
        <v>226</v>
      </c>
      <c r="H24" s="168">
        <v>3727932</v>
      </c>
      <c r="I24" s="168">
        <v>3727932</v>
      </c>
      <c r="J24" s="28"/>
      <c r="K24" s="28"/>
      <c r="L24" s="168">
        <v>3727932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customHeight="1" spans="1:23">
      <c r="A25" s="28" t="s">
        <v>72</v>
      </c>
      <c r="B25" s="169" t="s">
        <v>217</v>
      </c>
      <c r="C25" s="28" t="s">
        <v>218</v>
      </c>
      <c r="D25" s="28" t="s">
        <v>104</v>
      </c>
      <c r="E25" s="28" t="s">
        <v>105</v>
      </c>
      <c r="F25" s="28" t="s">
        <v>225</v>
      </c>
      <c r="G25" s="28" t="s">
        <v>226</v>
      </c>
      <c r="H25" s="168">
        <v>2238192</v>
      </c>
      <c r="I25" s="168">
        <v>2238192</v>
      </c>
      <c r="J25" s="28"/>
      <c r="K25" s="28"/>
      <c r="L25" s="168">
        <v>2238192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customHeight="1" spans="1:23">
      <c r="A26" s="28" t="s">
        <v>72</v>
      </c>
      <c r="B26" s="169" t="s">
        <v>217</v>
      </c>
      <c r="C26" s="28" t="s">
        <v>218</v>
      </c>
      <c r="D26" s="28" t="s">
        <v>104</v>
      </c>
      <c r="E26" s="28" t="s">
        <v>105</v>
      </c>
      <c r="F26" s="28" t="s">
        <v>225</v>
      </c>
      <c r="G26" s="28" t="s">
        <v>226</v>
      </c>
      <c r="H26" s="168">
        <v>609120</v>
      </c>
      <c r="I26" s="168">
        <v>609120</v>
      </c>
      <c r="J26" s="28"/>
      <c r="K26" s="28"/>
      <c r="L26" s="168">
        <v>609120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customHeight="1" spans="1:23">
      <c r="A27" s="28" t="s">
        <v>72</v>
      </c>
      <c r="B27" s="169" t="s">
        <v>227</v>
      </c>
      <c r="C27" s="28" t="s">
        <v>228</v>
      </c>
      <c r="D27" s="28" t="s">
        <v>111</v>
      </c>
      <c r="E27" s="28" t="s">
        <v>112</v>
      </c>
      <c r="F27" s="28" t="s">
        <v>229</v>
      </c>
      <c r="G27" s="28" t="s">
        <v>230</v>
      </c>
      <c r="H27" s="168">
        <v>4000000.96</v>
      </c>
      <c r="I27" s="168">
        <v>4000000.96</v>
      </c>
      <c r="J27" s="28"/>
      <c r="K27" s="28"/>
      <c r="L27" s="168">
        <v>4000000.96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customHeight="1" spans="1:23">
      <c r="A28" s="28" t="s">
        <v>72</v>
      </c>
      <c r="B28" s="169" t="s">
        <v>227</v>
      </c>
      <c r="C28" s="28" t="s">
        <v>228</v>
      </c>
      <c r="D28" s="28" t="s">
        <v>113</v>
      </c>
      <c r="E28" s="28" t="s">
        <v>114</v>
      </c>
      <c r="F28" s="28" t="s">
        <v>231</v>
      </c>
      <c r="G28" s="28" t="s">
        <v>232</v>
      </c>
      <c r="H28" s="168">
        <v>1173120</v>
      </c>
      <c r="I28" s="168">
        <v>1173120</v>
      </c>
      <c r="J28" s="28"/>
      <c r="K28" s="28"/>
      <c r="L28" s="168">
        <v>1173120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customHeight="1" spans="1:23">
      <c r="A29" s="28" t="s">
        <v>72</v>
      </c>
      <c r="B29" s="169" t="s">
        <v>227</v>
      </c>
      <c r="C29" s="28" t="s">
        <v>228</v>
      </c>
      <c r="D29" s="28" t="s">
        <v>118</v>
      </c>
      <c r="E29" s="28" t="s">
        <v>119</v>
      </c>
      <c r="F29" s="28" t="s">
        <v>233</v>
      </c>
      <c r="G29" s="28" t="s">
        <v>234</v>
      </c>
      <c r="H29" s="168">
        <v>1416841.92</v>
      </c>
      <c r="I29" s="168">
        <v>1416841.92</v>
      </c>
      <c r="J29" s="28"/>
      <c r="K29" s="28"/>
      <c r="L29" s="168">
        <v>1416841.92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customHeight="1" spans="1:23">
      <c r="A30" s="28" t="s">
        <v>72</v>
      </c>
      <c r="B30" s="169" t="s">
        <v>227</v>
      </c>
      <c r="C30" s="28" t="s">
        <v>228</v>
      </c>
      <c r="D30" s="28" t="s">
        <v>120</v>
      </c>
      <c r="E30" s="28" t="s">
        <v>121</v>
      </c>
      <c r="F30" s="28" t="s">
        <v>235</v>
      </c>
      <c r="G30" s="28" t="s">
        <v>236</v>
      </c>
      <c r="H30" s="168">
        <v>953499.71</v>
      </c>
      <c r="I30" s="168">
        <v>953499.71</v>
      </c>
      <c r="J30" s="28"/>
      <c r="K30" s="28"/>
      <c r="L30" s="168">
        <v>953499.71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customHeight="1" spans="1:23">
      <c r="A31" s="28" t="s">
        <v>72</v>
      </c>
      <c r="B31" s="169" t="s">
        <v>227</v>
      </c>
      <c r="C31" s="28" t="s">
        <v>228</v>
      </c>
      <c r="D31" s="28" t="s">
        <v>102</v>
      </c>
      <c r="E31" s="28" t="s">
        <v>103</v>
      </c>
      <c r="F31" s="28" t="s">
        <v>237</v>
      </c>
      <c r="G31" s="28" t="s">
        <v>238</v>
      </c>
      <c r="H31" s="168">
        <v>88845.36</v>
      </c>
      <c r="I31" s="168">
        <v>88845.36</v>
      </c>
      <c r="J31" s="28"/>
      <c r="K31" s="28"/>
      <c r="L31" s="168">
        <v>88845.36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customHeight="1" spans="1:23">
      <c r="A32" s="28" t="s">
        <v>72</v>
      </c>
      <c r="B32" s="169" t="s">
        <v>227</v>
      </c>
      <c r="C32" s="28" t="s">
        <v>228</v>
      </c>
      <c r="D32" s="28" t="s">
        <v>104</v>
      </c>
      <c r="E32" s="28" t="s">
        <v>105</v>
      </c>
      <c r="F32" s="28" t="s">
        <v>237</v>
      </c>
      <c r="G32" s="28" t="s">
        <v>238</v>
      </c>
      <c r="H32" s="168">
        <v>59591.4</v>
      </c>
      <c r="I32" s="168">
        <v>59591.4</v>
      </c>
      <c r="J32" s="28"/>
      <c r="K32" s="28"/>
      <c r="L32" s="168">
        <v>59591.4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customHeight="1" spans="1:23">
      <c r="A33" s="28" t="s">
        <v>72</v>
      </c>
      <c r="B33" s="169" t="s">
        <v>227</v>
      </c>
      <c r="C33" s="28" t="s">
        <v>228</v>
      </c>
      <c r="D33" s="28" t="s">
        <v>122</v>
      </c>
      <c r="E33" s="28" t="s">
        <v>123</v>
      </c>
      <c r="F33" s="28" t="s">
        <v>237</v>
      </c>
      <c r="G33" s="28" t="s">
        <v>238</v>
      </c>
      <c r="H33" s="168">
        <v>76279.97</v>
      </c>
      <c r="I33" s="168">
        <v>76279.97</v>
      </c>
      <c r="J33" s="28"/>
      <c r="K33" s="28"/>
      <c r="L33" s="168">
        <v>76279.97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customHeight="1" spans="1:23">
      <c r="A34" s="28" t="s">
        <v>72</v>
      </c>
      <c r="B34" s="169" t="s">
        <v>227</v>
      </c>
      <c r="C34" s="28" t="s">
        <v>228</v>
      </c>
      <c r="D34" s="28" t="s">
        <v>122</v>
      </c>
      <c r="E34" s="28" t="s">
        <v>123</v>
      </c>
      <c r="F34" s="28" t="s">
        <v>237</v>
      </c>
      <c r="G34" s="28" t="s">
        <v>238</v>
      </c>
      <c r="H34" s="168">
        <v>600000</v>
      </c>
      <c r="I34" s="168">
        <v>600000</v>
      </c>
      <c r="J34" s="28"/>
      <c r="K34" s="28"/>
      <c r="L34" s="168">
        <v>600000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customHeight="1" spans="1:23">
      <c r="A35" s="28" t="s">
        <v>72</v>
      </c>
      <c r="B35" s="169" t="s">
        <v>239</v>
      </c>
      <c r="C35" s="28" t="s">
        <v>240</v>
      </c>
      <c r="D35" s="28" t="s">
        <v>102</v>
      </c>
      <c r="E35" s="28" t="s">
        <v>103</v>
      </c>
      <c r="F35" s="28" t="s">
        <v>241</v>
      </c>
      <c r="G35" s="28" t="s">
        <v>242</v>
      </c>
      <c r="H35" s="168">
        <v>666600</v>
      </c>
      <c r="I35" s="168">
        <v>666600</v>
      </c>
      <c r="J35" s="28"/>
      <c r="K35" s="28"/>
      <c r="L35" s="168">
        <v>666600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customHeight="1" spans="1:23">
      <c r="A36" s="28" t="s">
        <v>72</v>
      </c>
      <c r="B36" s="169" t="s">
        <v>239</v>
      </c>
      <c r="C36" s="28" t="s">
        <v>240</v>
      </c>
      <c r="D36" s="28" t="s">
        <v>104</v>
      </c>
      <c r="E36" s="28" t="s">
        <v>105</v>
      </c>
      <c r="F36" s="28" t="s">
        <v>241</v>
      </c>
      <c r="G36" s="28" t="s">
        <v>242</v>
      </c>
      <c r="H36" s="168">
        <v>381850</v>
      </c>
      <c r="I36" s="168">
        <v>381850</v>
      </c>
      <c r="J36" s="28"/>
      <c r="K36" s="28"/>
      <c r="L36" s="168">
        <v>381850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customHeight="1" spans="1:23">
      <c r="A37" s="28" t="s">
        <v>72</v>
      </c>
      <c r="B37" s="169" t="s">
        <v>239</v>
      </c>
      <c r="C37" s="28" t="s">
        <v>240</v>
      </c>
      <c r="D37" s="28" t="s">
        <v>107</v>
      </c>
      <c r="E37" s="28" t="s">
        <v>108</v>
      </c>
      <c r="F37" s="28" t="s">
        <v>243</v>
      </c>
      <c r="G37" s="28" t="s">
        <v>244</v>
      </c>
      <c r="H37" s="168">
        <v>56316</v>
      </c>
      <c r="I37" s="168">
        <v>56316</v>
      </c>
      <c r="J37" s="28"/>
      <c r="K37" s="28"/>
      <c r="L37" s="168">
        <v>56316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customHeight="1" spans="1:23">
      <c r="A38" s="28" t="s">
        <v>72</v>
      </c>
      <c r="B38" s="169" t="s">
        <v>239</v>
      </c>
      <c r="C38" s="28" t="s">
        <v>240</v>
      </c>
      <c r="D38" s="28" t="s">
        <v>102</v>
      </c>
      <c r="E38" s="28" t="s">
        <v>103</v>
      </c>
      <c r="F38" s="28" t="s">
        <v>245</v>
      </c>
      <c r="G38" s="28" t="s">
        <v>246</v>
      </c>
      <c r="H38" s="168">
        <v>294000</v>
      </c>
      <c r="I38" s="168">
        <v>294000</v>
      </c>
      <c r="J38" s="28"/>
      <c r="K38" s="28"/>
      <c r="L38" s="168">
        <v>294000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customHeight="1" spans="1:23">
      <c r="A39" s="28" t="s">
        <v>72</v>
      </c>
      <c r="B39" s="169" t="s">
        <v>239</v>
      </c>
      <c r="C39" s="28" t="s">
        <v>240</v>
      </c>
      <c r="D39" s="28" t="s">
        <v>104</v>
      </c>
      <c r="E39" s="28" t="s">
        <v>105</v>
      </c>
      <c r="F39" s="28" t="s">
        <v>245</v>
      </c>
      <c r="G39" s="28" t="s">
        <v>246</v>
      </c>
      <c r="H39" s="168">
        <v>174000</v>
      </c>
      <c r="I39" s="168">
        <v>174000</v>
      </c>
      <c r="J39" s="28"/>
      <c r="K39" s="28"/>
      <c r="L39" s="168">
        <v>174000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customHeight="1" spans="1:23">
      <c r="A40" s="28" t="s">
        <v>72</v>
      </c>
      <c r="B40" s="169" t="s">
        <v>247</v>
      </c>
      <c r="C40" s="28" t="s">
        <v>127</v>
      </c>
      <c r="D40" s="28" t="s">
        <v>126</v>
      </c>
      <c r="E40" s="28" t="s">
        <v>127</v>
      </c>
      <c r="F40" s="28" t="s">
        <v>248</v>
      </c>
      <c r="G40" s="28" t="s">
        <v>127</v>
      </c>
      <c r="H40" s="168">
        <v>4680000</v>
      </c>
      <c r="I40" s="168">
        <v>4680000</v>
      </c>
      <c r="J40" s="28"/>
      <c r="K40" s="28"/>
      <c r="L40" s="168">
        <v>4680000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customHeight="1" spans="1:23">
      <c r="A41" s="28" t="s">
        <v>72</v>
      </c>
      <c r="B41" s="169" t="s">
        <v>249</v>
      </c>
      <c r="C41" s="28" t="s">
        <v>250</v>
      </c>
      <c r="D41" s="28" t="s">
        <v>102</v>
      </c>
      <c r="E41" s="28" t="s">
        <v>103</v>
      </c>
      <c r="F41" s="28" t="s">
        <v>223</v>
      </c>
      <c r="G41" s="28" t="s">
        <v>224</v>
      </c>
      <c r="H41" s="168">
        <v>3127113</v>
      </c>
      <c r="I41" s="168">
        <v>3127113</v>
      </c>
      <c r="J41" s="28"/>
      <c r="K41" s="28"/>
      <c r="L41" s="168">
        <v>3127113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customHeight="1" spans="1:23">
      <c r="A42" s="28" t="s">
        <v>72</v>
      </c>
      <c r="B42" s="169" t="s">
        <v>249</v>
      </c>
      <c r="C42" s="28" t="s">
        <v>250</v>
      </c>
      <c r="D42" s="28" t="s">
        <v>104</v>
      </c>
      <c r="E42" s="28" t="s">
        <v>105</v>
      </c>
      <c r="F42" s="28" t="s">
        <v>223</v>
      </c>
      <c r="G42" s="28" t="s">
        <v>224</v>
      </c>
      <c r="H42" s="168">
        <v>1800459</v>
      </c>
      <c r="I42" s="168">
        <v>1800459</v>
      </c>
      <c r="J42" s="28"/>
      <c r="K42" s="28"/>
      <c r="L42" s="168">
        <v>1800459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customHeight="1" spans="1:23">
      <c r="A43" s="28" t="s">
        <v>72</v>
      </c>
      <c r="B43" s="169" t="s">
        <v>249</v>
      </c>
      <c r="C43" s="28" t="s">
        <v>250</v>
      </c>
      <c r="D43" s="28" t="s">
        <v>102</v>
      </c>
      <c r="E43" s="28" t="s">
        <v>103</v>
      </c>
      <c r="F43" s="28" t="s">
        <v>225</v>
      </c>
      <c r="G43" s="28" t="s">
        <v>226</v>
      </c>
      <c r="H43" s="168">
        <v>1764000</v>
      </c>
      <c r="I43" s="168">
        <v>1764000</v>
      </c>
      <c r="J43" s="28"/>
      <c r="K43" s="28"/>
      <c r="L43" s="168">
        <v>1764000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customHeight="1" spans="1:23">
      <c r="A44" s="28" t="s">
        <v>72</v>
      </c>
      <c r="B44" s="169" t="s">
        <v>249</v>
      </c>
      <c r="C44" s="28" t="s">
        <v>250</v>
      </c>
      <c r="D44" s="28" t="s">
        <v>104</v>
      </c>
      <c r="E44" s="28" t="s">
        <v>105</v>
      </c>
      <c r="F44" s="28" t="s">
        <v>225</v>
      </c>
      <c r="G44" s="28" t="s">
        <v>226</v>
      </c>
      <c r="H44" s="168">
        <v>1044000</v>
      </c>
      <c r="I44" s="168">
        <v>1044000</v>
      </c>
      <c r="J44" s="28"/>
      <c r="K44" s="28"/>
      <c r="L44" s="168">
        <v>1044000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ht="17.25" customHeight="1" spans="1:23">
      <c r="A45" s="33" t="s">
        <v>183</v>
      </c>
      <c r="B45" s="170"/>
      <c r="C45" s="170"/>
      <c r="D45" s="170"/>
      <c r="E45" s="170"/>
      <c r="F45" s="170"/>
      <c r="G45" s="171"/>
      <c r="H45" s="168">
        <f>SUM(H9:H44)</f>
        <v>46860679.84</v>
      </c>
      <c r="I45" s="168">
        <f>SUM(I9:I44)</f>
        <v>46860679.84</v>
      </c>
      <c r="J45" s="28">
        <f>SUM(J9:J44)</f>
        <v>0</v>
      </c>
      <c r="K45" s="28">
        <f>SUM(K9:K44)</f>
        <v>0</v>
      </c>
      <c r="L45" s="168">
        <f>SUM(L9:L44)</f>
        <v>46860679.84</v>
      </c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</row>
  </sheetData>
  <mergeCells count="30">
    <mergeCell ref="A2:W2"/>
    <mergeCell ref="A3:G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  <ignoredErrors>
    <ignoredError sqref="H45:L4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C12" sqref="C12"/>
    </sheetView>
  </sheetViews>
  <sheetFormatPr defaultColWidth="9.13888888888889" defaultRowHeight="14.25" customHeight="1"/>
  <cols>
    <col min="1" max="1" width="17" customWidth="1"/>
    <col min="2" max="2" width="10.8888888888889" customWidth="1"/>
    <col min="3" max="3" width="32.3333333333333" customWidth="1"/>
    <col min="4" max="4" width="41.7777777777778" customWidth="1"/>
    <col min="5" max="5" width="17.3333333333333" customWidth="1"/>
    <col min="6" max="6" width="17.712962962963" customWidth="1"/>
    <col min="7" max="7" width="16.3333333333333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53"/>
      <c r="E1" s="1"/>
      <c r="F1" s="1"/>
      <c r="G1" s="1"/>
      <c r="H1" s="1"/>
      <c r="U1" s="153"/>
      <c r="W1" s="154" t="s">
        <v>251</v>
      </c>
    </row>
    <row r="2" ht="46.5" customHeight="1" spans="1:23">
      <c r="A2" s="3" t="s">
        <v>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3"/>
      <c r="W3" s="122" t="s">
        <v>3</v>
      </c>
    </row>
    <row r="4" ht="21.75" customHeight="1" spans="1:23">
      <c r="A4" s="8" t="s">
        <v>253</v>
      </c>
      <c r="B4" s="9" t="s">
        <v>196</v>
      </c>
      <c r="C4" s="8" t="s">
        <v>197</v>
      </c>
      <c r="D4" s="8" t="s">
        <v>254</v>
      </c>
      <c r="E4" s="9" t="s">
        <v>198</v>
      </c>
      <c r="F4" s="9" t="s">
        <v>199</v>
      </c>
      <c r="G4" s="9" t="s">
        <v>200</v>
      </c>
      <c r="H4" s="9" t="s">
        <v>201</v>
      </c>
      <c r="I4" s="26" t="s">
        <v>57</v>
      </c>
      <c r="J4" s="10" t="s">
        <v>255</v>
      </c>
      <c r="K4" s="11"/>
      <c r="L4" s="11"/>
      <c r="M4" s="12"/>
      <c r="N4" s="10" t="s">
        <v>204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5" t="s">
        <v>60</v>
      </c>
      <c r="K5" s="13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210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6" t="s">
        <v>59</v>
      </c>
      <c r="K6" s="11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15" customHeight="1" spans="1:23">
      <c r="A9" s="19" t="s">
        <v>257</v>
      </c>
      <c r="B9" s="19"/>
      <c r="C9" s="19" t="s">
        <v>258</v>
      </c>
      <c r="D9" s="19" t="s">
        <v>72</v>
      </c>
      <c r="E9" s="19" t="s">
        <v>102</v>
      </c>
      <c r="F9" s="19" t="s">
        <v>103</v>
      </c>
      <c r="G9" s="19" t="s">
        <v>259</v>
      </c>
      <c r="H9" s="19" t="s">
        <v>260</v>
      </c>
      <c r="I9" s="157">
        <v>2040000</v>
      </c>
      <c r="J9" s="19"/>
      <c r="K9" s="19"/>
      <c r="L9" s="28"/>
      <c r="M9" s="28"/>
      <c r="N9" s="28"/>
      <c r="O9" s="28"/>
      <c r="P9" s="28"/>
      <c r="Q9" s="28"/>
      <c r="R9" s="28"/>
      <c r="S9" s="28"/>
      <c r="T9" s="28"/>
      <c r="U9" s="19"/>
      <c r="V9" s="28"/>
      <c r="W9" s="19"/>
    </row>
    <row r="10" ht="15" customHeight="1" spans="1:23">
      <c r="A10" s="19" t="s">
        <v>257</v>
      </c>
      <c r="B10" s="19"/>
      <c r="C10" s="19" t="s">
        <v>258</v>
      </c>
      <c r="D10" s="19" t="s">
        <v>72</v>
      </c>
      <c r="E10" s="19" t="s">
        <v>104</v>
      </c>
      <c r="F10" s="19" t="s">
        <v>105</v>
      </c>
      <c r="G10" s="19" t="s">
        <v>259</v>
      </c>
      <c r="H10" s="19" t="s">
        <v>260</v>
      </c>
      <c r="I10" s="157">
        <v>960000</v>
      </c>
      <c r="J10" s="19"/>
      <c r="K10" s="19"/>
      <c r="L10" s="28"/>
      <c r="M10" s="28"/>
      <c r="N10" s="28"/>
      <c r="O10" s="28"/>
      <c r="P10" s="28"/>
      <c r="Q10" s="28"/>
      <c r="R10" s="28"/>
      <c r="S10" s="28"/>
      <c r="T10" s="28"/>
      <c r="U10" s="19"/>
      <c r="V10" s="28"/>
      <c r="W10" s="19"/>
    </row>
    <row r="11" ht="15" customHeight="1" spans="1:23">
      <c r="A11" s="19" t="s">
        <v>257</v>
      </c>
      <c r="B11" s="19"/>
      <c r="C11" s="19" t="s">
        <v>261</v>
      </c>
      <c r="D11" s="19" t="s">
        <v>72</v>
      </c>
      <c r="E11" s="19" t="s">
        <v>102</v>
      </c>
      <c r="F11" s="19" t="s">
        <v>103</v>
      </c>
      <c r="G11" s="19" t="s">
        <v>241</v>
      </c>
      <c r="H11" s="19" t="s">
        <v>242</v>
      </c>
      <c r="I11" s="157">
        <v>10000</v>
      </c>
      <c r="J11" s="19"/>
      <c r="K11" s="19"/>
      <c r="L11" s="28"/>
      <c r="M11" s="28"/>
      <c r="N11" s="28"/>
      <c r="O11" s="28"/>
      <c r="P11" s="28"/>
      <c r="Q11" s="28"/>
      <c r="R11" s="28"/>
      <c r="S11" s="28"/>
      <c r="T11" s="28"/>
      <c r="U11" s="19"/>
      <c r="V11" s="28"/>
      <c r="W11" s="19"/>
    </row>
    <row r="12" ht="15" customHeight="1" spans="1:23">
      <c r="A12" s="19" t="s">
        <v>262</v>
      </c>
      <c r="B12" s="19"/>
      <c r="C12" s="19" t="s">
        <v>263</v>
      </c>
      <c r="D12" s="19" t="s">
        <v>72</v>
      </c>
      <c r="E12" s="19" t="s">
        <v>104</v>
      </c>
      <c r="F12" s="19" t="s">
        <v>105</v>
      </c>
      <c r="G12" s="19" t="s">
        <v>241</v>
      </c>
      <c r="H12" s="19" t="s">
        <v>242</v>
      </c>
      <c r="I12" s="157">
        <v>132953.6</v>
      </c>
      <c r="J12" s="157">
        <v>132953.6</v>
      </c>
      <c r="K12" s="157">
        <v>132953.6</v>
      </c>
      <c r="L12" s="28"/>
      <c r="M12" s="28"/>
      <c r="N12" s="28"/>
      <c r="O12" s="28"/>
      <c r="P12" s="28"/>
      <c r="Q12" s="28"/>
      <c r="R12" s="28"/>
      <c r="S12" s="28"/>
      <c r="T12" s="28"/>
      <c r="U12" s="19"/>
      <c r="V12" s="28"/>
      <c r="W12" s="19"/>
    </row>
    <row r="13" ht="15" customHeight="1" spans="1:23">
      <c r="A13" s="19" t="s">
        <v>262</v>
      </c>
      <c r="B13" s="19"/>
      <c r="C13" s="19" t="s">
        <v>263</v>
      </c>
      <c r="D13" s="19" t="s">
        <v>72</v>
      </c>
      <c r="E13" s="19" t="s">
        <v>102</v>
      </c>
      <c r="F13" s="19" t="s">
        <v>103</v>
      </c>
      <c r="G13" s="19" t="s">
        <v>241</v>
      </c>
      <c r="H13" s="19" t="s">
        <v>242</v>
      </c>
      <c r="I13" s="157">
        <v>201646.08</v>
      </c>
      <c r="J13" s="157">
        <v>201646.08</v>
      </c>
      <c r="K13" s="157">
        <v>201646.08</v>
      </c>
      <c r="L13" s="28"/>
      <c r="M13" s="28"/>
      <c r="N13" s="28"/>
      <c r="O13" s="28"/>
      <c r="P13" s="28"/>
      <c r="Q13" s="28"/>
      <c r="R13" s="28"/>
      <c r="S13" s="28"/>
      <c r="T13" s="28"/>
      <c r="U13" s="19"/>
      <c r="V13" s="28"/>
      <c r="W13" s="19"/>
    </row>
    <row r="14" ht="18.75" customHeight="1" spans="1:23">
      <c r="A14" s="33" t="s">
        <v>183</v>
      </c>
      <c r="B14" s="34"/>
      <c r="C14" s="34"/>
      <c r="D14" s="34"/>
      <c r="E14" s="34"/>
      <c r="F14" s="34"/>
      <c r="G14" s="34"/>
      <c r="H14" s="35"/>
      <c r="I14" s="119">
        <f>SUM(I9:I13)</f>
        <v>3344599.68</v>
      </c>
      <c r="J14" s="119">
        <f>SUM(J12:J13)</f>
        <v>334599.68</v>
      </c>
      <c r="K14" s="119">
        <f>SUM(K12:K13)</f>
        <v>334599.68</v>
      </c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workbookViewId="0">
      <selection activeCell="A3" sqref="A3:H3"/>
    </sheetView>
  </sheetViews>
  <sheetFormatPr defaultColWidth="9.13888888888889" defaultRowHeight="12" customHeight="1"/>
  <cols>
    <col min="1" max="1" width="28.8888888888889" customWidth="1"/>
    <col min="2" max="2" width="25.5555555555556" customWidth="1"/>
    <col min="3" max="4" width="23.5740740740741" customWidth="1"/>
    <col min="5" max="5" width="24.5555555555556" customWidth="1"/>
    <col min="6" max="6" width="11.287037037037" customWidth="1"/>
    <col min="7" max="7" width="10.4444444444444" customWidth="1"/>
    <col min="8" max="8" width="12.1111111111111" customWidth="1"/>
    <col min="9" max="9" width="13.4259259259259" customWidth="1"/>
    <col min="10" max="10" width="25.8888888888889" customWidth="1"/>
  </cols>
  <sheetData>
    <row r="1" ht="18" customHeight="1" spans="1:10">
      <c r="J1" s="2" t="s">
        <v>264</v>
      </c>
    </row>
    <row r="2" ht="39.75" customHeight="1" spans="1:10">
      <c r="A2" s="226" t="s">
        <v>265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266</v>
      </c>
      <c r="B4" s="67" t="s">
        <v>267</v>
      </c>
      <c r="C4" s="67" t="s">
        <v>268</v>
      </c>
      <c r="D4" s="67" t="s">
        <v>269</v>
      </c>
      <c r="E4" s="67" t="s">
        <v>270</v>
      </c>
      <c r="F4" s="68" t="s">
        <v>271</v>
      </c>
      <c r="G4" s="67" t="s">
        <v>272</v>
      </c>
      <c r="H4" s="68" t="s">
        <v>273</v>
      </c>
      <c r="I4" s="68" t="s">
        <v>274</v>
      </c>
      <c r="J4" s="67" t="s">
        <v>275</v>
      </c>
    </row>
    <row r="5" ht="18.7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28">
        <v>6</v>
      </c>
      <c r="G5" s="143">
        <v>7</v>
      </c>
      <c r="H5" s="28">
        <v>8</v>
      </c>
      <c r="I5" s="28">
        <v>9</v>
      </c>
      <c r="J5" s="143">
        <v>10</v>
      </c>
    </row>
    <row r="6" ht="42" customHeight="1" spans="1:10">
      <c r="A6" s="144" t="s">
        <v>263</v>
      </c>
      <c r="B6" s="144" t="s">
        <v>276</v>
      </c>
      <c r="C6" s="143" t="s">
        <v>277</v>
      </c>
      <c r="D6" s="143" t="s">
        <v>278</v>
      </c>
      <c r="E6" s="143" t="s">
        <v>279</v>
      </c>
      <c r="F6" s="20" t="s">
        <v>280</v>
      </c>
      <c r="G6" s="145" t="s">
        <v>281</v>
      </c>
      <c r="H6" s="146" t="s">
        <v>282</v>
      </c>
      <c r="I6" s="20" t="s">
        <v>283</v>
      </c>
      <c r="J6" s="143" t="s">
        <v>284</v>
      </c>
    </row>
    <row r="7" ht="36" customHeight="1" spans="1:10">
      <c r="A7" s="147"/>
      <c r="B7" s="147"/>
      <c r="C7" s="143" t="s">
        <v>277</v>
      </c>
      <c r="D7" s="143" t="s">
        <v>285</v>
      </c>
      <c r="E7" s="143" t="s">
        <v>286</v>
      </c>
      <c r="F7" s="20" t="s">
        <v>280</v>
      </c>
      <c r="G7" s="148">
        <v>95</v>
      </c>
      <c r="H7" s="20" t="s">
        <v>287</v>
      </c>
      <c r="I7" s="20" t="s">
        <v>283</v>
      </c>
      <c r="J7" s="143" t="s">
        <v>288</v>
      </c>
    </row>
    <row r="8" ht="36" customHeight="1" spans="1:10">
      <c r="A8" s="147"/>
      <c r="B8" s="147"/>
      <c r="C8" s="143" t="s">
        <v>277</v>
      </c>
      <c r="D8" s="143" t="s">
        <v>285</v>
      </c>
      <c r="E8" s="143" t="s">
        <v>289</v>
      </c>
      <c r="F8" s="20" t="s">
        <v>280</v>
      </c>
      <c r="G8" s="148">
        <v>95</v>
      </c>
      <c r="H8" s="20" t="s">
        <v>287</v>
      </c>
      <c r="I8" s="20" t="s">
        <v>283</v>
      </c>
      <c r="J8" s="149" t="s">
        <v>290</v>
      </c>
    </row>
    <row r="9" ht="37" customHeight="1" spans="1:10">
      <c r="A9" s="147"/>
      <c r="B9" s="147"/>
      <c r="C9" s="143" t="s">
        <v>291</v>
      </c>
      <c r="D9" s="143" t="s">
        <v>292</v>
      </c>
      <c r="E9" s="143" t="s">
        <v>293</v>
      </c>
      <c r="F9" s="20" t="s">
        <v>280</v>
      </c>
      <c r="G9" s="145" t="s">
        <v>281</v>
      </c>
      <c r="H9" s="146" t="s">
        <v>282</v>
      </c>
      <c r="I9" s="20" t="s">
        <v>283</v>
      </c>
      <c r="J9" s="150" t="s">
        <v>294</v>
      </c>
    </row>
    <row r="10" ht="46" customHeight="1" spans="1:10">
      <c r="A10" s="147"/>
      <c r="B10" s="147"/>
      <c r="C10" s="143" t="s">
        <v>295</v>
      </c>
      <c r="D10" s="143" t="s">
        <v>296</v>
      </c>
      <c r="E10" s="143" t="s">
        <v>297</v>
      </c>
      <c r="F10" s="20" t="s">
        <v>280</v>
      </c>
      <c r="G10" s="148">
        <v>95</v>
      </c>
      <c r="H10" s="20" t="s">
        <v>287</v>
      </c>
      <c r="I10" s="20" t="s">
        <v>283</v>
      </c>
      <c r="J10" s="151" t="s">
        <v>298</v>
      </c>
    </row>
    <row r="11" ht="29" customHeight="1" spans="1:10">
      <c r="A11" s="152" t="s">
        <v>261</v>
      </c>
      <c r="B11" s="20" t="s">
        <v>299</v>
      </c>
      <c r="C11" s="20" t="s">
        <v>277</v>
      </c>
      <c r="D11" s="20" t="s">
        <v>278</v>
      </c>
      <c r="E11" s="145" t="s">
        <v>300</v>
      </c>
      <c r="F11" s="20" t="s">
        <v>301</v>
      </c>
      <c r="G11" s="145" t="s">
        <v>302</v>
      </c>
      <c r="H11" s="20" t="s">
        <v>287</v>
      </c>
      <c r="I11" s="20" t="s">
        <v>283</v>
      </c>
      <c r="J11" s="145" t="s">
        <v>303</v>
      </c>
    </row>
    <row r="12" ht="34" customHeight="1" spans="1:10">
      <c r="A12" s="152" t="s">
        <v>304</v>
      </c>
      <c r="B12" s="20" t="s">
        <v>299</v>
      </c>
      <c r="C12" s="20" t="s">
        <v>277</v>
      </c>
      <c r="D12" s="20" t="s">
        <v>285</v>
      </c>
      <c r="E12" s="145" t="s">
        <v>286</v>
      </c>
      <c r="F12" s="20" t="s">
        <v>280</v>
      </c>
      <c r="G12" s="145" t="s">
        <v>302</v>
      </c>
      <c r="H12" s="20" t="s">
        <v>287</v>
      </c>
      <c r="I12" s="20" t="s">
        <v>283</v>
      </c>
      <c r="J12" s="145" t="s">
        <v>288</v>
      </c>
    </row>
    <row r="13" ht="34" customHeight="1" spans="1:10">
      <c r="A13" s="152" t="s">
        <v>304</v>
      </c>
      <c r="B13" s="20" t="s">
        <v>299</v>
      </c>
      <c r="C13" s="20" t="s">
        <v>291</v>
      </c>
      <c r="D13" s="20" t="s">
        <v>292</v>
      </c>
      <c r="E13" s="145" t="s">
        <v>305</v>
      </c>
      <c r="F13" s="20" t="s">
        <v>301</v>
      </c>
      <c r="G13" s="145" t="s">
        <v>306</v>
      </c>
      <c r="H13" s="20" t="s">
        <v>307</v>
      </c>
      <c r="I13" s="20" t="s">
        <v>308</v>
      </c>
      <c r="J13" s="145" t="s">
        <v>309</v>
      </c>
    </row>
    <row r="14" ht="37" customHeight="1" spans="1:10">
      <c r="A14" s="152" t="s">
        <v>304</v>
      </c>
      <c r="B14" s="20" t="s">
        <v>299</v>
      </c>
      <c r="C14" s="20" t="s">
        <v>295</v>
      </c>
      <c r="D14" s="20" t="s">
        <v>296</v>
      </c>
      <c r="E14" s="145" t="s">
        <v>310</v>
      </c>
      <c r="F14" s="20" t="s">
        <v>280</v>
      </c>
      <c r="G14" s="145" t="s">
        <v>302</v>
      </c>
      <c r="H14" s="20" t="s">
        <v>287</v>
      </c>
      <c r="I14" s="20" t="s">
        <v>283</v>
      </c>
      <c r="J14" s="145" t="s">
        <v>311</v>
      </c>
    </row>
    <row r="15" ht="53" customHeight="1" spans="1:10">
      <c r="A15" s="152" t="s">
        <v>258</v>
      </c>
      <c r="B15" s="20" t="s">
        <v>276</v>
      </c>
      <c r="C15" s="20" t="s">
        <v>277</v>
      </c>
      <c r="D15" s="20" t="s">
        <v>278</v>
      </c>
      <c r="E15" s="145" t="s">
        <v>279</v>
      </c>
      <c r="F15" s="20" t="s">
        <v>280</v>
      </c>
      <c r="G15" s="145" t="s">
        <v>281</v>
      </c>
      <c r="H15" s="20" t="s">
        <v>282</v>
      </c>
      <c r="I15" s="20" t="s">
        <v>283</v>
      </c>
      <c r="J15" s="145" t="s">
        <v>284</v>
      </c>
    </row>
    <row r="16" ht="42" customHeight="1" spans="1:10">
      <c r="A16" s="152" t="s">
        <v>312</v>
      </c>
      <c r="B16" s="20" t="s">
        <v>276</v>
      </c>
      <c r="C16" s="20" t="s">
        <v>277</v>
      </c>
      <c r="D16" s="20" t="s">
        <v>278</v>
      </c>
      <c r="E16" s="145" t="s">
        <v>313</v>
      </c>
      <c r="F16" s="20" t="s">
        <v>280</v>
      </c>
      <c r="G16" s="145" t="s">
        <v>94</v>
      </c>
      <c r="H16" s="20" t="s">
        <v>314</v>
      </c>
      <c r="I16" s="20" t="s">
        <v>283</v>
      </c>
      <c r="J16" s="145" t="s">
        <v>315</v>
      </c>
    </row>
    <row r="17" ht="42" customHeight="1" spans="1:10">
      <c r="A17" s="152" t="s">
        <v>312</v>
      </c>
      <c r="B17" s="20" t="s">
        <v>276</v>
      </c>
      <c r="C17" s="20" t="s">
        <v>277</v>
      </c>
      <c r="D17" s="20" t="s">
        <v>285</v>
      </c>
      <c r="E17" s="145" t="s">
        <v>289</v>
      </c>
      <c r="F17" s="20" t="s">
        <v>280</v>
      </c>
      <c r="G17" s="145" t="s">
        <v>302</v>
      </c>
      <c r="H17" s="20" t="s">
        <v>287</v>
      </c>
      <c r="I17" s="20" t="s">
        <v>283</v>
      </c>
      <c r="J17" s="145" t="s">
        <v>290</v>
      </c>
    </row>
    <row r="18" ht="41" customHeight="1" spans="1:10">
      <c r="A18" s="152" t="s">
        <v>312</v>
      </c>
      <c r="B18" s="20" t="s">
        <v>276</v>
      </c>
      <c r="C18" s="20" t="s">
        <v>277</v>
      </c>
      <c r="D18" s="20" t="s">
        <v>285</v>
      </c>
      <c r="E18" s="145" t="s">
        <v>286</v>
      </c>
      <c r="F18" s="20" t="s">
        <v>280</v>
      </c>
      <c r="G18" s="145" t="s">
        <v>316</v>
      </c>
      <c r="H18" s="20" t="s">
        <v>287</v>
      </c>
      <c r="I18" s="20" t="s">
        <v>283</v>
      </c>
      <c r="J18" s="145" t="s">
        <v>288</v>
      </c>
    </row>
    <row r="19" ht="39" customHeight="1" spans="1:10">
      <c r="A19" s="152" t="s">
        <v>312</v>
      </c>
      <c r="B19" s="20" t="s">
        <v>276</v>
      </c>
      <c r="C19" s="20" t="s">
        <v>291</v>
      </c>
      <c r="D19" s="20" t="s">
        <v>292</v>
      </c>
      <c r="E19" s="145" t="s">
        <v>317</v>
      </c>
      <c r="F19" s="20" t="s">
        <v>301</v>
      </c>
      <c r="G19" s="145" t="s">
        <v>318</v>
      </c>
      <c r="H19" s="20" t="s">
        <v>307</v>
      </c>
      <c r="I19" s="20" t="s">
        <v>308</v>
      </c>
      <c r="J19" s="145" t="s">
        <v>319</v>
      </c>
    </row>
    <row r="20" ht="49" customHeight="1" spans="1:10">
      <c r="A20" s="152" t="s">
        <v>312</v>
      </c>
      <c r="B20" s="20" t="s">
        <v>276</v>
      </c>
      <c r="C20" s="20" t="s">
        <v>295</v>
      </c>
      <c r="D20" s="20" t="s">
        <v>296</v>
      </c>
      <c r="E20" s="145" t="s">
        <v>320</v>
      </c>
      <c r="F20" s="20" t="s">
        <v>280</v>
      </c>
      <c r="G20" s="145" t="s">
        <v>302</v>
      </c>
      <c r="H20" s="20" t="s">
        <v>287</v>
      </c>
      <c r="I20" s="20" t="s">
        <v>308</v>
      </c>
      <c r="J20" s="145" t="s">
        <v>321</v>
      </c>
    </row>
    <row r="21" ht="18.75" customHeight="1" spans="1:10">
      <c r="A21" s="143"/>
      <c r="B21" s="143"/>
      <c r="C21" s="143"/>
      <c r="D21" s="143"/>
      <c r="E21" s="143"/>
      <c r="F21" s="28"/>
      <c r="G21" s="143"/>
      <c r="H21" s="28"/>
      <c r="I21" s="28"/>
      <c r="J21" s="143"/>
    </row>
    <row r="22" ht="18.75" customHeight="1" spans="1:10">
      <c r="A22" s="143"/>
      <c r="B22" s="143"/>
      <c r="C22" s="143"/>
      <c r="D22" s="143"/>
      <c r="E22" s="143"/>
      <c r="F22" s="28"/>
      <c r="G22" s="143"/>
      <c r="H22" s="28"/>
      <c r="I22" s="28"/>
      <c r="J22" s="143"/>
    </row>
    <row r="23" ht="42" customHeight="1" spans="1:10">
      <c r="A23" s="29"/>
      <c r="B23" s="69"/>
      <c r="C23" s="69"/>
      <c r="D23" s="69"/>
      <c r="E23" s="51"/>
      <c r="F23" s="70"/>
      <c r="G23" s="51"/>
      <c r="H23" s="70"/>
      <c r="I23" s="70"/>
      <c r="J23" s="51"/>
    </row>
    <row r="24" ht="42" customHeight="1" spans="1:10">
      <c r="A24" s="29"/>
      <c r="B24" s="20"/>
      <c r="C24" s="20"/>
      <c r="D24" s="20"/>
      <c r="E24" s="29"/>
      <c r="F24" s="20"/>
      <c r="G24" s="29"/>
      <c r="H24" s="20"/>
      <c r="I24" s="20"/>
      <c r="J24" s="29"/>
    </row>
  </sheetData>
  <mergeCells count="8">
    <mergeCell ref="A2:J2"/>
    <mergeCell ref="A3:H3"/>
    <mergeCell ref="A6:A10"/>
    <mergeCell ref="A11:A14"/>
    <mergeCell ref="A15:A20"/>
    <mergeCell ref="B6:B10"/>
    <mergeCell ref="B11:B14"/>
    <mergeCell ref="B15:B20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虹</cp:lastModifiedBy>
  <dcterms:created xsi:type="dcterms:W3CDTF">2026-02-03T07:40:00Z</dcterms:created>
  <dcterms:modified xsi:type="dcterms:W3CDTF">2026-03-29T03:58:36Z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