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<sst xmlns="http://schemas.openxmlformats.org/spreadsheetml/2006/main" count="968" uniqueCount="369">
  <si>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</si>
  <si>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</si>
  <si>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</si>
  <si>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</si>
  <si>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</si>
  <si>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</si>
  <si>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</si>
  <si>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</si>
  <si>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</si>
  <si>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</si>
  <si>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</si>
  <si>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</si>
  <si>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</si>
  <si>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</si>
  <si>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</si>
  <si>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</si>
  <si>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</si>
  <si>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</si>
  <si>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</si>
  <si>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</si>
  <si>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</si>
  <si>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</si>
  <si>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</si>
  <si>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</si>
  <si>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</si>
  <si>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</si>
  <si>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</si>
  <si>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</si>
  <si>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</si>
  <si>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</si>
  <si>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</si>
  <si>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</si>
  <si>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</si>
  <si>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</si>
  <si>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</si>
  <si>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</si>
  <si>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</si>
  <si>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</si>
  <si>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</si>
  <si>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</si>
  <si>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</si>
  <si>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</si>
  <si>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</si>
  <si>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</si>
  <si>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</si>
  <si>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</si>
  <si>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</si>
  <si>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</si>
  <si>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</si>
  <si>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</si>
  <si>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</si>
  <si>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</si>
  <si>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</si>
  <si>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</si>
  <si>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</si>
  <si>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</si>
  <si>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</si>
  <si>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</si>
  <si>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</si>
  <si>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</si>
  <si>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</si>
  <si>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</si>
  <si>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</si>
  <si>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</si>
  <si>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</si>
  <si>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</si>
  <si>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</si>
  <si>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</si>
  <si>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</si>
  <si>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105060</t>
  </si>
  <si>
    <t>昆明市官渡区白汉场小学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</si>
  <si>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</si>
  <si>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</si>
  <si>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</si>
  <si>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</si>
  <si>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</si>
  <si>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</si>
  <si>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</si>
  <si>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</si>
  <si>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</si>
  <si>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</si>
  <si>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</si>
  <si>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</si>
  <si>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</si>
  <si>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</si>
  <si>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</si>
  <si>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</si>
  <si>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</si>
  <si>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</si>
  <si>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</si>
  <si>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</si>
  <si>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</si>
  <si>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</si>
  <si>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</si>
  <si>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</si>
  <si>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</si>
  <si>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</si>
  <si>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</si>
  <si>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</si>
  <si>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</si>
  <si>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</si>
  <si>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</si>
  <si>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</si>
  <si>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</si>
  <si>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</si>
  <si>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</si>
  <si>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</si>
  <si>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</si>
  <si>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</si>
  <si>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</si>
  <si>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</si>
  <si>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</si>
  <si>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</si>
  <si>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</si>
  <si>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</si>
  <si>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</si>
  <si>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</si>
  <si>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</si>
  <si>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</si>
  <si>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</si>
  <si>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</si>
  <si>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</si>
  <si>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</si>
  <si>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</si>
  <si>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</si>
  <si>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</si>
  <si>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</si>
  <si>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</si>
  <si>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</si>
  <si>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</si>
  <si>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</si>
  <si>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</si>
  <si>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</si>
  <si>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</si>
  <si>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</si>
  <si>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</si>
  <si>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</si>
  <si>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</si>
  <si>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</si>
  <si>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</si>
  <si>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</si>
  <si>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</si>
  <si>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</si>
  <si>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</si>
  <si>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</si>
  <si>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</si>
  <si>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</si>
  <si>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</si>
  <si>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</si>
  <si>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</si>
  <si>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</si>
  <si>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</si>
  <si>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</si>
  <si>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</si>
  <si>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</si>
  <si>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</si>
  <si>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</si>
  <si>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</si>
  <si>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</si>
  <si>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</si>
  <si>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</si>
  <si>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</si>
  <si>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</si>
  <si>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</si>
  <si>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</si>
  <si>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</si>
  <si>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</si>
  <si>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</si>
  <si>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</si>
  <si>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</si>
  <si>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</si>
  <si>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</si>
  <si>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</si>
  <si>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</si>
  <si>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</si>
  <si>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</si>
  <si>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</si>
  <si>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</si>
  <si>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</si>
  <si>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备注：昆明市官渡区白汉场小学无一般公共预算“三公”经费支出预算，此表无数据。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</si>
  <si>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</si>
  <si>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</si>
  <si>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</si>
  <si>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</si>
  <si>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</si>
  <si>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</si>
  <si>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</si>
  <si>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</si>
  <si>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</si>
  <si>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</si>
  <si>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</si>
  <si>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</si>
  <si>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</si>
  <si>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</si>
  <si>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</si>
  <si>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</si>
  <si>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</si>
  <si>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</si>
  <si>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</si>
  <si>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昆明市官渡区教育体育局</t>
  </si>
  <si>
    <t>530111210000000002285</t>
  </si>
  <si>
    <t>事业人员工资支出</t>
  </si>
  <si>
    <t>30101</t>
  </si>
  <si>
    <t>基本工资</t>
  </si>
  <si>
    <t>30102</t>
  </si>
  <si>
    <t>津贴补贴</t>
  </si>
  <si>
    <t>30103</t>
  </si>
  <si>
    <t>奖金</t>
  </si>
  <si>
    <t>30107</t>
  </si>
  <si>
    <t>绩效工资</t>
  </si>
  <si>
    <t>530111210000000002286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</si>
  <si>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</si>
  <si>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</si>
  <si>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</si>
  <si>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</si>
  <si>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</si>
  <si>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</si>
  <si>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</si>
  <si>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</si>
  <si>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</si>
  <si>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</si>
  <si>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</si>
  <si>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530111210000000002287</t>
  </si>
  <si>
    <t>30113</t>
  </si>
  <si>
    <t>530111210000000002292</t>
  </si>
  <si>
    <t>工会经费</t>
  </si>
  <si>
    <t>30228</t>
  </si>
  <si>
    <t>530111210000000002293</t>
  </si>
  <si>
    <t>一般公用支出</t>
  </si>
  <si>
    <t>30201</t>
  </si>
  <si>
    <t>办公费</t>
  </si>
  <si>
    <t>30216</t>
  </si>
  <si>
    <t>培训费</t>
  </si>
  <si>
    <t>30299</t>
  </si>
  <si>
    <t>其他商品和服务支出</t>
  </si>
  <si>
    <t>530111231100001492535</t>
  </si>
  <si>
    <t>事业人员绩效奖励</t>
  </si>
  <si>
    <t>530111231100001492536</t>
  </si>
  <si>
    <t>离退休人员支出</t>
  </si>
  <si>
    <t>30305</t>
  </si>
  <si>
    <t>生活补助</t>
  </si>
  <si>
    <t>530111241100002090294</t>
  </si>
  <si>
    <t>离退休干部走访慰问经费</t>
  </si>
  <si>
    <t>预算05-1表</t>
  </si>
  <si>
    <t>项目分类</t>
  </si>
  <si>
    <t>项目单位</t>
  </si>
  <si>
    <t>经济科目编码</t>
  </si>
  <si>
    <t>经济科目名称</t>
  </si>
  <si>
    <t>本年拨款</t>
  </si>
  <si>
    <t>其中：本次下达</t>
  </si>
  <si>
    <t>专项业务类</t>
  </si>
  <si>
    <t>530111231100001149356</t>
  </si>
  <si>
    <t>义务教育课后服务专项收费资金</t>
  </si>
  <si>
    <t>30226</t>
  </si>
  <si>
    <t>劳务费</t>
  </si>
  <si>
    <t>530111251100004470193</t>
  </si>
  <si>
    <t>滇中新区拨付保安服务经费</t>
  </si>
  <si>
    <t>30209</t>
  </si>
  <si>
    <t>物业管理费</t>
  </si>
  <si>
    <t>530111261100004930497</t>
  </si>
  <si>
    <t>收支专户上缴利息专项资金</t>
  </si>
  <si>
    <t>530111261100005251141</t>
  </si>
  <si>
    <t>白汉场小学膳食经费</t>
  </si>
  <si>
    <t>民生类</t>
  </si>
  <si>
    <t>530111251100004470161</t>
  </si>
  <si>
    <t>滇中新区拨付营养改善计划资金</t>
  </si>
  <si>
    <t>30308</t>
  </si>
  <si>
    <t>助学金</t>
  </si>
  <si>
    <t>事业发展类</t>
  </si>
  <si>
    <t>530111251100004470178</t>
  </si>
  <si>
    <t>滇中新区拨付义务教育公用经费</t>
  </si>
  <si>
    <t>530111261100004931745</t>
  </si>
  <si>
    <t>滇中新区拨付生均公共经费</t>
  </si>
  <si>
    <t>预算05-2表</t>
  </si>
  <si>
    <t>项目年度绩效目标</t>
  </si>
  <si>
    <t>一级指标</t>
  </si>
  <si>
    <t>二级指标</t>
  </si>
  <si>
    <t>三级指标</t>
  </si>
  <si>
    <t>指标性质</t>
  </si>
  <si>
    <t>指标值</t>
  </si>
  <si>
    <t>度量单位</t>
  </si>
  <si>
    <t>指标属性</t>
  </si>
  <si>
    <t>指标内容</t>
  </si>
  <si>
    <t>保证利息上缴国库</t>
  </si>
  <si>
    <t>产出指标</t>
  </si>
  <si>
    <t>时效指标</t>
  </si>
  <si>
    <t>资金当年到位率</t>
  </si>
  <si>
    <t>=</t>
  </si>
  <si>
    <t>100</t>
  </si>
  <si>
    <t>%</t>
  </si>
  <si>
    <t>定量指标</t>
  </si>
  <si>
    <t>效益指标</t>
  </si>
  <si>
    <t>社会效益</t>
  </si>
  <si>
    <t>账户正常运转</t>
  </si>
  <si>
    <t>定性指标</t>
  </si>
  <si>
    <t>满意度指标</t>
  </si>
  <si>
    <t>服务对象满意度</t>
  </si>
  <si>
    <t>服务对象满意度高</t>
  </si>
  <si>
    <t>&gt;=</t>
  </si>
  <si>
    <t>90</t>
  </si>
  <si>
    <t xml:space="preserve">服务对象满意度高
</t>
  </si>
  <si>
    <t>补助资金当年到位率</t>
  </si>
  <si>
    <t>农村义教学生体质提升</t>
  </si>
  <si>
    <t xml:space="preserve">	
滇中新区拨付义务教育公用经费</t>
  </si>
  <si>
    <t>学生正常运转</t>
  </si>
  <si>
    <t>以2026年度在校学生人数为依据，按时、足额下达生均公用经费补助资金。城乡义务教育学校生均公用经费拨款标准确保我市所有城乡义务教育学校公用经费补助资金能够有效保障学校正常运转，不因资金短缺而影响学校正常的教育教学秩序，确保教师培训所需资金得到有效保障。</t>
  </si>
  <si>
    <t xml:space="preserve">补助资金当年到位率
</t>
  </si>
  <si>
    <t xml:space="preserve">学生正常运转
</t>
  </si>
  <si>
    <t>数量指标</t>
  </si>
  <si>
    <t>参与对象数</t>
  </si>
  <si>
    <t>政策知晓率</t>
  </si>
  <si>
    <t>95</t>
  </si>
  <si>
    <t>受益对象满意度</t>
  </si>
  <si>
    <t>保障学校师生安全</t>
  </si>
  <si>
    <t>更好地实施义务教育课后服务，落实昆教体发【2022】19号关于印发《关于进一步做好义务教育课后服务的实施方案》的要求。</t>
  </si>
  <si>
    <t>99</t>
  </si>
  <si>
    <t>参与人数覆盖率</t>
  </si>
  <si>
    <t>"""""""反映补助政策的宣传效果情况。
政策知晓率=调查中补助政策知晓人数/调查总人数*100%"""""""</t>
  </si>
  <si>
    <t>反映获补助受益对象的满意程度。</t>
  </si>
  <si>
    <t>预算06表</t>
  </si>
  <si>
    <t>政府性基金预算支出预算表</t>
  </si>
  <si>
    <t>单位名称：昆明市发展和改革委员会</t>
  </si>
  <si>
    <t>政府性基金预算支出</t>
  </si>
  <si>
    <t>备注：昆明市官渡区白汉场小学无政府性基金预算支出预算，此表无数据。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</si>
  <si>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</si>
  <si>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</si>
  <si>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</si>
  <si>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</si>
  <si>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</si>
  <si>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</si>
  <si>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</si>
  <si>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</si>
  <si>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</si>
  <si>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</si>
  <si>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</si>
  <si>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</si>
  <si>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</si>
  <si>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</si>
  <si>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</si>
  <si>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</si>
  <si>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</si>
  <si>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</si>
  <si>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</si>
  <si>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备注：昆明市官渡区白汉场小学无政府购买服务预算，此表无数据。</t>
  </si>
  <si>
    <t>预算09-1表</t>
  </si>
  <si>
    <t>单位名称（项目）</t>
  </si>
  <si>
    <t>地区</t>
  </si>
  <si>
    <t>磨憨经济合作区</t>
  </si>
  <si>
    <t>备注：昆明市官渡区白汉场小学无对下转移支付预算，此表无数据。</t>
  </si>
  <si>
    <t>预算09-2表</t>
  </si>
  <si>
    <t>备注：昆明市官渡区白汉场小学无市对下转移支付预算，此表无数据。</t>
  </si>
  <si>
    <t xml:space="preserve">预算10表
</t>
  </si>
  <si>
    <t>资产类别</t>
  </si>
  <si>
    <t>资产分类代码.名称</t>
  </si>
  <si>
    <t>资产名称</t>
  </si>
  <si>
    <t>计量单位</t>
  </si>
  <si>
    <t>财政部门批复数（元）</t>
  </si>
  <si>
    <t>单价</t>
  </si>
  <si>
    <t>金额</t>
  </si>
  <si>
    <t>备注：昆明市官渡区白汉场小学无新增资产配置预算，此表无数据。</t>
  </si>
  <si>
    <t>预算11表</t>
  </si>
  <si>
    <t>上级补助</t>
  </si>
  <si>
    <t>备注：昆明市官渡区白汉场小学无上级转移支付补助项目支出预算，此表无数据。</t>
  </si>
  <si>
    <t>预算12表</t>
  </si>
  <si>
    <t>项目级次</t>
  </si>
  <si>
    <t>2026年</t>
  </si>
  <si>
    <t>2027年</t>
  </si>
  <si>
    <t>2028年</t>
  </si>
  <si>
    <t>备注：昆明市官渡区白汉场小学无部门项目支出预算，此表无数据。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</si>
</sst>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9"/>
      <color theme="1"/>
      <name val="宋体"/>
      <charset val="134"/>
      <scheme val="minor"/>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4" borderId="17" applyNumberFormat="0" applyAlignment="0" applyProtection="0">
      <alignment vertical="center"/>
    </xf>
    <xf numFmtId="0" fontId="29" fillId="5" borderId="18" applyNumberFormat="0" applyAlignment="0" applyProtection="0">
      <alignment vertical="center"/>
    </xf>
    <xf numFmtId="0" fontId="30" fillId="5"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198">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0" fontId="7" fillId="0" borderId="0" xfId="0" applyFont="1" applyFill="1" applyBorder="1" applyAlignment="1"/>
    <xf numFmtId="49" fontId="8" fillId="0" borderId="0" xfId="0" applyNumberFormat="1" applyFont="1" applyBorder="1"/>
    <xf numFmtId="0" fontId="9"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9"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8" fillId="0" borderId="3" xfId="0" applyFont="1" applyBorder="1" applyAlignment="1" applyProtection="1">
      <alignment horizontal="center" vertical="center" wrapText="1"/>
      <protection locked="0"/>
    </xf>
    <xf numFmtId="0" fontId="9" fillId="0" borderId="4" xfId="0" applyFont="1"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9" fillId="2" borderId="0"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right" vertical="center"/>
      <protection locked="0"/>
    </xf>
    <xf numFmtId="0" fontId="8" fillId="2" borderId="0" xfId="0" applyFont="1" applyFill="1" applyBorder="1" applyAlignment="1" applyProtection="1">
      <alignment horizontal="right" vertical="center" wrapText="1"/>
      <protection locked="0"/>
    </xf>
    <xf numFmtId="0" fontId="9" fillId="2" borderId="0"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right" vertical="center"/>
      <protection locked="0"/>
    </xf>
    <xf numFmtId="0" fontId="8"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13"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8" fillId="0" borderId="0" xfId="0" applyFont="1" applyBorder="1" applyAlignment="1">
      <alignment horizontal="right" vertical="center"/>
    </xf>
    <xf numFmtId="0" fontId="13"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8" fillId="0" borderId="0" xfId="0" applyFont="1" applyBorder="1" applyAlignment="1">
      <alignment horizontal="right" wrapText="1"/>
    </xf>
    <xf numFmtId="0" fontId="4" fillId="0" borderId="8" xfId="0" applyFont="1" applyBorder="1" applyAlignment="1">
      <alignment horizontal="center" vertical="center" wrapText="1"/>
    </xf>
    <xf numFmtId="0" fontId="8"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Fill="1" applyBorder="1" applyAlignment="1">
      <alignment horizontal="left"/>
    </xf>
    <xf numFmtId="0" fontId="8" fillId="0" borderId="0" xfId="0" applyFont="1" applyBorder="1" applyAlignment="1">
      <alignment wrapText="1"/>
    </xf>
    <xf numFmtId="0" fontId="8" fillId="0" borderId="0" xfId="0" applyFont="1" applyBorder="1" applyProtection="1">
      <protection locked="0"/>
    </xf>
    <xf numFmtId="0" fontId="9" fillId="0" borderId="0" xfId="0" applyFont="1" applyBorder="1" applyAlignment="1" applyProtection="1">
      <alignment vertical="top" wrapText="1"/>
      <protection locked="0"/>
    </xf>
    <xf numFmtId="0" fontId="9" fillId="0" borderId="0" xfId="0" applyFont="1" applyBorder="1" applyAlignment="1" applyProtection="1">
      <alignment horizontal="right" vertical="center"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9"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9" fillId="0" borderId="7" xfId="0" applyFont="1" applyBorder="1" applyAlignment="1">
      <alignment horizontal="left" vertical="center" wrapText="1"/>
    </xf>
    <xf numFmtId="0" fontId="9" fillId="0" borderId="12" xfId="0" applyFont="1" applyBorder="1" applyAlignment="1" applyProtection="1">
      <alignment horizontal="left" vertical="center"/>
      <protection locked="0"/>
    </xf>
    <xf numFmtId="0" fontId="9" fillId="0" borderId="12" xfId="0" applyFont="1" applyBorder="1" applyAlignment="1">
      <alignment horizontal="left" vertical="center" wrapText="1"/>
    </xf>
    <xf numFmtId="0" fontId="9" fillId="0" borderId="13" xfId="0" applyFont="1" applyBorder="1" applyAlignment="1">
      <alignment horizontal="center" vertical="center"/>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xf>
    <xf numFmtId="0" fontId="9" fillId="2" borderId="12" xfId="0" applyFont="1" applyFill="1" applyBorder="1" applyAlignment="1">
      <alignment horizontal="left" vertical="center"/>
    </xf>
    <xf numFmtId="0" fontId="9" fillId="0" borderId="0" xfId="0" applyFont="1" applyBorder="1" applyAlignment="1">
      <alignment horizontal="left" vertical="center"/>
    </xf>
    <xf numFmtId="0" fontId="9"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9" fillId="0" borderId="12" xfId="0" applyNumberFormat="1" applyFont="1" applyBorder="1" applyAlignment="1">
      <alignment horizontal="right" vertical="center"/>
    </xf>
    <xf numFmtId="0" fontId="9" fillId="2" borderId="12" xfId="0" applyFont="1" applyFill="1" applyBorder="1" applyAlignment="1">
      <alignment horizontal="right" vertical="center"/>
    </xf>
    <xf numFmtId="0" fontId="9"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8"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8" fillId="0" borderId="0" xfId="0" applyFont="1" applyBorder="1" applyAlignment="1">
      <alignment vertical="top"/>
    </xf>
    <xf numFmtId="0" fontId="9"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8" fillId="0" borderId="0" xfId="0" applyFont="1" applyBorder="1" applyAlignment="1" applyProtection="1">
      <alignment vertical="top"/>
      <protection locked="0"/>
    </xf>
    <xf numFmtId="49" fontId="8"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9" fillId="0" borderId="1" xfId="0" applyFont="1" applyBorder="1" applyAlignment="1">
      <alignment horizontal="left" vertical="center"/>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0" xfId="0" applyFont="1" applyBorder="1" applyAlignment="1">
      <alignment horizontal="right" vertical="center" wrapText="1"/>
    </xf>
    <xf numFmtId="0" fontId="16" fillId="0" borderId="0" xfId="0" applyFont="1" applyBorder="1" applyAlignment="1">
      <alignment horizontal="center" vertical="center"/>
    </xf>
    <xf numFmtId="0" fontId="8"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indent="2"/>
    </xf>
    <xf numFmtId="0" fontId="8" fillId="0" borderId="5"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2" xfId="0" applyFont="1" applyFill="1" applyBorder="1" applyAlignment="1">
      <alignment horizontal="center" vertical="center"/>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3" xfId="0" applyFont="1" applyFill="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9" fillId="2" borderId="7" xfId="0" applyFont="1" applyFill="1" applyBorder="1" applyAlignment="1">
      <alignment horizontal="left" vertical="center"/>
    </xf>
    <xf numFmtId="0" fontId="9" fillId="2" borderId="12" xfId="0" applyFont="1" applyFill="1" applyBorder="1" applyAlignment="1" applyProtection="1">
      <alignment horizontal="right" vertical="center"/>
      <protection locked="0"/>
    </xf>
    <xf numFmtId="0" fontId="9"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9"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"单位名称："&amp;"昆明市官渡区白汉场小学"</f>
        <v>单位名称：昆明市官渡区白汉场小学</v>
      </c>
      <c r="B3" s="163"/>
      <c r="D3" s="138"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80">
        <v>8701761</v>
      </c>
      <c r="C6" s="166" t="s">
        <v>8</v>
      </c>
      <c r="D6" s="80"/>
    </row>
    <row r="7" ht="17.25" customHeight="1" spans="1:4">
      <c r="A7" s="166" t="s">
        <v>9</v>
      </c>
      <c r="B7" s="80"/>
      <c r="C7" s="166" t="s">
        <v>10</v>
      </c>
      <c r="D7" s="80"/>
    </row>
    <row r="8" ht="17.25" customHeight="1" spans="1:4">
      <c r="A8" s="166" t="s">
        <v>11</v>
      </c>
      <c r="B8" s="80"/>
      <c r="C8" s="197" t="s">
        <v>12</v>
      </c>
      <c r="D8" s="80"/>
    </row>
    <row r="9" ht="17.25" customHeight="1" spans="1:4">
      <c r="A9" s="166" t="s">
        <v>13</v>
      </c>
      <c r="B9" s="80"/>
      <c r="C9" s="197" t="s">
        <v>14</v>
      </c>
      <c r="D9" s="80"/>
    </row>
    <row r="10" ht="17.25" customHeight="1" spans="1:4">
      <c r="A10" s="166" t="s">
        <v>15</v>
      </c>
      <c r="B10" s="80">
        <v>2057200</v>
      </c>
      <c r="C10" s="197" t="s">
        <v>16</v>
      </c>
      <c r="D10" s="80">
        <v>7869321</v>
      </c>
    </row>
    <row r="11" ht="17.25" customHeight="1" spans="1:4">
      <c r="A11" s="166" t="s">
        <v>17</v>
      </c>
      <c r="B11" s="80"/>
      <c r="C11" s="197" t="s">
        <v>18</v>
      </c>
      <c r="D11" s="80"/>
    </row>
    <row r="12" ht="17.25" customHeight="1" spans="1:4">
      <c r="A12" s="166" t="s">
        <v>19</v>
      </c>
      <c r="B12" s="80"/>
      <c r="C12" s="36" t="s">
        <v>20</v>
      </c>
      <c r="D12" s="80"/>
    </row>
    <row r="13" ht="17.25" customHeight="1" spans="1:4">
      <c r="A13" s="166" t="s">
        <v>21</v>
      </c>
      <c r="B13" s="80">
        <v>837200</v>
      </c>
      <c r="C13" s="36" t="s">
        <v>22</v>
      </c>
      <c r="D13" s="80">
        <v>1504640</v>
      </c>
    </row>
    <row r="14" ht="17.25" customHeight="1" spans="1:4">
      <c r="A14" s="166" t="s">
        <v>23</v>
      </c>
      <c r="B14" s="80"/>
      <c r="C14" s="36" t="s">
        <v>24</v>
      </c>
      <c r="D14" s="80">
        <v>665000</v>
      </c>
    </row>
    <row r="15" ht="17.25" customHeight="1" spans="1:4">
      <c r="A15" s="166" t="s">
        <v>25</v>
      </c>
      <c r="B15" s="80">
        <v>1220000</v>
      </c>
      <c r="C15" s="36" t="s">
        <v>26</v>
      </c>
      <c r="D15" s="80"/>
    </row>
    <row r="16" ht="17.25" customHeight="1" spans="1:4">
      <c r="A16" s="151"/>
      <c r="B16" s="80"/>
      <c r="C16" s="36" t="s">
        <v>27</v>
      </c>
      <c r="D16" s="80"/>
    </row>
    <row r="17" ht="17.25" customHeight="1" spans="1:4">
      <c r="A17" s="167"/>
      <c r="B17" s="80"/>
      <c r="C17" s="36" t="s">
        <v>28</v>
      </c>
      <c r="D17" s="80"/>
    </row>
    <row r="18" ht="17.25" customHeight="1" spans="1:4">
      <c r="A18" s="167"/>
      <c r="B18" s="80"/>
      <c r="C18" s="36" t="s">
        <v>29</v>
      </c>
      <c r="D18" s="80"/>
    </row>
    <row r="19" ht="17.25" customHeight="1" spans="1:4">
      <c r="A19" s="167"/>
      <c r="B19" s="80"/>
      <c r="C19" s="36" t="s">
        <v>30</v>
      </c>
      <c r="D19" s="80"/>
    </row>
    <row r="20" ht="17.25" customHeight="1" spans="1:4">
      <c r="A20" s="167"/>
      <c r="B20" s="80"/>
      <c r="C20" s="36" t="s">
        <v>31</v>
      </c>
      <c r="D20" s="80"/>
    </row>
    <row r="21" ht="17.25" customHeight="1" spans="1:4">
      <c r="A21" s="167"/>
      <c r="B21" s="80"/>
      <c r="C21" s="36" t="s">
        <v>32</v>
      </c>
      <c r="D21" s="80"/>
    </row>
    <row r="22" ht="17.25" customHeight="1" spans="1:4">
      <c r="A22" s="167"/>
      <c r="B22" s="80"/>
      <c r="C22" s="36" t="s">
        <v>33</v>
      </c>
      <c r="D22" s="80"/>
    </row>
    <row r="23" ht="17.25" customHeight="1" spans="1:4">
      <c r="A23" s="167"/>
      <c r="B23" s="80"/>
      <c r="C23" s="36" t="s">
        <v>34</v>
      </c>
      <c r="D23" s="80"/>
    </row>
    <row r="24" ht="17.25" customHeight="1" spans="1:4">
      <c r="A24" s="167"/>
      <c r="B24" s="80"/>
      <c r="C24" s="36" t="s">
        <v>35</v>
      </c>
      <c r="D24" s="80">
        <v>720000</v>
      </c>
    </row>
    <row r="25" ht="17.25" customHeight="1" spans="1:4">
      <c r="A25" s="167"/>
      <c r="B25" s="80"/>
      <c r="C25" s="36" t="s">
        <v>36</v>
      </c>
      <c r="D25" s="80"/>
    </row>
    <row r="26" ht="17.25" customHeight="1" spans="1:4">
      <c r="A26" s="167"/>
      <c r="B26" s="80"/>
      <c r="C26" s="151" t="s">
        <v>37</v>
      </c>
      <c r="D26" s="80"/>
    </row>
    <row r="27" ht="17.25" customHeight="1" spans="1:4">
      <c r="A27" s="167"/>
      <c r="B27" s="80"/>
      <c r="C27" s="36" t="s">
        <v>38</v>
      </c>
      <c r="D27" s="80"/>
    </row>
    <row r="28" ht="16.5" customHeight="1" spans="1:4">
      <c r="A28" s="167"/>
      <c r="B28" s="80"/>
      <c r="C28" s="36" t="s">
        <v>39</v>
      </c>
      <c r="D28" s="80"/>
    </row>
    <row r="29" ht="16.5" customHeight="1" spans="1:4">
      <c r="A29" s="167"/>
      <c r="B29" s="80"/>
      <c r="C29" s="151" t="s">
        <v>40</v>
      </c>
      <c r="D29" s="80"/>
    </row>
    <row r="30" ht="17.25" customHeight="1" spans="1:4">
      <c r="A30" s="167"/>
      <c r="B30" s="80"/>
      <c r="C30" s="151" t="s">
        <v>41</v>
      </c>
      <c r="D30" s="80"/>
    </row>
    <row r="31" ht="17.25" customHeight="1" spans="1:4">
      <c r="A31" s="167"/>
      <c r="B31" s="80"/>
      <c r="C31" s="36" t="s">
        <v>42</v>
      </c>
      <c r="D31" s="80"/>
    </row>
    <row r="32" ht="16.5" customHeight="1" spans="1:4">
      <c r="A32" s="167" t="s">
        <v>43</v>
      </c>
      <c r="B32" s="80">
        <v>10758961</v>
      </c>
      <c r="C32" s="167" t="s">
        <v>44</v>
      </c>
      <c r="D32" s="80">
        <v>10758961</v>
      </c>
    </row>
    <row r="33" ht="16.5" customHeight="1" spans="1:4">
      <c r="A33" s="151" t="s">
        <v>45</v>
      </c>
      <c r="B33" s="80"/>
      <c r="C33" s="151" t="s">
        <v>46</v>
      </c>
      <c r="D33" s="80"/>
    </row>
    <row r="34" ht="16.5" customHeight="1" spans="1:4">
      <c r="A34" s="36" t="s">
        <v>47</v>
      </c>
      <c r="B34" s="80"/>
      <c r="C34" s="36" t="s">
        <v>47</v>
      </c>
      <c r="D34" s="80"/>
    </row>
    <row r="35" ht="16.5" customHeight="1" spans="1:4">
      <c r="A35" s="36" t="s">
        <v>48</v>
      </c>
      <c r="B35" s="80"/>
      <c r="C35" s="36" t="s">
        <v>49</v>
      </c>
      <c r="D35" s="80"/>
    </row>
    <row r="36" ht="16.5" customHeight="1" spans="1:4">
      <c r="A36" s="168" t="s">
        <v>50</v>
      </c>
      <c r="B36" s="80">
        <v>10758961</v>
      </c>
      <c r="C36" s="168" t="s">
        <v>51</v>
      </c>
      <c r="D36" s="80">
        <v>10758961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C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3" t="s">
        <v>319</v>
      </c>
    </row>
    <row r="2" ht="42" customHeight="1" spans="1:6">
      <c r="A2" s="123" t="str">
        <f>"2026"&amp;"年部门政府性基金预算支出预算表"</f>
        <v>2026年部门政府性基金预算支出预算表</v>
      </c>
      <c r="B2" s="123" t="s">
        <v>320</v>
      </c>
      <c r="C2" s="124"/>
      <c r="D2" s="125"/>
      <c r="E2" s="125"/>
      <c r="F2" s="125"/>
    </row>
    <row r="3" ht="13.5" customHeight="1" spans="1:6">
      <c r="A3" s="14" t="str">
        <f>"单位名称："&amp;"昆明市官渡区白汉场小学"</f>
        <v>单位名称：昆明市官渡区白汉场小学</v>
      </c>
      <c r="B3" s="14" t="s">
        <v>321</v>
      </c>
      <c r="C3" s="120"/>
      <c r="D3" s="122"/>
      <c r="E3" s="122"/>
      <c r="F3" s="113" t="s">
        <v>1</v>
      </c>
    </row>
    <row r="4" ht="19.5" customHeight="1" spans="1:6">
      <c r="A4" s="126" t="s">
        <v>182</v>
      </c>
      <c r="B4" s="127" t="s">
        <v>72</v>
      </c>
      <c r="C4" s="126" t="s">
        <v>73</v>
      </c>
      <c r="D4" s="21" t="s">
        <v>322</v>
      </c>
      <c r="E4" s="22"/>
      <c r="F4" s="23"/>
    </row>
    <row r="5" ht="18.75" customHeight="1" spans="1:6">
      <c r="A5" s="128"/>
      <c r="B5" s="129"/>
      <c r="C5" s="128"/>
      <c r="D5" s="130" t="s">
        <v>55</v>
      </c>
      <c r="E5" s="21" t="s">
        <v>75</v>
      </c>
      <c r="F5" s="130" t="s">
        <v>76</v>
      </c>
    </row>
    <row r="6" ht="18.75" customHeight="1" spans="1:6">
      <c r="A6" s="70">
        <v>1</v>
      </c>
      <c r="B6" s="131" t="s">
        <v>83</v>
      </c>
      <c r="C6" s="70">
        <v>3</v>
      </c>
      <c r="D6" s="132">
        <v>4</v>
      </c>
      <c r="E6" s="132">
        <v>5</v>
      </c>
      <c r="F6" s="132">
        <v>6</v>
      </c>
    </row>
    <row r="7" ht="21" customHeight="1" spans="1:6">
      <c r="A7" s="33"/>
      <c r="B7" s="33"/>
      <c r="C7" s="33"/>
      <c r="D7" s="80"/>
      <c r="E7" s="80"/>
      <c r="F7" s="80"/>
    </row>
    <row r="8" ht="21" customHeight="1" spans="1:6">
      <c r="A8" s="33"/>
      <c r="B8" s="33"/>
      <c r="C8" s="33"/>
      <c r="D8" s="80"/>
      <c r="E8" s="80"/>
      <c r="F8" s="80"/>
    </row>
    <row r="9" ht="18.75" customHeight="1" spans="1:6">
      <c r="A9" s="133" t="s">
        <v>171</v>
      </c>
      <c r="B9" s="133" t="s">
        <v>171</v>
      </c>
      <c r="C9" s="134" t="s">
        <v>171</v>
      </c>
      <c r="D9" s="80"/>
      <c r="E9" s="80"/>
      <c r="F9" s="80"/>
    </row>
    <row r="11" customHeight="1" spans="1:6">
      <c r="A11" s="81" t="s">
        <v>323</v>
      </c>
      <c r="B11" s="81"/>
      <c r="C11" s="81"/>
    </row>
  </sheetData>
  <mergeCells count="8">
    <mergeCell ref="A2:F2"/>
    <mergeCell ref="A3:C3"/>
    <mergeCell ref="D4:F4"/>
    <mergeCell ref="A9:C9"/>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3"/>
      <c r="C1" s="83"/>
      <c r="R1" s="12"/>
      <c r="S1" s="12" t="s">
        <v>324</v>
      </c>
    </row>
    <row r="2" ht="41.25" customHeight="1" spans="1:19">
      <c r="A2" s="74" t="str">
        <f>"2026"&amp;"年部门政府采购预算表"</f>
        <v>2026年部门政府采购预算表</v>
      </c>
      <c r="B2" s="68"/>
      <c r="C2" s="68"/>
      <c r="D2" s="13"/>
      <c r="E2" s="13"/>
      <c r="F2" s="13"/>
      <c r="G2" s="13"/>
      <c r="H2" s="13"/>
      <c r="I2" s="13"/>
      <c r="J2" s="13"/>
      <c r="K2" s="13"/>
      <c r="L2" s="13"/>
      <c r="M2" s="68"/>
      <c r="N2" s="13"/>
      <c r="O2" s="13"/>
      <c r="P2" s="68"/>
      <c r="Q2" s="13"/>
      <c r="R2" s="68"/>
      <c r="S2" s="68"/>
    </row>
    <row r="3" ht="18.75" customHeight="1" spans="1:19">
      <c r="A3" s="112" t="str">
        <f>"单位名称："&amp;"昆明市官渡区白汉场小学"</f>
        <v>单位名称：昆明市官渡区白汉场小学</v>
      </c>
      <c r="B3" s="88"/>
      <c r="C3" s="88"/>
      <c r="D3" s="16"/>
      <c r="E3" s="16"/>
      <c r="F3" s="16"/>
      <c r="G3" s="16"/>
      <c r="H3" s="16"/>
      <c r="I3" s="16"/>
      <c r="J3" s="16"/>
      <c r="K3" s="16"/>
      <c r="L3" s="16"/>
      <c r="R3" s="17"/>
      <c r="S3" s="113" t="s">
        <v>1</v>
      </c>
    </row>
    <row r="4" ht="15.75" customHeight="1" spans="1:19">
      <c r="A4" s="19" t="s">
        <v>181</v>
      </c>
      <c r="B4" s="90" t="s">
        <v>182</v>
      </c>
      <c r="C4" s="90" t="s">
        <v>325</v>
      </c>
      <c r="D4" s="91" t="s">
        <v>326</v>
      </c>
      <c r="E4" s="91" t="s">
        <v>327</v>
      </c>
      <c r="F4" s="91" t="s">
        <v>328</v>
      </c>
      <c r="G4" s="91" t="s">
        <v>329</v>
      </c>
      <c r="H4" s="91" t="s">
        <v>330</v>
      </c>
      <c r="I4" s="92" t="s">
        <v>189</v>
      </c>
      <c r="J4" s="92"/>
      <c r="K4" s="92"/>
      <c r="L4" s="92"/>
      <c r="M4" s="93"/>
      <c r="N4" s="92"/>
      <c r="O4" s="92"/>
      <c r="P4" s="94"/>
      <c r="Q4" s="92"/>
      <c r="R4" s="93"/>
      <c r="S4" s="95"/>
    </row>
    <row r="5" ht="17.25" customHeight="1" spans="1:19">
      <c r="A5" s="25"/>
      <c r="B5" s="96"/>
      <c r="C5" s="96"/>
      <c r="D5" s="97"/>
      <c r="E5" s="97"/>
      <c r="F5" s="97"/>
      <c r="G5" s="97"/>
      <c r="H5" s="97"/>
      <c r="I5" s="97" t="s">
        <v>55</v>
      </c>
      <c r="J5" s="97" t="s">
        <v>58</v>
      </c>
      <c r="K5" s="97" t="s">
        <v>331</v>
      </c>
      <c r="L5" s="97" t="s">
        <v>332</v>
      </c>
      <c r="M5" s="98" t="s">
        <v>333</v>
      </c>
      <c r="N5" s="99" t="s">
        <v>334</v>
      </c>
      <c r="O5" s="99"/>
      <c r="P5" s="100"/>
      <c r="Q5" s="99"/>
      <c r="R5" s="101"/>
      <c r="S5" s="102"/>
    </row>
    <row r="6" ht="54" customHeight="1" spans="1:19">
      <c r="A6" s="28"/>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83</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c r="B8" s="106"/>
      <c r="C8" s="106"/>
      <c r="D8" s="107"/>
      <c r="E8" s="107"/>
      <c r="F8" s="107"/>
      <c r="G8" s="116"/>
      <c r="H8" s="80"/>
      <c r="I8" s="80"/>
      <c r="J8" s="80"/>
      <c r="K8" s="80"/>
      <c r="L8" s="80"/>
      <c r="M8" s="80"/>
      <c r="N8" s="80"/>
      <c r="O8" s="80"/>
      <c r="P8" s="80"/>
      <c r="Q8" s="80"/>
      <c r="R8" s="80"/>
      <c r="S8" s="80"/>
    </row>
    <row r="9" ht="21" customHeight="1" spans="1:19">
      <c r="A9" s="108" t="s">
        <v>171</v>
      </c>
      <c r="B9" s="109"/>
      <c r="C9" s="109"/>
      <c r="D9" s="110"/>
      <c r="E9" s="110"/>
      <c r="F9" s="110"/>
      <c r="G9" s="117"/>
      <c r="H9" s="80"/>
      <c r="I9" s="80"/>
      <c r="J9" s="80"/>
      <c r="K9" s="80"/>
      <c r="L9" s="80"/>
      <c r="M9" s="80"/>
      <c r="N9" s="80"/>
      <c r="O9" s="80"/>
      <c r="P9" s="80"/>
      <c r="Q9" s="80"/>
      <c r="R9" s="80"/>
      <c r="S9" s="80"/>
    </row>
    <row r="10" ht="21" customHeight="1" spans="1:19">
      <c r="A10" s="112" t="s">
        <v>335</v>
      </c>
      <c r="B10" s="14"/>
      <c r="C10" s="14"/>
      <c r="D10" s="112"/>
      <c r="E10" s="112"/>
      <c r="F10" s="112"/>
      <c r="G10" s="118"/>
      <c r="H10" s="119"/>
      <c r="I10" s="119"/>
      <c r="J10" s="119"/>
      <c r="K10" s="119"/>
      <c r="L10" s="119"/>
      <c r="M10" s="119"/>
      <c r="N10" s="119"/>
      <c r="O10" s="119"/>
      <c r="P10" s="119"/>
      <c r="Q10" s="119"/>
      <c r="R10" s="119"/>
      <c r="S10" s="119"/>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A11" sqref="A11:B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2"/>
      <c r="B1" s="83"/>
      <c r="C1" s="83"/>
      <c r="D1" s="83"/>
      <c r="E1" s="83"/>
      <c r="F1" s="83"/>
      <c r="G1" s="83"/>
      <c r="H1" s="82"/>
      <c r="I1" s="82"/>
      <c r="J1" s="82"/>
      <c r="K1" s="82"/>
      <c r="L1" s="82"/>
      <c r="M1" s="82"/>
      <c r="N1" s="84"/>
      <c r="O1" s="82"/>
      <c r="P1" s="82"/>
      <c r="Q1" s="83"/>
      <c r="R1" s="82"/>
      <c r="S1" s="85"/>
      <c r="T1" s="85" t="s">
        <v>336</v>
      </c>
    </row>
    <row r="2" ht="41.25" customHeight="1" spans="1:20">
      <c r="A2" s="74" t="str">
        <f>"2026"&amp;"年部门政府购买服务预算表"</f>
        <v>2026年部门政府购买服务预算表</v>
      </c>
      <c r="B2" s="68"/>
      <c r="C2" s="68"/>
      <c r="D2" s="68"/>
      <c r="E2" s="68"/>
      <c r="F2" s="68"/>
      <c r="G2" s="68"/>
      <c r="H2" s="86"/>
      <c r="I2" s="86"/>
      <c r="J2" s="86"/>
      <c r="K2" s="86"/>
      <c r="L2" s="86"/>
      <c r="M2" s="86"/>
      <c r="N2" s="87"/>
      <c r="O2" s="86"/>
      <c r="P2" s="86"/>
      <c r="Q2" s="68"/>
      <c r="R2" s="86"/>
      <c r="S2" s="87"/>
      <c r="T2" s="68"/>
    </row>
    <row r="3" ht="22.5" customHeight="1" spans="1:20">
      <c r="A3" s="75" t="str">
        <f>"单位名称："&amp;"昆明市官渡区白汉场小学"</f>
        <v>单位名称：昆明市官渡区白汉场小学</v>
      </c>
      <c r="B3" s="88"/>
      <c r="C3" s="88"/>
      <c r="D3" s="88"/>
      <c r="E3" s="88"/>
      <c r="F3" s="88"/>
      <c r="G3" s="88"/>
      <c r="H3" s="76"/>
      <c r="I3" s="76"/>
      <c r="J3" s="76"/>
      <c r="K3" s="76"/>
      <c r="L3" s="76"/>
      <c r="M3" s="76"/>
      <c r="N3" s="84"/>
      <c r="O3" s="82"/>
      <c r="P3" s="82"/>
      <c r="Q3" s="83"/>
      <c r="R3" s="82"/>
      <c r="S3" s="89"/>
      <c r="T3" s="85" t="s">
        <v>1</v>
      </c>
    </row>
    <row r="4" ht="24" customHeight="1" spans="1:20">
      <c r="A4" s="19" t="s">
        <v>181</v>
      </c>
      <c r="B4" s="90" t="s">
        <v>182</v>
      </c>
      <c r="C4" s="90" t="s">
        <v>325</v>
      </c>
      <c r="D4" s="90" t="s">
        <v>337</v>
      </c>
      <c r="E4" s="90" t="s">
        <v>338</v>
      </c>
      <c r="F4" s="90" t="s">
        <v>339</v>
      </c>
      <c r="G4" s="90" t="s">
        <v>340</v>
      </c>
      <c r="H4" s="91" t="s">
        <v>341</v>
      </c>
      <c r="I4" s="91" t="s">
        <v>342</v>
      </c>
      <c r="J4" s="92" t="s">
        <v>189</v>
      </c>
      <c r="K4" s="92"/>
      <c r="L4" s="92"/>
      <c r="M4" s="92"/>
      <c r="N4" s="93"/>
      <c r="O4" s="92"/>
      <c r="P4" s="92"/>
      <c r="Q4" s="94"/>
      <c r="R4" s="92"/>
      <c r="S4" s="93"/>
      <c r="T4" s="95"/>
    </row>
    <row r="5" ht="24" customHeight="1" spans="1:20">
      <c r="A5" s="25"/>
      <c r="B5" s="96"/>
      <c r="C5" s="96"/>
      <c r="D5" s="96"/>
      <c r="E5" s="96"/>
      <c r="F5" s="96"/>
      <c r="G5" s="96"/>
      <c r="H5" s="97"/>
      <c r="I5" s="97"/>
      <c r="J5" s="97" t="s">
        <v>55</v>
      </c>
      <c r="K5" s="97" t="s">
        <v>58</v>
      </c>
      <c r="L5" s="97" t="s">
        <v>331</v>
      </c>
      <c r="M5" s="97" t="s">
        <v>332</v>
      </c>
      <c r="N5" s="98" t="s">
        <v>333</v>
      </c>
      <c r="O5" s="99" t="s">
        <v>334</v>
      </c>
      <c r="P5" s="99"/>
      <c r="Q5" s="100"/>
      <c r="R5" s="99"/>
      <c r="S5" s="101"/>
      <c r="T5" s="102"/>
    </row>
    <row r="6" ht="54" customHeight="1" spans="1:20">
      <c r="A6" s="28"/>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29">
        <v>1</v>
      </c>
      <c r="B7" s="102">
        <v>2</v>
      </c>
      <c r="C7" s="29">
        <v>3</v>
      </c>
      <c r="D7" s="29">
        <v>4</v>
      </c>
      <c r="E7" s="102">
        <v>5</v>
      </c>
      <c r="F7" s="29">
        <v>6</v>
      </c>
      <c r="G7" s="29">
        <v>7</v>
      </c>
      <c r="H7" s="102">
        <v>8</v>
      </c>
      <c r="I7" s="29">
        <v>9</v>
      </c>
      <c r="J7" s="29">
        <v>10</v>
      </c>
      <c r="K7" s="102">
        <v>11</v>
      </c>
      <c r="L7" s="29">
        <v>12</v>
      </c>
      <c r="M7" s="29">
        <v>13</v>
      </c>
      <c r="N7" s="102">
        <v>14</v>
      </c>
      <c r="O7" s="29">
        <v>15</v>
      </c>
      <c r="P7" s="29">
        <v>16</v>
      </c>
      <c r="Q7" s="102">
        <v>17</v>
      </c>
      <c r="R7" s="29">
        <v>18</v>
      </c>
      <c r="S7" s="29">
        <v>19</v>
      </c>
      <c r="T7" s="29">
        <v>20</v>
      </c>
    </row>
    <row r="8" ht="21" customHeight="1" spans="1:20">
      <c r="A8" s="105"/>
      <c r="B8" s="106"/>
      <c r="C8" s="106"/>
      <c r="D8" s="106"/>
      <c r="E8" s="106"/>
      <c r="F8" s="106"/>
      <c r="G8" s="106"/>
      <c r="H8" s="107"/>
      <c r="I8" s="107"/>
      <c r="J8" s="80"/>
      <c r="K8" s="80"/>
      <c r="L8" s="80"/>
      <c r="M8" s="80"/>
      <c r="N8" s="80"/>
      <c r="O8" s="80"/>
      <c r="P8" s="80"/>
      <c r="Q8" s="80"/>
      <c r="R8" s="80"/>
      <c r="S8" s="80"/>
      <c r="T8" s="80"/>
    </row>
    <row r="9" ht="21" customHeight="1" spans="1:20">
      <c r="A9" s="108" t="s">
        <v>171</v>
      </c>
      <c r="B9" s="109"/>
      <c r="C9" s="109"/>
      <c r="D9" s="109"/>
      <c r="E9" s="109"/>
      <c r="F9" s="109"/>
      <c r="G9" s="109"/>
      <c r="H9" s="110"/>
      <c r="I9" s="111"/>
      <c r="J9" s="80"/>
      <c r="K9" s="80"/>
      <c r="L9" s="80"/>
      <c r="M9" s="80"/>
      <c r="N9" s="80"/>
      <c r="O9" s="80"/>
      <c r="P9" s="80"/>
      <c r="Q9" s="80"/>
      <c r="R9" s="80"/>
      <c r="S9" s="80"/>
      <c r="T9" s="80"/>
    </row>
    <row r="11" customHeight="1" spans="1:20">
      <c r="A11" s="81" t="s">
        <v>343</v>
      </c>
      <c r="B11" s="81"/>
    </row>
  </sheetData>
  <mergeCells count="20">
    <mergeCell ref="A2:T2"/>
    <mergeCell ref="A3:I3"/>
    <mergeCell ref="J4:T4"/>
    <mergeCell ref="O5:T5"/>
    <mergeCell ref="A9:I9"/>
    <mergeCell ref="A11:B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10" sqref="A10:B10"/>
    </sheetView>
  </sheetViews>
  <sheetFormatPr defaultColWidth="9.14166666666667" defaultRowHeight="14.25" customHeight="1" outlineLevelCol="4"/>
  <cols>
    <col min="1" max="1" width="37.7083333333333" customWidth="1"/>
    <col min="2" max="5" width="20" customWidth="1"/>
  </cols>
  <sheetData>
    <row r="1" ht="17.25" customHeight="1" spans="1:5">
      <c r="D1" s="73"/>
      <c r="E1" s="12" t="s">
        <v>344</v>
      </c>
    </row>
    <row r="2" ht="41.25" customHeight="1" spans="1:5">
      <c r="A2" s="74" t="str">
        <f>"2026"&amp;"年对下转移支付预算表"</f>
        <v>2026年对下转移支付预算表</v>
      </c>
      <c r="B2" s="13"/>
      <c r="C2" s="13"/>
      <c r="D2" s="13"/>
      <c r="E2" s="68"/>
    </row>
    <row r="3" ht="18" customHeight="1" spans="1:5">
      <c r="A3" s="75" t="str">
        <f>"单位名称："&amp;"昆明市官渡区白汉场小学"</f>
        <v>单位名称：昆明市官渡区白汉场小学</v>
      </c>
      <c r="B3" s="76"/>
      <c r="C3" s="76"/>
      <c r="D3" s="77"/>
      <c r="E3" s="17" t="s">
        <v>1</v>
      </c>
    </row>
    <row r="4" ht="19.5" customHeight="1" spans="1:5">
      <c r="A4" s="20" t="s">
        <v>345</v>
      </c>
      <c r="B4" s="21" t="s">
        <v>189</v>
      </c>
      <c r="C4" s="22"/>
      <c r="D4" s="22"/>
      <c r="E4" s="70" t="s">
        <v>346</v>
      </c>
    </row>
    <row r="5" ht="40.5" customHeight="1" spans="1:5">
      <c r="A5" s="29"/>
      <c r="B5" s="26" t="s">
        <v>55</v>
      </c>
      <c r="C5" s="19" t="s">
        <v>58</v>
      </c>
      <c r="D5" s="78" t="s">
        <v>331</v>
      </c>
      <c r="E5" s="31" t="s">
        <v>347</v>
      </c>
    </row>
    <row r="6" ht="19.5" customHeight="1" spans="1:5">
      <c r="A6" s="30">
        <v>1</v>
      </c>
      <c r="B6" s="30">
        <v>2</v>
      </c>
      <c r="C6" s="30">
        <v>3</v>
      </c>
      <c r="D6" s="79">
        <v>4</v>
      </c>
      <c r="E6" s="31">
        <v>5</v>
      </c>
    </row>
    <row r="7" ht="19.5" customHeight="1" spans="1:5">
      <c r="A7" s="32"/>
      <c r="B7" s="80"/>
      <c r="C7" s="80"/>
      <c r="D7" s="80"/>
      <c r="E7" s="80"/>
    </row>
    <row r="8" ht="19.5" customHeight="1" spans="1:5">
      <c r="A8" s="71"/>
      <c r="B8" s="80"/>
      <c r="C8" s="80"/>
      <c r="D8" s="80"/>
      <c r="E8" s="80"/>
    </row>
    <row r="10" customHeight="1" spans="1:5">
      <c r="A10" s="81" t="s">
        <v>348</v>
      </c>
      <c r="B10" s="81"/>
    </row>
  </sheetData>
  <mergeCells count="6">
    <mergeCell ref="A2:E2"/>
    <mergeCell ref="A3:D3"/>
    <mergeCell ref="B4:D4"/>
    <mergeCell ref="A10:B10"/>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12" t="s">
        <v>349</v>
      </c>
    </row>
    <row r="2" ht="41.25" customHeight="1" spans="1:10">
      <c r="A2" s="67" t="str">
        <f>"2026"&amp;"年对下转移支付绩效目标表"</f>
        <v>2026年对下转移支付绩效目标表</v>
      </c>
      <c r="B2" s="13"/>
      <c r="C2" s="13"/>
      <c r="D2" s="13"/>
      <c r="E2" s="13"/>
      <c r="F2" s="68"/>
      <c r="G2" s="13"/>
      <c r="H2" s="68"/>
      <c r="I2" s="68"/>
      <c r="J2" s="13"/>
    </row>
    <row r="3" ht="17.25" customHeight="1" spans="1:10">
      <c r="A3" s="14" t="str">
        <f>"单位名称："&amp;"昆明市官渡区白汉场小学"</f>
        <v>单位名称：昆明市官渡区白汉场小学</v>
      </c>
    </row>
    <row r="4" ht="44.25" customHeight="1" spans="1:10">
      <c r="A4" s="69" t="s">
        <v>345</v>
      </c>
      <c r="B4" s="69" t="s">
        <v>274</v>
      </c>
      <c r="C4" s="69" t="s">
        <v>275</v>
      </c>
      <c r="D4" s="69" t="s">
        <v>276</v>
      </c>
      <c r="E4" s="69" t="s">
        <v>277</v>
      </c>
      <c r="F4" s="70" t="s">
        <v>278</v>
      </c>
      <c r="G4" s="69" t="s">
        <v>279</v>
      </c>
      <c r="H4" s="70" t="s">
        <v>280</v>
      </c>
      <c r="I4" s="70" t="s">
        <v>281</v>
      </c>
      <c r="J4" s="69" t="s">
        <v>282</v>
      </c>
    </row>
    <row r="5" ht="14.25" customHeight="1" spans="1:10">
      <c r="A5" s="69">
        <v>1</v>
      </c>
      <c r="B5" s="69">
        <v>2</v>
      </c>
      <c r="C5" s="69">
        <v>3</v>
      </c>
      <c r="D5" s="69">
        <v>4</v>
      </c>
      <c r="E5" s="69">
        <v>5</v>
      </c>
      <c r="F5" s="70">
        <v>6</v>
      </c>
      <c r="G5" s="69">
        <v>7</v>
      </c>
      <c r="H5" s="70">
        <v>8</v>
      </c>
      <c r="I5" s="70">
        <v>9</v>
      </c>
      <c r="J5" s="69">
        <v>10</v>
      </c>
    </row>
    <row r="6" ht="42" customHeight="1" spans="1:10">
      <c r="A6" s="32"/>
      <c r="B6" s="71"/>
      <c r="C6" s="71"/>
      <c r="D6" s="71"/>
      <c r="E6" s="58"/>
      <c r="F6" s="72"/>
      <c r="G6" s="58"/>
      <c r="H6" s="72"/>
      <c r="I6" s="72"/>
      <c r="J6" s="58"/>
    </row>
    <row r="7" ht="42" customHeight="1" spans="1:10">
      <c r="A7" s="32"/>
      <c r="B7" s="33"/>
      <c r="C7" s="33"/>
      <c r="D7" s="33"/>
      <c r="E7" s="32"/>
      <c r="F7" s="33"/>
      <c r="G7" s="32"/>
      <c r="H7" s="33"/>
      <c r="I7" s="33"/>
      <c r="J7" s="32"/>
    </row>
    <row r="9" customHeight="1" spans="1:10">
      <c r="A9" s="10" t="s">
        <v>350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topLeftCell="E1" workbookViewId="0">
      <selection activeCell="E10" sqref="E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1" t="s">
        <v>351</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"单位名称："&amp;"昆明市官渡区白汉场小学"</f>
        <v>单位名称：昆明市官渡区白汉场小学</v>
      </c>
      <c r="B3" s="48"/>
      <c r="C3" s="48"/>
      <c r="D3" s="49"/>
      <c r="F3" s="46"/>
      <c r="G3" s="45"/>
      <c r="H3" s="45"/>
      <c r="I3" s="50" t="s">
        <v>1</v>
      </c>
    </row>
    <row r="4" ht="28.5" customHeight="1" spans="1:9">
      <c r="A4" s="51" t="s">
        <v>181</v>
      </c>
      <c r="B4" s="52" t="s">
        <v>182</v>
      </c>
      <c r="C4" s="53" t="s">
        <v>352</v>
      </c>
      <c r="D4" s="51" t="s">
        <v>353</v>
      </c>
      <c r="E4" s="51" t="s">
        <v>354</v>
      </c>
      <c r="F4" s="51" t="s">
        <v>355</v>
      </c>
      <c r="G4" s="52" t="s">
        <v>356</v>
      </c>
      <c r="H4" s="31"/>
      <c r="I4" s="51"/>
    </row>
    <row r="5" ht="21" customHeight="1" spans="1:9">
      <c r="A5" s="53"/>
      <c r="B5" s="54"/>
      <c r="C5" s="54"/>
      <c r="D5" s="55"/>
      <c r="E5" s="54"/>
      <c r="F5" s="54"/>
      <c r="G5" s="52" t="s">
        <v>329</v>
      </c>
      <c r="H5" s="52" t="s">
        <v>357</v>
      </c>
      <c r="I5" s="52" t="s">
        <v>358</v>
      </c>
    </row>
    <row r="6" ht="17.25" customHeight="1" spans="1:9">
      <c r="A6" s="56" t="s">
        <v>82</v>
      </c>
      <c r="B6" s="57" t="s">
        <v>83</v>
      </c>
      <c r="C6" s="56" t="s">
        <v>84</v>
      </c>
      <c r="D6" s="58" t="s">
        <v>85</v>
      </c>
      <c r="E6" s="56" t="s">
        <v>86</v>
      </c>
      <c r="F6" s="57" t="s">
        <v>87</v>
      </c>
      <c r="G6" s="59" t="s">
        <v>88</v>
      </c>
      <c r="H6" s="58" t="s">
        <v>89</v>
      </c>
      <c r="I6" s="58">
        <v>9</v>
      </c>
    </row>
    <row r="7" ht="19.5" customHeight="1" spans="1:9">
      <c r="A7" s="60"/>
      <c r="B7" s="36"/>
      <c r="C7" s="36"/>
      <c r="D7" s="32"/>
      <c r="E7" s="33"/>
      <c r="F7" s="59"/>
      <c r="G7" s="61"/>
      <c r="H7" s="62"/>
      <c r="I7" s="62"/>
    </row>
    <row r="8" ht="19.5" customHeight="1" spans="1:9">
      <c r="A8" s="63" t="s">
        <v>55</v>
      </c>
      <c r="B8" s="64"/>
      <c r="C8" s="64"/>
      <c r="D8" s="65"/>
      <c r="E8" s="66"/>
      <c r="F8" s="66"/>
      <c r="G8" s="61"/>
      <c r="H8" s="62"/>
      <c r="I8" s="62"/>
    </row>
    <row r="10" customHeight="1" spans="1:9">
      <c r="E10" s="10" t="s">
        <v>359</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1"/>
      <c r="E1" s="11"/>
      <c r="F1" s="11"/>
      <c r="G1" s="11"/>
      <c r="K1" s="12" t="s">
        <v>360</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"单位名称："&amp;"昆明市官渡区白汉场小学"</f>
        <v>单位名称：昆明市官渡区白汉场小学</v>
      </c>
      <c r="B3" s="15"/>
      <c r="C3" s="15"/>
      <c r="D3" s="15"/>
      <c r="E3" s="15"/>
      <c r="F3" s="15"/>
      <c r="G3" s="15"/>
      <c r="H3" s="16"/>
      <c r="I3" s="16"/>
      <c r="J3" s="16"/>
      <c r="K3" s="17" t="s">
        <v>1</v>
      </c>
    </row>
    <row r="4" ht="21.75" customHeight="1" spans="1:11">
      <c r="A4" s="18" t="s">
        <v>244</v>
      </c>
      <c r="B4" s="18" t="s">
        <v>184</v>
      </c>
      <c r="C4" s="18" t="s">
        <v>245</v>
      </c>
      <c r="D4" s="19" t="s">
        <v>185</v>
      </c>
      <c r="E4" s="19" t="s">
        <v>186</v>
      </c>
      <c r="F4" s="19" t="s">
        <v>246</v>
      </c>
      <c r="G4" s="19" t="s">
        <v>247</v>
      </c>
      <c r="H4" s="20" t="s">
        <v>55</v>
      </c>
      <c r="I4" s="21" t="s">
        <v>361</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171</v>
      </c>
      <c r="B10" s="39"/>
      <c r="C10" s="39"/>
      <c r="D10" s="39"/>
      <c r="E10" s="39"/>
      <c r="F10" s="39"/>
      <c r="G10" s="40"/>
      <c r="H10" s="37"/>
      <c r="I10" s="37"/>
      <c r="J10" s="37"/>
      <c r="K10" s="34"/>
    </row>
    <row r="12" customHeight="1" spans="1:11">
      <c r="A12" s="10" t="s">
        <v>362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GridLines="0" showZeros="0" tabSelected="1" workbookViewId="0">
      <selection activeCell="A12" sqref="A12"/>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363</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"单位名称："&amp;"昆明市官渡区白汉场小学"</f>
        <v>单位名称：昆明市官渡区白汉场小学</v>
      </c>
      <c r="B3" s="4"/>
      <c r="C3" s="1"/>
      <c r="D3" s="1"/>
      <c r="E3" s="1"/>
      <c r="F3" s="1"/>
      <c r="G3" s="2" t="s">
        <v>1</v>
      </c>
    </row>
    <row r="4" ht="45" customHeight="1" spans="1:7">
      <c r="A4" s="5" t="s">
        <v>245</v>
      </c>
      <c r="B4" s="5" t="s">
        <v>244</v>
      </c>
      <c r="C4" s="5" t="s">
        <v>184</v>
      </c>
      <c r="D4" s="5" t="s">
        <v>364</v>
      </c>
      <c r="E4" s="5" t="s">
        <v>58</v>
      </c>
      <c r="F4" s="5"/>
      <c r="G4" s="5"/>
    </row>
    <row r="5" ht="45" customHeight="1" spans="1:7">
      <c r="A5" s="5"/>
      <c r="B5" s="5"/>
      <c r="C5" s="5"/>
      <c r="D5" s="5"/>
      <c r="E5" s="5" t="s">
        <v>365</v>
      </c>
      <c r="F5" s="5" t="s">
        <v>366</v>
      </c>
      <c r="G5" s="5" t="s">
        <v>367</v>
      </c>
    </row>
    <row r="6" ht="15" customHeight="1" spans="1:7">
      <c r="A6" s="6">
        <v>1</v>
      </c>
      <c r="B6" s="6">
        <v>2</v>
      </c>
      <c r="C6" s="6">
        <v>3</v>
      </c>
      <c r="D6" s="6">
        <v>4</v>
      </c>
      <c r="E6" s="6">
        <v>5</v>
      </c>
      <c r="F6" s="6">
        <v>6</v>
      </c>
      <c r="G6" s="6">
        <v>7</v>
      </c>
    </row>
    <row r="7" ht="22.5" customHeight="1" spans="1:7">
      <c r="A7" s="7"/>
      <c r="B7" s="7"/>
      <c r="C7" s="7"/>
      <c r="D7" s="7"/>
      <c r="E7" s="8"/>
      <c r="F7" s="8"/>
      <c r="G7" s="8"/>
    </row>
    <row r="8" ht="22.5" customHeight="1" spans="1:7">
      <c r="A8" s="7"/>
      <c r="B8" s="7"/>
      <c r="C8" s="7"/>
      <c r="D8" s="7"/>
      <c r="E8" s="8"/>
      <c r="F8" s="8"/>
      <c r="G8" s="8"/>
    </row>
    <row r="9" ht="22.5" customHeight="1" spans="1:7">
      <c r="A9" s="9" t="s">
        <v>55</v>
      </c>
      <c r="B9" s="9"/>
      <c r="C9" s="9"/>
      <c r="D9" s="9"/>
      <c r="E9" s="8"/>
      <c r="F9" s="8"/>
      <c r="G9" s="8"/>
    </row>
    <row r="12" customHeight="1" spans="1:7">
      <c r="A12" s="10" t="s">
        <v>368</v>
      </c>
    </row>
  </sheetData>
  <mergeCells count="8">
    <mergeCell ref="A2:G2"/>
    <mergeCell ref="A3:B3"/>
    <mergeCell ref="E4:G4"/>
    <mergeCell ref="A9:D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"单位名称："&amp;"昆明市官渡区白汉场小学"</f>
        <v>单位名称：昆明市官渡区白汉场小学</v>
      </c>
      <c r="S3" s="49" t="s">
        <v>1</v>
      </c>
    </row>
    <row r="4" ht="21.75" customHeight="1" spans="1:19">
      <c r="A4" s="184" t="s">
        <v>53</v>
      </c>
      <c r="B4" s="185" t="s">
        <v>54</v>
      </c>
      <c r="C4" s="185" t="s">
        <v>55</v>
      </c>
      <c r="D4" s="186" t="s">
        <v>56</v>
      </c>
      <c r="E4" s="186"/>
      <c r="F4" s="186"/>
      <c r="G4" s="186"/>
      <c r="H4" s="186"/>
      <c r="I4" s="133"/>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11"/>
      <c r="C6" s="117"/>
      <c r="D6" s="117"/>
      <c r="E6" s="117"/>
      <c r="F6" s="117"/>
      <c r="G6" s="117"/>
      <c r="H6" s="117"/>
      <c r="I6" s="72" t="s">
        <v>57</v>
      </c>
      <c r="J6" s="192" t="s">
        <v>64</v>
      </c>
      <c r="K6" s="192" t="s">
        <v>65</v>
      </c>
      <c r="L6" s="192" t="s">
        <v>66</v>
      </c>
      <c r="M6" s="192" t="s">
        <v>67</v>
      </c>
      <c r="N6" s="192" t="s">
        <v>68</v>
      </c>
      <c r="O6" s="194"/>
      <c r="P6" s="194"/>
      <c r="Q6" s="194"/>
      <c r="R6" s="194"/>
      <c r="S6" s="117"/>
    </row>
    <row r="7" ht="15" customHeight="1" spans="1:19">
      <c r="A7" s="195">
        <v>1</v>
      </c>
      <c r="B7" s="195">
        <v>2</v>
      </c>
      <c r="C7" s="195">
        <v>3</v>
      </c>
      <c r="D7" s="195">
        <v>4</v>
      </c>
      <c r="E7" s="195">
        <v>5</v>
      </c>
      <c r="F7" s="195">
        <v>6</v>
      </c>
      <c r="G7" s="195">
        <v>7</v>
      </c>
      <c r="H7" s="195">
        <v>8</v>
      </c>
      <c r="I7" s="72">
        <v>9</v>
      </c>
      <c r="J7" s="195">
        <v>10</v>
      </c>
      <c r="K7" s="195">
        <v>11</v>
      </c>
      <c r="L7" s="195">
        <v>12</v>
      </c>
      <c r="M7" s="195">
        <v>13</v>
      </c>
      <c r="N7" s="195">
        <v>14</v>
      </c>
      <c r="O7" s="195">
        <v>15</v>
      </c>
      <c r="P7" s="195">
        <v>16</v>
      </c>
      <c r="Q7" s="195">
        <v>17</v>
      </c>
      <c r="R7" s="195">
        <v>18</v>
      </c>
      <c r="S7" s="195">
        <v>19</v>
      </c>
    </row>
    <row r="8" ht="18" customHeight="1" spans="1:19">
      <c r="A8" s="33" t="s">
        <v>69</v>
      </c>
      <c r="B8" s="33" t="s">
        <v>70</v>
      </c>
      <c r="C8" s="80">
        <v>10758961</v>
      </c>
      <c r="D8" s="80">
        <v>10758961</v>
      </c>
      <c r="E8" s="80">
        <v>8701761</v>
      </c>
      <c r="F8" s="80"/>
      <c r="G8" s="80"/>
      <c r="H8" s="80"/>
      <c r="I8" s="80">
        <v>2057200</v>
      </c>
      <c r="J8" s="80"/>
      <c r="K8" s="80"/>
      <c r="L8" s="80">
        <v>837200</v>
      </c>
      <c r="M8" s="80"/>
      <c r="N8" s="80">
        <v>1220000</v>
      </c>
      <c r="O8" s="80"/>
      <c r="P8" s="80"/>
      <c r="Q8" s="80"/>
      <c r="R8" s="80"/>
      <c r="S8" s="80"/>
    </row>
    <row r="9" ht="18" customHeight="1" spans="1:19">
      <c r="A9" s="53" t="s">
        <v>55</v>
      </c>
      <c r="B9" s="196"/>
      <c r="C9" s="80">
        <v>10758961</v>
      </c>
      <c r="D9" s="80">
        <v>10758961</v>
      </c>
      <c r="E9" s="80">
        <v>8701761</v>
      </c>
      <c r="F9" s="80"/>
      <c r="G9" s="80"/>
      <c r="H9" s="80"/>
      <c r="I9" s="80">
        <v>2057200</v>
      </c>
      <c r="J9" s="80"/>
      <c r="K9" s="80"/>
      <c r="L9" s="80">
        <v>837200</v>
      </c>
      <c r="M9" s="80"/>
      <c r="N9" s="80">
        <v>1220000</v>
      </c>
      <c r="O9" s="80"/>
      <c r="P9" s="80"/>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9" t="s">
        <v>71</v>
      </c>
    </row>
    <row r="2" ht="41.25" customHeight="1" spans="1:15">
      <c r="A2" s="44" t="str">
        <f>"2026"&amp;"年部门支出预算表"</f>
        <v>2026年部门支出预算表</v>
      </c>
    </row>
    <row r="3" ht="17.25" customHeight="1" spans="1:15">
      <c r="A3" s="47" t="str">
        <f>"单位名称："&amp;"昆明市官渡区白汉场小学"</f>
        <v>单位名称：昆明市官渡区白汉场小学</v>
      </c>
      <c r="O3" s="49"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75"/>
      <c r="O4" s="176"/>
    </row>
    <row r="5" ht="42" customHeight="1" spans="1:15">
      <c r="A5" s="177"/>
      <c r="B5" s="177"/>
      <c r="C5" s="178"/>
      <c r="D5" s="179" t="s">
        <v>57</v>
      </c>
      <c r="E5" s="179" t="s">
        <v>75</v>
      </c>
      <c r="F5" s="179" t="s">
        <v>76</v>
      </c>
      <c r="G5" s="178"/>
      <c r="H5" s="178"/>
      <c r="I5" s="180"/>
      <c r="J5" s="179" t="s">
        <v>57</v>
      </c>
      <c r="K5" s="164" t="s">
        <v>77</v>
      </c>
      <c r="L5" s="164" t="s">
        <v>78</v>
      </c>
      <c r="M5" s="164" t="s">
        <v>79</v>
      </c>
      <c r="N5" s="164" t="s">
        <v>80</v>
      </c>
      <c r="O5" s="164" t="s">
        <v>81</v>
      </c>
    </row>
    <row r="6" ht="18" customHeight="1" spans="1:15">
      <c r="A6" s="56" t="s">
        <v>82</v>
      </c>
      <c r="B6" s="56" t="s">
        <v>83</v>
      </c>
      <c r="C6" s="56" t="s">
        <v>84</v>
      </c>
      <c r="D6" s="59" t="s">
        <v>85</v>
      </c>
      <c r="E6" s="59" t="s">
        <v>86</v>
      </c>
      <c r="F6" s="59" t="s">
        <v>87</v>
      </c>
      <c r="G6" s="59" t="s">
        <v>88</v>
      </c>
      <c r="H6" s="59" t="s">
        <v>89</v>
      </c>
      <c r="I6" s="59" t="s">
        <v>90</v>
      </c>
      <c r="J6" s="59" t="s">
        <v>91</v>
      </c>
      <c r="K6" s="59" t="s">
        <v>92</v>
      </c>
      <c r="L6" s="59" t="s">
        <v>93</v>
      </c>
      <c r="M6" s="59" t="s">
        <v>94</v>
      </c>
      <c r="N6" s="56" t="s">
        <v>95</v>
      </c>
      <c r="O6" s="59" t="s">
        <v>96</v>
      </c>
    </row>
    <row r="7" ht="21" customHeight="1" spans="1:15">
      <c r="A7" s="60" t="s">
        <v>97</v>
      </c>
      <c r="B7" s="60" t="s">
        <v>98</v>
      </c>
      <c r="C7" s="80">
        <v>7869321</v>
      </c>
      <c r="D7" s="80">
        <v>5812121</v>
      </c>
      <c r="E7" s="80">
        <v>5812121</v>
      </c>
      <c r="F7" s="80"/>
      <c r="G7" s="80"/>
      <c r="H7" s="80"/>
      <c r="I7" s="80"/>
      <c r="J7" s="80">
        <v>2057200</v>
      </c>
      <c r="K7" s="80"/>
      <c r="L7" s="80"/>
      <c r="M7" s="80">
        <v>837200</v>
      </c>
      <c r="N7" s="80"/>
      <c r="O7" s="80">
        <v>1220000</v>
      </c>
    </row>
    <row r="8" ht="21" customHeight="1" spans="1:15">
      <c r="A8" s="181" t="s">
        <v>99</v>
      </c>
      <c r="B8" s="181" t="s">
        <v>100</v>
      </c>
      <c r="C8" s="80">
        <v>7857769</v>
      </c>
      <c r="D8" s="80">
        <v>5800569</v>
      </c>
      <c r="E8" s="80">
        <v>5800569</v>
      </c>
      <c r="F8" s="80"/>
      <c r="G8" s="80"/>
      <c r="H8" s="80"/>
      <c r="I8" s="80"/>
      <c r="J8" s="80">
        <v>2057200</v>
      </c>
      <c r="K8" s="80"/>
      <c r="L8" s="80"/>
      <c r="M8" s="80">
        <v>837200</v>
      </c>
      <c r="N8" s="80"/>
      <c r="O8" s="80">
        <v>1220000</v>
      </c>
    </row>
    <row r="9" ht="21" customHeight="1" spans="1:15">
      <c r="A9" s="182" t="s">
        <v>101</v>
      </c>
      <c r="B9" s="182" t="s">
        <v>102</v>
      </c>
      <c r="C9" s="80">
        <v>7857769</v>
      </c>
      <c r="D9" s="80">
        <v>5800569</v>
      </c>
      <c r="E9" s="80">
        <v>5800569</v>
      </c>
      <c r="F9" s="80"/>
      <c r="G9" s="80"/>
      <c r="H9" s="80"/>
      <c r="I9" s="80"/>
      <c r="J9" s="80">
        <v>2057200</v>
      </c>
      <c r="K9" s="80"/>
      <c r="L9" s="80"/>
      <c r="M9" s="80">
        <v>837200</v>
      </c>
      <c r="N9" s="80"/>
      <c r="O9" s="80">
        <v>1220000</v>
      </c>
    </row>
    <row r="10" ht="21" customHeight="1" spans="1:15">
      <c r="A10" s="181" t="s">
        <v>103</v>
      </c>
      <c r="B10" s="181" t="s">
        <v>104</v>
      </c>
      <c r="C10" s="80">
        <v>11552</v>
      </c>
      <c r="D10" s="80">
        <v>11552</v>
      </c>
      <c r="E10" s="80">
        <v>11552</v>
      </c>
      <c r="F10" s="80"/>
      <c r="G10" s="80"/>
      <c r="H10" s="80"/>
      <c r="I10" s="80"/>
      <c r="J10" s="80"/>
      <c r="K10" s="80"/>
      <c r="L10" s="80"/>
      <c r="M10" s="80"/>
      <c r="N10" s="80"/>
      <c r="O10" s="80"/>
    </row>
    <row r="11" ht="21" customHeight="1" spans="1:15">
      <c r="A11" s="182" t="s">
        <v>105</v>
      </c>
      <c r="B11" s="182" t="s">
        <v>106</v>
      </c>
      <c r="C11" s="80">
        <v>11552</v>
      </c>
      <c r="D11" s="80">
        <v>11552</v>
      </c>
      <c r="E11" s="80">
        <v>11552</v>
      </c>
      <c r="F11" s="80"/>
      <c r="G11" s="80"/>
      <c r="H11" s="80"/>
      <c r="I11" s="80"/>
      <c r="J11" s="80"/>
      <c r="K11" s="80"/>
      <c r="L11" s="80"/>
      <c r="M11" s="80"/>
      <c r="N11" s="80"/>
      <c r="O11" s="80"/>
    </row>
    <row r="12" ht="21" customHeight="1" spans="1:15">
      <c r="A12" s="60" t="s">
        <v>107</v>
      </c>
      <c r="B12" s="60" t="s">
        <v>108</v>
      </c>
      <c r="C12" s="80">
        <v>1504640</v>
      </c>
      <c r="D12" s="80">
        <v>1504640</v>
      </c>
      <c r="E12" s="80">
        <v>1504640</v>
      </c>
      <c r="F12" s="80"/>
      <c r="G12" s="80"/>
      <c r="H12" s="80"/>
      <c r="I12" s="80"/>
      <c r="J12" s="80"/>
      <c r="K12" s="80"/>
      <c r="L12" s="80"/>
      <c r="M12" s="80"/>
      <c r="N12" s="80"/>
      <c r="O12" s="80"/>
    </row>
    <row r="13" ht="21" customHeight="1" spans="1:15">
      <c r="A13" s="181" t="s">
        <v>109</v>
      </c>
      <c r="B13" s="181" t="s">
        <v>110</v>
      </c>
      <c r="C13" s="80">
        <v>1504640</v>
      </c>
      <c r="D13" s="80">
        <v>1504640</v>
      </c>
      <c r="E13" s="80">
        <v>1504640</v>
      </c>
      <c r="F13" s="80"/>
      <c r="G13" s="80"/>
      <c r="H13" s="80"/>
      <c r="I13" s="80"/>
      <c r="J13" s="80"/>
      <c r="K13" s="80"/>
      <c r="L13" s="80"/>
      <c r="M13" s="80"/>
      <c r="N13" s="80"/>
      <c r="O13" s="80"/>
    </row>
    <row r="14" ht="21" customHeight="1" spans="1:15">
      <c r="A14" s="182" t="s">
        <v>111</v>
      </c>
      <c r="B14" s="182" t="s">
        <v>112</v>
      </c>
      <c r="C14" s="80">
        <v>544000</v>
      </c>
      <c r="D14" s="80">
        <v>544000</v>
      </c>
      <c r="E14" s="80">
        <v>544000</v>
      </c>
      <c r="F14" s="80"/>
      <c r="G14" s="80"/>
      <c r="H14" s="80"/>
      <c r="I14" s="80"/>
      <c r="J14" s="80"/>
      <c r="K14" s="80"/>
      <c r="L14" s="80"/>
      <c r="M14" s="80"/>
      <c r="N14" s="80"/>
      <c r="O14" s="80"/>
    </row>
    <row r="15" ht="21" customHeight="1" spans="1:15">
      <c r="A15" s="182" t="s">
        <v>113</v>
      </c>
      <c r="B15" s="182" t="s">
        <v>114</v>
      </c>
      <c r="C15" s="80">
        <v>720000</v>
      </c>
      <c r="D15" s="80">
        <v>720000</v>
      </c>
      <c r="E15" s="80">
        <v>720000</v>
      </c>
      <c r="F15" s="80"/>
      <c r="G15" s="80"/>
      <c r="H15" s="80"/>
      <c r="I15" s="80"/>
      <c r="J15" s="80"/>
      <c r="K15" s="80"/>
      <c r="L15" s="80"/>
      <c r="M15" s="80"/>
      <c r="N15" s="80"/>
      <c r="O15" s="80"/>
    </row>
    <row r="16" ht="21" customHeight="1" spans="1:15">
      <c r="A16" s="182" t="s">
        <v>115</v>
      </c>
      <c r="B16" s="182" t="s">
        <v>116</v>
      </c>
      <c r="C16" s="80">
        <v>240640</v>
      </c>
      <c r="D16" s="80">
        <v>240640</v>
      </c>
      <c r="E16" s="80">
        <v>240640</v>
      </c>
      <c r="F16" s="80"/>
      <c r="G16" s="80"/>
      <c r="H16" s="80"/>
      <c r="I16" s="80"/>
      <c r="J16" s="80"/>
      <c r="K16" s="80"/>
      <c r="L16" s="80"/>
      <c r="M16" s="80"/>
      <c r="N16" s="80"/>
      <c r="O16" s="80"/>
    </row>
    <row r="17" ht="21" customHeight="1" spans="1:15">
      <c r="A17" s="60" t="s">
        <v>117</v>
      </c>
      <c r="B17" s="60" t="s">
        <v>118</v>
      </c>
      <c r="C17" s="80">
        <v>665000</v>
      </c>
      <c r="D17" s="80">
        <v>665000</v>
      </c>
      <c r="E17" s="80">
        <v>665000</v>
      </c>
      <c r="F17" s="80"/>
      <c r="G17" s="80"/>
      <c r="H17" s="80"/>
      <c r="I17" s="80"/>
      <c r="J17" s="80"/>
      <c r="K17" s="80"/>
      <c r="L17" s="80"/>
      <c r="M17" s="80"/>
      <c r="N17" s="80"/>
      <c r="O17" s="80"/>
    </row>
    <row r="18" ht="21" customHeight="1" spans="1:15">
      <c r="A18" s="181" t="s">
        <v>119</v>
      </c>
      <c r="B18" s="181" t="s">
        <v>120</v>
      </c>
      <c r="C18" s="80">
        <v>665000</v>
      </c>
      <c r="D18" s="80">
        <v>665000</v>
      </c>
      <c r="E18" s="80">
        <v>665000</v>
      </c>
      <c r="F18" s="80"/>
      <c r="G18" s="80"/>
      <c r="H18" s="80"/>
      <c r="I18" s="80"/>
      <c r="J18" s="80"/>
      <c r="K18" s="80"/>
      <c r="L18" s="80"/>
      <c r="M18" s="80"/>
      <c r="N18" s="80"/>
      <c r="O18" s="80"/>
    </row>
    <row r="19" ht="21" customHeight="1" spans="1:15">
      <c r="A19" s="182" t="s">
        <v>121</v>
      </c>
      <c r="B19" s="182" t="s">
        <v>122</v>
      </c>
      <c r="C19" s="80">
        <v>320000</v>
      </c>
      <c r="D19" s="80">
        <v>320000</v>
      </c>
      <c r="E19" s="80">
        <v>320000</v>
      </c>
      <c r="F19" s="80"/>
      <c r="G19" s="80"/>
      <c r="H19" s="80"/>
      <c r="I19" s="80"/>
      <c r="J19" s="80"/>
      <c r="K19" s="80"/>
      <c r="L19" s="80"/>
      <c r="M19" s="80"/>
      <c r="N19" s="80"/>
      <c r="O19" s="80"/>
    </row>
    <row r="20" ht="21" customHeight="1" spans="1:15">
      <c r="A20" s="182" t="s">
        <v>123</v>
      </c>
      <c r="B20" s="182" t="s">
        <v>124</v>
      </c>
      <c r="C20" s="80">
        <v>270000</v>
      </c>
      <c r="D20" s="80">
        <v>270000</v>
      </c>
      <c r="E20" s="80">
        <v>270000</v>
      </c>
      <c r="F20" s="80"/>
      <c r="G20" s="80"/>
      <c r="H20" s="80"/>
      <c r="I20" s="80"/>
      <c r="J20" s="80"/>
      <c r="K20" s="80"/>
      <c r="L20" s="80"/>
      <c r="M20" s="80"/>
      <c r="N20" s="80"/>
      <c r="O20" s="80"/>
    </row>
    <row r="21" ht="21" customHeight="1" spans="1:15">
      <c r="A21" s="182" t="s">
        <v>125</v>
      </c>
      <c r="B21" s="182" t="s">
        <v>126</v>
      </c>
      <c r="C21" s="80">
        <v>75000</v>
      </c>
      <c r="D21" s="80">
        <v>75000</v>
      </c>
      <c r="E21" s="80">
        <v>75000</v>
      </c>
      <c r="F21" s="80"/>
      <c r="G21" s="80"/>
      <c r="H21" s="80"/>
      <c r="I21" s="80"/>
      <c r="J21" s="80"/>
      <c r="K21" s="80"/>
      <c r="L21" s="80"/>
      <c r="M21" s="80"/>
      <c r="N21" s="80"/>
      <c r="O21" s="80"/>
    </row>
    <row r="22" ht="21" customHeight="1" spans="1:15">
      <c r="A22" s="60" t="s">
        <v>127</v>
      </c>
      <c r="B22" s="60" t="s">
        <v>128</v>
      </c>
      <c r="C22" s="80">
        <v>720000</v>
      </c>
      <c r="D22" s="80">
        <v>720000</v>
      </c>
      <c r="E22" s="80">
        <v>720000</v>
      </c>
      <c r="F22" s="80"/>
      <c r="G22" s="80"/>
      <c r="H22" s="80"/>
      <c r="I22" s="80"/>
      <c r="J22" s="80"/>
      <c r="K22" s="80"/>
      <c r="L22" s="80"/>
      <c r="M22" s="80"/>
      <c r="N22" s="80"/>
      <c r="O22" s="80"/>
    </row>
    <row r="23" ht="21" customHeight="1" spans="1:15">
      <c r="A23" s="181" t="s">
        <v>129</v>
      </c>
      <c r="B23" s="181" t="s">
        <v>130</v>
      </c>
      <c r="C23" s="80">
        <v>720000</v>
      </c>
      <c r="D23" s="80">
        <v>720000</v>
      </c>
      <c r="E23" s="80">
        <v>720000</v>
      </c>
      <c r="F23" s="80"/>
      <c r="G23" s="80"/>
      <c r="H23" s="80"/>
      <c r="I23" s="80"/>
      <c r="J23" s="80"/>
      <c r="K23" s="80"/>
      <c r="L23" s="80"/>
      <c r="M23" s="80"/>
      <c r="N23" s="80"/>
      <c r="O23" s="80"/>
    </row>
    <row r="24" ht="21" customHeight="1" spans="1:15">
      <c r="A24" s="182" t="s">
        <v>131</v>
      </c>
      <c r="B24" s="182" t="s">
        <v>132</v>
      </c>
      <c r="C24" s="80">
        <v>720000</v>
      </c>
      <c r="D24" s="80">
        <v>720000</v>
      </c>
      <c r="E24" s="80">
        <v>720000</v>
      </c>
      <c r="F24" s="80"/>
      <c r="G24" s="80"/>
      <c r="H24" s="80"/>
      <c r="I24" s="80"/>
      <c r="J24" s="80"/>
      <c r="K24" s="80"/>
      <c r="L24" s="80"/>
      <c r="M24" s="80"/>
      <c r="N24" s="80"/>
      <c r="O24" s="80"/>
    </row>
    <row r="25" ht="21" customHeight="1" spans="1:15">
      <c r="A25" s="183" t="s">
        <v>55</v>
      </c>
      <c r="B25" s="40"/>
      <c r="C25" s="80">
        <v>10758961</v>
      </c>
      <c r="D25" s="80">
        <v>8701761</v>
      </c>
      <c r="E25" s="80">
        <v>8701761</v>
      </c>
      <c r="F25" s="80"/>
      <c r="G25" s="80"/>
      <c r="H25" s="80"/>
      <c r="I25" s="80"/>
      <c r="J25" s="80">
        <v>2057200</v>
      </c>
      <c r="K25" s="80"/>
      <c r="L25" s="80"/>
      <c r="M25" s="80">
        <v>837200</v>
      </c>
      <c r="N25" s="80"/>
      <c r="O25" s="80">
        <v>1220000</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8" workbookViewId="0">
      <selection activeCell="A1" sqref="A1"/>
    </sheetView>
  </sheetViews>
  <sheetFormatPr defaultColWidth="8.575" defaultRowHeight="12.75" customHeight="1" outlineLevelCol="3"/>
  <cols>
    <col min="1" max="4" width="35.575" customWidth="1"/>
  </cols>
  <sheetData>
    <row r="1" ht="15" customHeight="1" spans="1:4">
      <c r="A1" s="45"/>
      <c r="B1" s="49"/>
      <c r="C1" s="49"/>
      <c r="D1" s="49" t="s">
        <v>133</v>
      </c>
    </row>
    <row r="2" ht="41.25" customHeight="1" spans="1:4">
      <c r="A2" s="44" t="str">
        <f>"2026"&amp;"年部门财政拨款收支预算总表"</f>
        <v>2026年部门财政拨款收支预算总表</v>
      </c>
    </row>
    <row r="3" ht="17.25" customHeight="1" spans="1:4">
      <c r="A3" s="47" t="str">
        <f>"单位名称："&amp;"昆明市官渡区白汉场小学"</f>
        <v>单位名称：昆明市官渡区白汉场小学</v>
      </c>
      <c r="B3" s="163"/>
      <c r="D3" s="49"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134</v>
      </c>
      <c r="B6" s="80">
        <v>8701761</v>
      </c>
      <c r="C6" s="166" t="s">
        <v>135</v>
      </c>
      <c r="D6" s="80">
        <v>8701761</v>
      </c>
    </row>
    <row r="7" ht="16.5" customHeight="1" spans="1:4">
      <c r="A7" s="166" t="s">
        <v>136</v>
      </c>
      <c r="B7" s="80">
        <v>8701761</v>
      </c>
      <c r="C7" s="166" t="s">
        <v>137</v>
      </c>
      <c r="D7" s="80"/>
    </row>
    <row r="8" ht="16.5" customHeight="1" spans="1:4">
      <c r="A8" s="166" t="s">
        <v>138</v>
      </c>
      <c r="B8" s="80"/>
      <c r="C8" s="166" t="s">
        <v>139</v>
      </c>
      <c r="D8" s="80"/>
    </row>
    <row r="9" ht="16.5" customHeight="1" spans="1:4">
      <c r="A9" s="166" t="s">
        <v>140</v>
      </c>
      <c r="B9" s="80"/>
      <c r="C9" s="166" t="s">
        <v>141</v>
      </c>
      <c r="D9" s="80"/>
    </row>
    <row r="10" ht="16.5" customHeight="1" spans="1:4">
      <c r="A10" s="166" t="s">
        <v>142</v>
      </c>
      <c r="B10" s="80"/>
      <c r="C10" s="166" t="s">
        <v>143</v>
      </c>
      <c r="D10" s="80"/>
    </row>
    <row r="11" ht="16.5" customHeight="1" spans="1:4">
      <c r="A11" s="166" t="s">
        <v>136</v>
      </c>
      <c r="B11" s="80"/>
      <c r="C11" s="166" t="s">
        <v>144</v>
      </c>
      <c r="D11" s="80">
        <v>5812121</v>
      </c>
    </row>
    <row r="12" ht="16.5" customHeight="1" spans="1:4">
      <c r="A12" s="151" t="s">
        <v>138</v>
      </c>
      <c r="B12" s="80"/>
      <c r="C12" s="71" t="s">
        <v>145</v>
      </c>
      <c r="D12" s="80"/>
    </row>
    <row r="13" ht="16.5" customHeight="1" spans="1:4">
      <c r="A13" s="151" t="s">
        <v>140</v>
      </c>
      <c r="B13" s="80"/>
      <c r="C13" s="71" t="s">
        <v>146</v>
      </c>
      <c r="D13" s="80"/>
    </row>
    <row r="14" ht="16.5" customHeight="1" spans="1:4">
      <c r="A14" s="167"/>
      <c r="B14" s="80"/>
      <c r="C14" s="71" t="s">
        <v>147</v>
      </c>
      <c r="D14" s="80">
        <v>1504640</v>
      </c>
    </row>
    <row r="15" ht="16.5" customHeight="1" spans="1:4">
      <c r="A15" s="167"/>
      <c r="B15" s="80"/>
      <c r="C15" s="71" t="s">
        <v>148</v>
      </c>
      <c r="D15" s="80">
        <v>665000</v>
      </c>
    </row>
    <row r="16" ht="16.5" customHeight="1" spans="1:4">
      <c r="A16" s="167"/>
      <c r="B16" s="80"/>
      <c r="C16" s="71" t="s">
        <v>149</v>
      </c>
      <c r="D16" s="80"/>
    </row>
    <row r="17" ht="16.5" customHeight="1" spans="1:4">
      <c r="A17" s="167"/>
      <c r="B17" s="80"/>
      <c r="C17" s="71" t="s">
        <v>150</v>
      </c>
      <c r="D17" s="80"/>
    </row>
    <row r="18" ht="16.5" customHeight="1" spans="1:4">
      <c r="A18" s="167"/>
      <c r="B18" s="80"/>
      <c r="C18" s="71" t="s">
        <v>151</v>
      </c>
      <c r="D18" s="80"/>
    </row>
    <row r="19" ht="16.5" customHeight="1" spans="1:4">
      <c r="A19" s="167"/>
      <c r="B19" s="80"/>
      <c r="C19" s="71" t="s">
        <v>152</v>
      </c>
      <c r="D19" s="80"/>
    </row>
    <row r="20" ht="16.5" customHeight="1" spans="1:4">
      <c r="A20" s="167"/>
      <c r="B20" s="80"/>
      <c r="C20" s="71" t="s">
        <v>153</v>
      </c>
      <c r="D20" s="80"/>
    </row>
    <row r="21" ht="16.5" customHeight="1" spans="1:4">
      <c r="A21" s="167"/>
      <c r="B21" s="80"/>
      <c r="C21" s="71" t="s">
        <v>154</v>
      </c>
      <c r="D21" s="80"/>
    </row>
    <row r="22" ht="16.5" customHeight="1" spans="1:4">
      <c r="A22" s="167"/>
      <c r="B22" s="80"/>
      <c r="C22" s="71" t="s">
        <v>155</v>
      </c>
      <c r="D22" s="80"/>
    </row>
    <row r="23" ht="16.5" customHeight="1" spans="1:4">
      <c r="A23" s="167"/>
      <c r="B23" s="80"/>
      <c r="C23" s="71" t="s">
        <v>156</v>
      </c>
      <c r="D23" s="80"/>
    </row>
    <row r="24" ht="16.5" customHeight="1" spans="1:4">
      <c r="A24" s="167"/>
      <c r="B24" s="80"/>
      <c r="C24" s="71" t="s">
        <v>157</v>
      </c>
      <c r="D24" s="80"/>
    </row>
    <row r="25" ht="16.5" customHeight="1" spans="1:4">
      <c r="A25" s="167"/>
      <c r="B25" s="80"/>
      <c r="C25" s="71" t="s">
        <v>158</v>
      </c>
      <c r="D25" s="80">
        <v>720000</v>
      </c>
    </row>
    <row r="26" ht="16.5" customHeight="1" spans="1:4">
      <c r="A26" s="167"/>
      <c r="B26" s="80"/>
      <c r="C26" s="71" t="s">
        <v>159</v>
      </c>
      <c r="D26" s="80"/>
    </row>
    <row r="27" ht="16.5" customHeight="1" spans="1:4">
      <c r="A27" s="167"/>
      <c r="B27" s="80"/>
      <c r="C27" s="71" t="s">
        <v>160</v>
      </c>
      <c r="D27" s="80"/>
    </row>
    <row r="28" ht="16.5" customHeight="1" spans="1:4">
      <c r="A28" s="167"/>
      <c r="B28" s="80"/>
      <c r="C28" s="71" t="s">
        <v>161</v>
      </c>
      <c r="D28" s="80"/>
    </row>
    <row r="29" ht="16.5" customHeight="1" spans="1:4">
      <c r="A29" s="167"/>
      <c r="B29" s="80"/>
      <c r="C29" s="71" t="s">
        <v>162</v>
      </c>
      <c r="D29" s="80"/>
    </row>
    <row r="30" ht="16.5" customHeight="1" spans="1:4">
      <c r="A30" s="167"/>
      <c r="B30" s="80"/>
      <c r="C30" s="71" t="s">
        <v>163</v>
      </c>
      <c r="D30" s="80"/>
    </row>
    <row r="31" ht="16.5" customHeight="1" spans="1:4">
      <c r="A31" s="167"/>
      <c r="B31" s="80"/>
      <c r="C31" s="151" t="s">
        <v>164</v>
      </c>
      <c r="D31" s="80"/>
    </row>
    <row r="32" ht="16.5" customHeight="1" spans="1:4">
      <c r="A32" s="167"/>
      <c r="B32" s="80"/>
      <c r="C32" s="151" t="s">
        <v>165</v>
      </c>
      <c r="D32" s="80"/>
    </row>
    <row r="33" ht="16.5" customHeight="1" spans="1:4">
      <c r="A33" s="167"/>
      <c r="B33" s="80"/>
      <c r="C33" s="32" t="s">
        <v>166</v>
      </c>
      <c r="D33" s="80"/>
    </row>
    <row r="34" ht="15" customHeight="1" spans="1:4">
      <c r="A34" s="168" t="s">
        <v>50</v>
      </c>
      <c r="B34" s="169">
        <v>8701761</v>
      </c>
      <c r="C34" s="168" t="s">
        <v>51</v>
      </c>
      <c r="D34" s="169">
        <v>8701761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7"/>
      <c r="F1" s="73"/>
      <c r="G1" s="138" t="s">
        <v>167</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4" t="str">
        <f>"单位名称："&amp;"昆明市官渡区白汉场小学"</f>
        <v>单位名称：昆明市官渡区白汉场小学</v>
      </c>
      <c r="F3" s="122"/>
      <c r="G3" s="138" t="s">
        <v>1</v>
      </c>
    </row>
    <row r="4" ht="20.25" customHeight="1" spans="1:7">
      <c r="A4" s="158" t="s">
        <v>168</v>
      </c>
      <c r="B4" s="159"/>
      <c r="C4" s="126" t="s">
        <v>55</v>
      </c>
      <c r="D4" s="146" t="s">
        <v>75</v>
      </c>
      <c r="E4" s="22"/>
      <c r="F4" s="23"/>
      <c r="G4" s="140" t="s">
        <v>76</v>
      </c>
    </row>
    <row r="5" ht="20.25" customHeight="1" spans="1:7">
      <c r="A5" s="160" t="s">
        <v>72</v>
      </c>
      <c r="B5" s="160" t="s">
        <v>73</v>
      </c>
      <c r="C5" s="29"/>
      <c r="D5" s="132" t="s">
        <v>57</v>
      </c>
      <c r="E5" s="132" t="s">
        <v>169</v>
      </c>
      <c r="F5" s="132" t="s">
        <v>170</v>
      </c>
      <c r="G5" s="142"/>
    </row>
    <row r="6" ht="15" customHeight="1" spans="1:7">
      <c r="A6" s="63" t="s">
        <v>82</v>
      </c>
      <c r="B6" s="63" t="s">
        <v>83</v>
      </c>
      <c r="C6" s="63" t="s">
        <v>84</v>
      </c>
      <c r="D6" s="63" t="s">
        <v>85</v>
      </c>
      <c r="E6" s="63" t="s">
        <v>86</v>
      </c>
      <c r="F6" s="63" t="s">
        <v>87</v>
      </c>
      <c r="G6" s="63" t="s">
        <v>88</v>
      </c>
    </row>
    <row r="7" ht="18" customHeight="1" spans="1:7">
      <c r="A7" s="32" t="s">
        <v>97</v>
      </c>
      <c r="B7" s="32" t="s">
        <v>98</v>
      </c>
      <c r="C7" s="80">
        <v>5812121</v>
      </c>
      <c r="D7" s="80">
        <v>5812121</v>
      </c>
      <c r="E7" s="80">
        <v>5579109</v>
      </c>
      <c r="F7" s="80">
        <v>233012</v>
      </c>
      <c r="G7" s="80"/>
    </row>
    <row r="8" ht="18" customHeight="1" spans="1:7">
      <c r="A8" s="136" t="s">
        <v>99</v>
      </c>
      <c r="B8" s="136" t="s">
        <v>100</v>
      </c>
      <c r="C8" s="80">
        <v>5800569</v>
      </c>
      <c r="D8" s="80">
        <v>5800569</v>
      </c>
      <c r="E8" s="80">
        <v>5579109</v>
      </c>
      <c r="F8" s="80">
        <v>221460</v>
      </c>
      <c r="G8" s="80"/>
    </row>
    <row r="9" ht="18" customHeight="1" spans="1:7">
      <c r="A9" s="161" t="s">
        <v>101</v>
      </c>
      <c r="B9" s="161" t="s">
        <v>102</v>
      </c>
      <c r="C9" s="80">
        <v>5800569</v>
      </c>
      <c r="D9" s="80">
        <v>5800569</v>
      </c>
      <c r="E9" s="80">
        <v>5579109</v>
      </c>
      <c r="F9" s="80">
        <v>221460</v>
      </c>
      <c r="G9" s="80"/>
    </row>
    <row r="10" ht="18" customHeight="1" spans="1:7">
      <c r="A10" s="136" t="s">
        <v>103</v>
      </c>
      <c r="B10" s="136" t="s">
        <v>104</v>
      </c>
      <c r="C10" s="80">
        <v>11552</v>
      </c>
      <c r="D10" s="80">
        <v>11552</v>
      </c>
      <c r="E10" s="80"/>
      <c r="F10" s="80">
        <v>11552</v>
      </c>
      <c r="G10" s="80"/>
    </row>
    <row r="11" ht="18" customHeight="1" spans="1:7">
      <c r="A11" s="161" t="s">
        <v>105</v>
      </c>
      <c r="B11" s="161" t="s">
        <v>106</v>
      </c>
      <c r="C11" s="80">
        <v>11552</v>
      </c>
      <c r="D11" s="80">
        <v>11552</v>
      </c>
      <c r="E11" s="80"/>
      <c r="F11" s="80">
        <v>11552</v>
      </c>
      <c r="G11" s="80"/>
    </row>
    <row r="12" ht="18" customHeight="1" spans="1:7">
      <c r="A12" s="32" t="s">
        <v>107</v>
      </c>
      <c r="B12" s="32" t="s">
        <v>108</v>
      </c>
      <c r="C12" s="80">
        <v>1504640</v>
      </c>
      <c r="D12" s="80">
        <v>1504640</v>
      </c>
      <c r="E12" s="80">
        <v>1429840</v>
      </c>
      <c r="F12" s="80">
        <v>74800</v>
      </c>
      <c r="G12" s="80"/>
    </row>
    <row r="13" ht="18" customHeight="1" spans="1:7">
      <c r="A13" s="136" t="s">
        <v>109</v>
      </c>
      <c r="B13" s="136" t="s">
        <v>110</v>
      </c>
      <c r="C13" s="80">
        <v>1504640</v>
      </c>
      <c r="D13" s="80">
        <v>1504640</v>
      </c>
      <c r="E13" s="80">
        <v>1429840</v>
      </c>
      <c r="F13" s="80">
        <v>74800</v>
      </c>
      <c r="G13" s="80"/>
    </row>
    <row r="14" ht="18" customHeight="1" spans="1:7">
      <c r="A14" s="161" t="s">
        <v>111</v>
      </c>
      <c r="B14" s="161" t="s">
        <v>112</v>
      </c>
      <c r="C14" s="80">
        <v>544000</v>
      </c>
      <c r="D14" s="80">
        <v>544000</v>
      </c>
      <c r="E14" s="80">
        <v>469200</v>
      </c>
      <c r="F14" s="80">
        <v>74800</v>
      </c>
      <c r="G14" s="80"/>
    </row>
    <row r="15" ht="18" customHeight="1" spans="1:7">
      <c r="A15" s="161" t="s">
        <v>113</v>
      </c>
      <c r="B15" s="161" t="s">
        <v>114</v>
      </c>
      <c r="C15" s="80">
        <v>720000</v>
      </c>
      <c r="D15" s="80">
        <v>720000</v>
      </c>
      <c r="E15" s="80">
        <v>720000</v>
      </c>
      <c r="F15" s="80"/>
      <c r="G15" s="80"/>
    </row>
    <row r="16" ht="18" customHeight="1" spans="1:7">
      <c r="A16" s="161" t="s">
        <v>115</v>
      </c>
      <c r="B16" s="161" t="s">
        <v>116</v>
      </c>
      <c r="C16" s="80">
        <v>240640</v>
      </c>
      <c r="D16" s="80">
        <v>240640</v>
      </c>
      <c r="E16" s="80">
        <v>240640</v>
      </c>
      <c r="F16" s="80"/>
      <c r="G16" s="80"/>
    </row>
    <row r="17" ht="18" customHeight="1" spans="1:7">
      <c r="A17" s="32" t="s">
        <v>117</v>
      </c>
      <c r="B17" s="32" t="s">
        <v>118</v>
      </c>
      <c r="C17" s="80">
        <v>665000</v>
      </c>
      <c r="D17" s="80">
        <v>665000</v>
      </c>
      <c r="E17" s="80">
        <v>665000</v>
      </c>
      <c r="F17" s="80"/>
      <c r="G17" s="80"/>
    </row>
    <row r="18" ht="18" customHeight="1" spans="1:7">
      <c r="A18" s="136" t="s">
        <v>119</v>
      </c>
      <c r="B18" s="136" t="s">
        <v>120</v>
      </c>
      <c r="C18" s="80">
        <v>665000</v>
      </c>
      <c r="D18" s="80">
        <v>665000</v>
      </c>
      <c r="E18" s="80">
        <v>665000</v>
      </c>
      <c r="F18" s="80"/>
      <c r="G18" s="80"/>
    </row>
    <row r="19" ht="18" customHeight="1" spans="1:7">
      <c r="A19" s="161" t="s">
        <v>121</v>
      </c>
      <c r="B19" s="161" t="s">
        <v>122</v>
      </c>
      <c r="C19" s="80">
        <v>320000</v>
      </c>
      <c r="D19" s="80">
        <v>320000</v>
      </c>
      <c r="E19" s="80">
        <v>320000</v>
      </c>
      <c r="F19" s="80"/>
      <c r="G19" s="80"/>
    </row>
    <row r="20" ht="18" customHeight="1" spans="1:7">
      <c r="A20" s="161" t="s">
        <v>123</v>
      </c>
      <c r="B20" s="161" t="s">
        <v>124</v>
      </c>
      <c r="C20" s="80">
        <v>270000</v>
      </c>
      <c r="D20" s="80">
        <v>270000</v>
      </c>
      <c r="E20" s="80">
        <v>270000</v>
      </c>
      <c r="F20" s="80"/>
      <c r="G20" s="80"/>
    </row>
    <row r="21" ht="18" customHeight="1" spans="1:7">
      <c r="A21" s="161" t="s">
        <v>125</v>
      </c>
      <c r="B21" s="161" t="s">
        <v>126</v>
      </c>
      <c r="C21" s="80">
        <v>75000</v>
      </c>
      <c r="D21" s="80">
        <v>75000</v>
      </c>
      <c r="E21" s="80">
        <v>75000</v>
      </c>
      <c r="F21" s="80"/>
      <c r="G21" s="80"/>
    </row>
    <row r="22" ht="18" customHeight="1" spans="1:7">
      <c r="A22" s="32" t="s">
        <v>127</v>
      </c>
      <c r="B22" s="32" t="s">
        <v>128</v>
      </c>
      <c r="C22" s="80">
        <v>720000</v>
      </c>
      <c r="D22" s="80">
        <v>720000</v>
      </c>
      <c r="E22" s="80">
        <v>720000</v>
      </c>
      <c r="F22" s="80"/>
      <c r="G22" s="80"/>
    </row>
    <row r="23" ht="18" customHeight="1" spans="1:7">
      <c r="A23" s="136" t="s">
        <v>129</v>
      </c>
      <c r="B23" s="136" t="s">
        <v>130</v>
      </c>
      <c r="C23" s="80">
        <v>720000</v>
      </c>
      <c r="D23" s="80">
        <v>720000</v>
      </c>
      <c r="E23" s="80">
        <v>720000</v>
      </c>
      <c r="F23" s="80"/>
      <c r="G23" s="80"/>
    </row>
    <row r="24" ht="18" customHeight="1" spans="1:7">
      <c r="A24" s="161" t="s">
        <v>131</v>
      </c>
      <c r="B24" s="161" t="s">
        <v>132</v>
      </c>
      <c r="C24" s="80">
        <v>720000</v>
      </c>
      <c r="D24" s="80">
        <v>720000</v>
      </c>
      <c r="E24" s="80">
        <v>720000</v>
      </c>
      <c r="F24" s="80"/>
      <c r="G24" s="80"/>
    </row>
    <row r="25" ht="18" customHeight="1" spans="1:7">
      <c r="A25" s="79" t="s">
        <v>171</v>
      </c>
      <c r="B25" s="162" t="s">
        <v>171</v>
      </c>
      <c r="C25" s="80">
        <v>8701761</v>
      </c>
      <c r="D25" s="80">
        <v>8701761</v>
      </c>
      <c r="E25" s="80">
        <v>8393949</v>
      </c>
      <c r="F25" s="80">
        <v>307812</v>
      </c>
      <c r="G25" s="80"/>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C9"/>
    </sheetView>
  </sheetViews>
  <sheetFormatPr defaultColWidth="10.425" defaultRowHeight="14.25" customHeight="1" outlineLevelCol="5"/>
  <cols>
    <col min="1" max="6" width="28.1416666666667" customWidth="1"/>
  </cols>
  <sheetData>
    <row r="1" customHeight="1" spans="1:6">
      <c r="A1" s="46"/>
      <c r="B1" s="46"/>
      <c r="C1" s="46"/>
      <c r="D1" s="46"/>
      <c r="E1" s="45"/>
      <c r="F1" s="154" t="s">
        <v>172</v>
      </c>
    </row>
    <row r="2" ht="41.25" customHeight="1" spans="1:6">
      <c r="A2" s="155" t="str">
        <f>"2026"&amp;"年一般公共预算“三公”经费支出预算表"</f>
        <v>2026年一般公共预算“三公”经费支出预算表</v>
      </c>
      <c r="B2" s="46"/>
      <c r="C2" s="46"/>
      <c r="D2" s="46"/>
      <c r="E2" s="45"/>
      <c r="F2" s="46"/>
    </row>
    <row r="3" customHeight="1" spans="1:6">
      <c r="A3" s="112" t="str">
        <f>"单位名称："&amp;"昆明市官渡区白汉场小学"</f>
        <v>单位名称：昆明市官渡区白汉场小学</v>
      </c>
      <c r="B3" s="156"/>
      <c r="D3" s="46"/>
      <c r="E3" s="45"/>
      <c r="F3" s="50" t="s">
        <v>1</v>
      </c>
    </row>
    <row r="4" ht="27" customHeight="1" spans="1:6">
      <c r="A4" s="51" t="s">
        <v>173</v>
      </c>
      <c r="B4" s="51" t="s">
        <v>174</v>
      </c>
      <c r="C4" s="53" t="s">
        <v>175</v>
      </c>
      <c r="D4" s="51"/>
      <c r="E4" s="52"/>
      <c r="F4" s="51" t="s">
        <v>176</v>
      </c>
    </row>
    <row r="5" ht="28.5" customHeight="1" spans="1:6">
      <c r="A5" s="157"/>
      <c r="B5" s="55"/>
      <c r="C5" s="52" t="s">
        <v>57</v>
      </c>
      <c r="D5" s="52" t="s">
        <v>177</v>
      </c>
      <c r="E5" s="52" t="s">
        <v>178</v>
      </c>
      <c r="F5" s="54"/>
    </row>
    <row r="6" ht="17.25" customHeight="1" spans="1:6">
      <c r="A6" s="59" t="s">
        <v>82</v>
      </c>
      <c r="B6" s="59" t="s">
        <v>83</v>
      </c>
      <c r="C6" s="59" t="s">
        <v>84</v>
      </c>
      <c r="D6" s="59" t="s">
        <v>85</v>
      </c>
      <c r="E6" s="59" t="s">
        <v>86</v>
      </c>
      <c r="F6" s="59" t="s">
        <v>87</v>
      </c>
    </row>
    <row r="7" ht="17.25" customHeight="1" spans="1:6">
      <c r="A7" s="80"/>
      <c r="B7" s="80"/>
      <c r="C7" s="80"/>
      <c r="D7" s="80"/>
      <c r="E7" s="80"/>
      <c r="F7" s="80"/>
    </row>
    <row r="9" customHeight="1" spans="1:6">
      <c r="A9" s="81" t="s">
        <v>179</v>
      </c>
      <c r="B9" s="81"/>
      <c r="C9" s="81"/>
    </row>
  </sheetData>
  <mergeCells count="7">
    <mergeCell ref="A2:F2"/>
    <mergeCell ref="A3:B3"/>
    <mergeCell ref="C4:E4"/>
    <mergeCell ref="A9:C9"/>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3"/>
  <sheetViews>
    <sheetView showZeros="0" topLeftCell="A15"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7"/>
      <c r="C1" s="143"/>
      <c r="E1" s="144"/>
      <c r="F1" s="144"/>
      <c r="G1" s="144"/>
      <c r="H1" s="144"/>
      <c r="I1" s="83"/>
      <c r="J1" s="83"/>
      <c r="K1" s="83"/>
      <c r="L1" s="83"/>
      <c r="M1" s="83"/>
      <c r="N1" s="83"/>
      <c r="R1" s="83"/>
      <c r="V1" s="143"/>
      <c r="X1" s="12" t="s">
        <v>180</v>
      </c>
    </row>
    <row r="2" ht="45.75" customHeight="1" spans="1:24">
      <c r="A2" s="68" t="str">
        <f>"2026"&amp;"年部门基本支出预算表"</f>
        <v>2026年部门基本支出预算表</v>
      </c>
      <c r="B2" s="13"/>
      <c r="C2" s="68"/>
      <c r="D2" s="68"/>
      <c r="E2" s="68"/>
      <c r="F2" s="68"/>
      <c r="G2" s="68"/>
      <c r="H2" s="68"/>
      <c r="I2" s="68"/>
      <c r="J2" s="68"/>
      <c r="K2" s="68"/>
      <c r="L2" s="68"/>
      <c r="M2" s="68"/>
      <c r="N2" s="68"/>
      <c r="O2" s="13"/>
      <c r="P2" s="13"/>
      <c r="Q2" s="13"/>
      <c r="R2" s="68"/>
      <c r="S2" s="68"/>
      <c r="T2" s="68"/>
      <c r="U2" s="68"/>
      <c r="V2" s="68"/>
      <c r="W2" s="68"/>
      <c r="X2" s="68"/>
    </row>
    <row r="3" ht="18.75" customHeight="1" spans="1:24">
      <c r="A3" s="14" t="str">
        <f>"单位名称："&amp;"昆明市官渡区白汉场小学"</f>
        <v>单位名称：昆明市官渡区白汉场小学</v>
      </c>
      <c r="B3" s="15"/>
      <c r="C3" s="145"/>
      <c r="D3" s="145"/>
      <c r="E3" s="145"/>
      <c r="F3" s="145"/>
      <c r="G3" s="145"/>
      <c r="H3" s="145"/>
      <c r="I3" s="88"/>
      <c r="J3" s="88"/>
      <c r="K3" s="88"/>
      <c r="L3" s="88"/>
      <c r="M3" s="88"/>
      <c r="N3" s="88"/>
      <c r="O3" s="16"/>
      <c r="P3" s="16"/>
      <c r="Q3" s="16"/>
      <c r="R3" s="88"/>
      <c r="V3" s="143"/>
      <c r="X3" s="12" t="s">
        <v>1</v>
      </c>
    </row>
    <row r="4" ht="18" customHeight="1" spans="1:24">
      <c r="A4" s="18" t="s">
        <v>181</v>
      </c>
      <c r="B4" s="18" t="s">
        <v>182</v>
      </c>
      <c r="C4" s="18" t="s">
        <v>183</v>
      </c>
      <c r="D4" s="18" t="s">
        <v>184</v>
      </c>
      <c r="E4" s="18" t="s">
        <v>185</v>
      </c>
      <c r="F4" s="18" t="s">
        <v>186</v>
      </c>
      <c r="G4" s="18" t="s">
        <v>187</v>
      </c>
      <c r="H4" s="18" t="s">
        <v>188</v>
      </c>
      <c r="I4" s="146" t="s">
        <v>189</v>
      </c>
      <c r="J4" s="94" t="s">
        <v>189</v>
      </c>
      <c r="K4" s="94"/>
      <c r="L4" s="94"/>
      <c r="M4" s="94"/>
      <c r="N4" s="94"/>
      <c r="O4" s="22"/>
      <c r="P4" s="22"/>
      <c r="Q4" s="22"/>
      <c r="R4" s="93" t="s">
        <v>61</v>
      </c>
      <c r="S4" s="94" t="s">
        <v>62</v>
      </c>
      <c r="T4" s="94"/>
      <c r="U4" s="94"/>
      <c r="V4" s="94"/>
      <c r="W4" s="94"/>
      <c r="X4" s="95"/>
    </row>
    <row r="5" ht="18" customHeight="1" spans="1:24">
      <c r="A5" s="24"/>
      <c r="B5" s="26"/>
      <c r="C5" s="128"/>
      <c r="D5" s="24"/>
      <c r="E5" s="24"/>
      <c r="F5" s="24"/>
      <c r="G5" s="24"/>
      <c r="H5" s="24"/>
      <c r="I5" s="126" t="s">
        <v>190</v>
      </c>
      <c r="J5" s="146" t="s">
        <v>58</v>
      </c>
      <c r="K5" s="94"/>
      <c r="L5" s="94"/>
      <c r="M5" s="94"/>
      <c r="N5" s="95"/>
      <c r="O5" s="21" t="s">
        <v>191</v>
      </c>
      <c r="P5" s="22"/>
      <c r="Q5" s="23"/>
      <c r="R5" s="18" t="s">
        <v>61</v>
      </c>
      <c r="S5" s="146" t="s">
        <v>62</v>
      </c>
      <c r="T5" s="93" t="s">
        <v>64</v>
      </c>
      <c r="U5" s="94" t="s">
        <v>62</v>
      </c>
      <c r="V5" s="93" t="s">
        <v>66</v>
      </c>
      <c r="W5" s="93" t="s">
        <v>67</v>
      </c>
      <c r="X5" s="147" t="s">
        <v>68</v>
      </c>
    </row>
    <row r="6" ht="19.5" customHeight="1" spans="1:24">
      <c r="A6" s="26"/>
      <c r="B6" s="26"/>
      <c r="C6" s="26"/>
      <c r="D6" s="26"/>
      <c r="E6" s="26"/>
      <c r="F6" s="26"/>
      <c r="G6" s="26"/>
      <c r="H6" s="26"/>
      <c r="I6" s="26"/>
      <c r="J6" s="148" t="s">
        <v>192</v>
      </c>
      <c r="K6" s="18" t="s">
        <v>193</v>
      </c>
      <c r="L6" s="18" t="s">
        <v>194</v>
      </c>
      <c r="M6" s="18" t="s">
        <v>195</v>
      </c>
      <c r="N6" s="18" t="s">
        <v>196</v>
      </c>
      <c r="O6" s="18" t="s">
        <v>58</v>
      </c>
      <c r="P6" s="18" t="s">
        <v>59</v>
      </c>
      <c r="Q6" s="18" t="s">
        <v>60</v>
      </c>
      <c r="R6" s="26"/>
      <c r="S6" s="18" t="s">
        <v>57</v>
      </c>
      <c r="T6" s="18" t="s">
        <v>64</v>
      </c>
      <c r="U6" s="18" t="s">
        <v>197</v>
      </c>
      <c r="V6" s="18" t="s">
        <v>66</v>
      </c>
      <c r="W6" s="18" t="s">
        <v>67</v>
      </c>
      <c r="X6" s="18" t="s">
        <v>68</v>
      </c>
    </row>
    <row r="7" ht="37.5" customHeight="1" spans="1:24">
      <c r="A7" s="149"/>
      <c r="B7" s="29"/>
      <c r="C7" s="149"/>
      <c r="D7" s="149"/>
      <c r="E7" s="149"/>
      <c r="F7" s="149"/>
      <c r="G7" s="149"/>
      <c r="H7" s="149"/>
      <c r="I7" s="149"/>
      <c r="J7" s="150" t="s">
        <v>57</v>
      </c>
      <c r="K7" s="27" t="s">
        <v>198</v>
      </c>
      <c r="L7" s="27" t="s">
        <v>194</v>
      </c>
      <c r="M7" s="27" t="s">
        <v>195</v>
      </c>
      <c r="N7" s="27" t="s">
        <v>196</v>
      </c>
      <c r="O7" s="27" t="s">
        <v>194</v>
      </c>
      <c r="P7" s="27" t="s">
        <v>195</v>
      </c>
      <c r="Q7" s="27" t="s">
        <v>196</v>
      </c>
      <c r="R7" s="27" t="s">
        <v>61</v>
      </c>
      <c r="S7" s="27" t="s">
        <v>57</v>
      </c>
      <c r="T7" s="27" t="s">
        <v>64</v>
      </c>
      <c r="U7" s="27" t="s">
        <v>197</v>
      </c>
      <c r="V7" s="27" t="s">
        <v>66</v>
      </c>
      <c r="W7" s="27" t="s">
        <v>67</v>
      </c>
      <c r="X7" s="27"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1" t="s">
        <v>199</v>
      </c>
      <c r="B9" s="151" t="s">
        <v>70</v>
      </c>
      <c r="C9" s="151" t="s">
        <v>200</v>
      </c>
      <c r="D9" s="151" t="s">
        <v>201</v>
      </c>
      <c r="E9" s="151" t="s">
        <v>101</v>
      </c>
      <c r="F9" s="151" t="s">
        <v>102</v>
      </c>
      <c r="G9" s="151" t="s">
        <v>202</v>
      </c>
      <c r="H9" s="151" t="s">
        <v>203</v>
      </c>
      <c r="I9" s="80">
        <v>2020332</v>
      </c>
      <c r="J9" s="80">
        <v>2020332</v>
      </c>
      <c r="K9" s="80"/>
      <c r="L9" s="80"/>
      <c r="M9" s="80">
        <v>2020332</v>
      </c>
      <c r="N9" s="80"/>
      <c r="O9" s="80"/>
      <c r="P9" s="80"/>
      <c r="Q9" s="80"/>
      <c r="R9" s="80"/>
      <c r="S9" s="80"/>
      <c r="T9" s="80"/>
      <c r="U9" s="80"/>
      <c r="V9" s="80"/>
      <c r="W9" s="80"/>
      <c r="X9" s="80"/>
    </row>
    <row r="10" ht="20.25" customHeight="1" spans="1:24">
      <c r="A10" s="151" t="s">
        <v>199</v>
      </c>
      <c r="B10" s="151" t="s">
        <v>70</v>
      </c>
      <c r="C10" s="151" t="s">
        <v>200</v>
      </c>
      <c r="D10" s="151" t="s">
        <v>201</v>
      </c>
      <c r="E10" s="151" t="s">
        <v>101</v>
      </c>
      <c r="F10" s="151" t="s">
        <v>102</v>
      </c>
      <c r="G10" s="151" t="s">
        <v>204</v>
      </c>
      <c r="H10" s="151" t="s">
        <v>205</v>
      </c>
      <c r="I10" s="80">
        <v>3060</v>
      </c>
      <c r="J10" s="80">
        <v>3060</v>
      </c>
      <c r="K10" s="7"/>
      <c r="L10" s="7"/>
      <c r="M10" s="80">
        <v>3060</v>
      </c>
      <c r="N10" s="7"/>
      <c r="O10" s="80"/>
      <c r="P10" s="80"/>
      <c r="Q10" s="80"/>
      <c r="R10" s="80"/>
      <c r="S10" s="80"/>
      <c r="T10" s="80"/>
      <c r="U10" s="80"/>
      <c r="V10" s="80"/>
      <c r="W10" s="80"/>
      <c r="X10" s="80"/>
    </row>
    <row r="11" ht="20.25" customHeight="1" spans="1:24">
      <c r="A11" s="151" t="s">
        <v>199</v>
      </c>
      <c r="B11" s="151" t="s">
        <v>70</v>
      </c>
      <c r="C11" s="151" t="s">
        <v>200</v>
      </c>
      <c r="D11" s="151" t="s">
        <v>201</v>
      </c>
      <c r="E11" s="151" t="s">
        <v>101</v>
      </c>
      <c r="F11" s="151" t="s">
        <v>102</v>
      </c>
      <c r="G11" s="151" t="s">
        <v>206</v>
      </c>
      <c r="H11" s="151" t="s">
        <v>207</v>
      </c>
      <c r="I11" s="80">
        <v>168361</v>
      </c>
      <c r="J11" s="80">
        <v>168361</v>
      </c>
      <c r="K11" s="7"/>
      <c r="L11" s="7"/>
      <c r="M11" s="80">
        <v>168361</v>
      </c>
      <c r="N11" s="7"/>
      <c r="O11" s="80"/>
      <c r="P11" s="80"/>
      <c r="Q11" s="80"/>
      <c r="R11" s="80"/>
      <c r="S11" s="80"/>
      <c r="T11" s="80"/>
      <c r="U11" s="80"/>
      <c r="V11" s="80"/>
      <c r="W11" s="80"/>
      <c r="X11" s="80"/>
    </row>
    <row r="12" ht="20.25" customHeight="1" spans="1:24">
      <c r="A12" s="151" t="s">
        <v>199</v>
      </c>
      <c r="B12" s="151" t="s">
        <v>70</v>
      </c>
      <c r="C12" s="151" t="s">
        <v>200</v>
      </c>
      <c r="D12" s="151" t="s">
        <v>201</v>
      </c>
      <c r="E12" s="151" t="s">
        <v>101</v>
      </c>
      <c r="F12" s="151" t="s">
        <v>102</v>
      </c>
      <c r="G12" s="151" t="s">
        <v>206</v>
      </c>
      <c r="H12" s="151" t="s">
        <v>207</v>
      </c>
      <c r="I12" s="80">
        <v>9000</v>
      </c>
      <c r="J12" s="80">
        <v>9000</v>
      </c>
      <c r="K12" s="7"/>
      <c r="L12" s="7"/>
      <c r="M12" s="80">
        <v>9000</v>
      </c>
      <c r="N12" s="7"/>
      <c r="O12" s="80"/>
      <c r="P12" s="80"/>
      <c r="Q12" s="80"/>
      <c r="R12" s="80"/>
      <c r="S12" s="80"/>
      <c r="T12" s="80"/>
      <c r="U12" s="80"/>
      <c r="V12" s="80"/>
      <c r="W12" s="80"/>
      <c r="X12" s="80"/>
    </row>
    <row r="13" ht="20.25" customHeight="1" spans="1:24">
      <c r="A13" s="151" t="s">
        <v>199</v>
      </c>
      <c r="B13" s="151" t="s">
        <v>70</v>
      </c>
      <c r="C13" s="151" t="s">
        <v>200</v>
      </c>
      <c r="D13" s="151" t="s">
        <v>201</v>
      </c>
      <c r="E13" s="151" t="s">
        <v>101</v>
      </c>
      <c r="F13" s="151" t="s">
        <v>102</v>
      </c>
      <c r="G13" s="151" t="s">
        <v>208</v>
      </c>
      <c r="H13" s="151" t="s">
        <v>209</v>
      </c>
      <c r="I13" s="80">
        <v>1308732</v>
      </c>
      <c r="J13" s="80">
        <v>1308732</v>
      </c>
      <c r="K13" s="7"/>
      <c r="L13" s="7"/>
      <c r="M13" s="80">
        <v>1308732</v>
      </c>
      <c r="N13" s="7"/>
      <c r="O13" s="80"/>
      <c r="P13" s="80"/>
      <c r="Q13" s="80"/>
      <c r="R13" s="80"/>
      <c r="S13" s="80"/>
      <c r="T13" s="80"/>
      <c r="U13" s="80"/>
      <c r="V13" s="80"/>
      <c r="W13" s="80"/>
      <c r="X13" s="80"/>
    </row>
    <row r="14" ht="20.25" customHeight="1" spans="1:24">
      <c r="A14" s="151" t="s">
        <v>199</v>
      </c>
      <c r="B14" s="151" t="s">
        <v>70</v>
      </c>
      <c r="C14" s="151" t="s">
        <v>200</v>
      </c>
      <c r="D14" s="151" t="s">
        <v>201</v>
      </c>
      <c r="E14" s="151" t="s">
        <v>101</v>
      </c>
      <c r="F14" s="151" t="s">
        <v>102</v>
      </c>
      <c r="G14" s="151" t="s">
        <v>208</v>
      </c>
      <c r="H14" s="151" t="s">
        <v>209</v>
      </c>
      <c r="I14" s="80">
        <v>456840</v>
      </c>
      <c r="J14" s="80">
        <v>456840</v>
      </c>
      <c r="K14" s="7"/>
      <c r="L14" s="7"/>
      <c r="M14" s="80">
        <v>456840</v>
      </c>
      <c r="N14" s="7"/>
      <c r="O14" s="80"/>
      <c r="P14" s="80"/>
      <c r="Q14" s="80"/>
      <c r="R14" s="80"/>
      <c r="S14" s="80"/>
      <c r="T14" s="80"/>
      <c r="U14" s="80"/>
      <c r="V14" s="80"/>
      <c r="W14" s="80"/>
      <c r="X14" s="80"/>
    </row>
    <row r="15" ht="20.25" customHeight="1" spans="1:24">
      <c r="A15" s="151" t="s">
        <v>199</v>
      </c>
      <c r="B15" s="151" t="s">
        <v>70</v>
      </c>
      <c r="C15" s="151" t="s">
        <v>210</v>
      </c>
      <c r="D15" s="151" t="s">
        <v>211</v>
      </c>
      <c r="E15" s="151" t="s">
        <v>113</v>
      </c>
      <c r="F15" s="151" t="s">
        <v>114</v>
      </c>
      <c r="G15" s="151" t="s">
        <v>212</v>
      </c>
      <c r="H15" s="151" t="s">
        <v>213</v>
      </c>
      <c r="I15" s="80">
        <v>720000</v>
      </c>
      <c r="J15" s="80">
        <v>720000</v>
      </c>
      <c r="K15" s="7"/>
      <c r="L15" s="7"/>
      <c r="M15" s="80">
        <v>720000</v>
      </c>
      <c r="N15" s="7"/>
      <c r="O15" s="80"/>
      <c r="P15" s="80"/>
      <c r="Q15" s="80"/>
      <c r="R15" s="80"/>
      <c r="S15" s="80"/>
      <c r="T15" s="80"/>
      <c r="U15" s="80"/>
      <c r="V15" s="80"/>
      <c r="W15" s="80"/>
      <c r="X15" s="80"/>
    </row>
    <row r="16" ht="20.25" customHeight="1" spans="1:24">
      <c r="A16" s="151" t="s">
        <v>199</v>
      </c>
      <c r="B16" s="151" t="s">
        <v>70</v>
      </c>
      <c r="C16" s="151" t="s">
        <v>210</v>
      </c>
      <c r="D16" s="151" t="s">
        <v>211</v>
      </c>
      <c r="E16" s="151" t="s">
        <v>115</v>
      </c>
      <c r="F16" s="151" t="s">
        <v>116</v>
      </c>
      <c r="G16" s="151" t="s">
        <v>214</v>
      </c>
      <c r="H16" s="151" t="s">
        <v>215</v>
      </c>
      <c r="I16" s="80">
        <v>240640</v>
      </c>
      <c r="J16" s="80">
        <v>240640</v>
      </c>
      <c r="K16" s="7"/>
      <c r="L16" s="7"/>
      <c r="M16" s="80">
        <v>240640</v>
      </c>
      <c r="N16" s="7"/>
      <c r="O16" s="80"/>
      <c r="P16" s="80"/>
      <c r="Q16" s="80"/>
      <c r="R16" s="80"/>
      <c r="S16" s="80"/>
      <c r="T16" s="80"/>
      <c r="U16" s="80"/>
      <c r="V16" s="80"/>
      <c r="W16" s="80"/>
      <c r="X16" s="80"/>
    </row>
    <row r="17" ht="20.25" customHeight="1" spans="1:24">
      <c r="A17" s="151" t="s">
        <v>199</v>
      </c>
      <c r="B17" s="151" t="s">
        <v>70</v>
      </c>
      <c r="C17" s="151" t="s">
        <v>210</v>
      </c>
      <c r="D17" s="151" t="s">
        <v>211</v>
      </c>
      <c r="E17" s="151" t="s">
        <v>121</v>
      </c>
      <c r="F17" s="151" t="s">
        <v>122</v>
      </c>
      <c r="G17" s="151" t="s">
        <v>216</v>
      </c>
      <c r="H17" s="151" t="s">
        <v>217</v>
      </c>
      <c r="I17" s="80">
        <v>320000</v>
      </c>
      <c r="J17" s="80">
        <v>320000</v>
      </c>
      <c r="K17" s="7"/>
      <c r="L17" s="7"/>
      <c r="M17" s="80">
        <v>320000</v>
      </c>
      <c r="N17" s="7"/>
      <c r="O17" s="80"/>
      <c r="P17" s="80"/>
      <c r="Q17" s="80"/>
      <c r="R17" s="80"/>
      <c r="S17" s="80"/>
      <c r="T17" s="80"/>
      <c r="U17" s="80"/>
      <c r="V17" s="80"/>
      <c r="W17" s="80"/>
      <c r="X17" s="80"/>
    </row>
    <row r="18" ht="20.25" customHeight="1" spans="1:24">
      <c r="A18" s="151" t="s">
        <v>199</v>
      </c>
      <c r="B18" s="151" t="s">
        <v>70</v>
      </c>
      <c r="C18" s="151" t="s">
        <v>210</v>
      </c>
      <c r="D18" s="151" t="s">
        <v>211</v>
      </c>
      <c r="E18" s="151" t="s">
        <v>123</v>
      </c>
      <c r="F18" s="151" t="s">
        <v>124</v>
      </c>
      <c r="G18" s="151" t="s">
        <v>218</v>
      </c>
      <c r="H18" s="151" t="s">
        <v>219</v>
      </c>
      <c r="I18" s="80">
        <v>270000</v>
      </c>
      <c r="J18" s="80">
        <v>270000</v>
      </c>
      <c r="K18" s="7"/>
      <c r="L18" s="7"/>
      <c r="M18" s="80">
        <v>270000</v>
      </c>
      <c r="N18" s="7"/>
      <c r="O18" s="80"/>
      <c r="P18" s="80"/>
      <c r="Q18" s="80"/>
      <c r="R18" s="80"/>
      <c r="S18" s="80"/>
      <c r="T18" s="80"/>
      <c r="U18" s="80"/>
      <c r="V18" s="80"/>
      <c r="W18" s="80"/>
      <c r="X18" s="80"/>
    </row>
    <row r="19" ht="20.25" customHeight="1" spans="1:24">
      <c r="A19" s="151" t="s">
        <v>199</v>
      </c>
      <c r="B19" s="151" t="s">
        <v>70</v>
      </c>
      <c r="C19" s="151" t="s">
        <v>210</v>
      </c>
      <c r="D19" s="151" t="s">
        <v>211</v>
      </c>
      <c r="E19" s="151" t="s">
        <v>101</v>
      </c>
      <c r="F19" s="151" t="s">
        <v>102</v>
      </c>
      <c r="G19" s="151" t="s">
        <v>220</v>
      </c>
      <c r="H19" s="151" t="s">
        <v>221</v>
      </c>
      <c r="I19" s="80">
        <v>26000</v>
      </c>
      <c r="J19" s="80">
        <v>26000</v>
      </c>
      <c r="K19" s="7"/>
      <c r="L19" s="7"/>
      <c r="M19" s="80">
        <v>26000</v>
      </c>
      <c r="N19" s="7"/>
      <c r="O19" s="80"/>
      <c r="P19" s="80"/>
      <c r="Q19" s="80"/>
      <c r="R19" s="80"/>
      <c r="S19" s="80"/>
      <c r="T19" s="80"/>
      <c r="U19" s="80"/>
      <c r="V19" s="80"/>
      <c r="W19" s="80"/>
      <c r="X19" s="80"/>
    </row>
    <row r="20" ht="20.25" customHeight="1" spans="1:24">
      <c r="A20" s="151" t="s">
        <v>199</v>
      </c>
      <c r="B20" s="151" t="s">
        <v>70</v>
      </c>
      <c r="C20" s="151" t="s">
        <v>210</v>
      </c>
      <c r="D20" s="151" t="s">
        <v>211</v>
      </c>
      <c r="E20" s="151" t="s">
        <v>125</v>
      </c>
      <c r="F20" s="151" t="s">
        <v>126</v>
      </c>
      <c r="G20" s="151" t="s">
        <v>220</v>
      </c>
      <c r="H20" s="151" t="s">
        <v>221</v>
      </c>
      <c r="I20" s="80">
        <v>60000</v>
      </c>
      <c r="J20" s="80">
        <v>60000</v>
      </c>
      <c r="K20" s="7"/>
      <c r="L20" s="7"/>
      <c r="M20" s="80">
        <v>60000</v>
      </c>
      <c r="N20" s="7"/>
      <c r="O20" s="80"/>
      <c r="P20" s="80"/>
      <c r="Q20" s="80"/>
      <c r="R20" s="80"/>
      <c r="S20" s="80"/>
      <c r="T20" s="80"/>
      <c r="U20" s="80"/>
      <c r="V20" s="80"/>
      <c r="W20" s="80"/>
      <c r="X20" s="80"/>
    </row>
    <row r="21" ht="20.25" customHeight="1" spans="1:24">
      <c r="A21" s="151" t="s">
        <v>199</v>
      </c>
      <c r="B21" s="151" t="s">
        <v>70</v>
      </c>
      <c r="C21" s="151" t="s">
        <v>210</v>
      </c>
      <c r="D21" s="151" t="s">
        <v>211</v>
      </c>
      <c r="E21" s="151" t="s">
        <v>125</v>
      </c>
      <c r="F21" s="151" t="s">
        <v>126</v>
      </c>
      <c r="G21" s="151" t="s">
        <v>220</v>
      </c>
      <c r="H21" s="151" t="s">
        <v>221</v>
      </c>
      <c r="I21" s="80">
        <v>15000</v>
      </c>
      <c r="J21" s="80">
        <v>15000</v>
      </c>
      <c r="K21" s="7"/>
      <c r="L21" s="7"/>
      <c r="M21" s="80">
        <v>15000</v>
      </c>
      <c r="N21" s="7"/>
      <c r="O21" s="80"/>
      <c r="P21" s="80"/>
      <c r="Q21" s="80"/>
      <c r="R21" s="80"/>
      <c r="S21" s="80"/>
      <c r="T21" s="80"/>
      <c r="U21" s="80"/>
      <c r="V21" s="80"/>
      <c r="W21" s="80"/>
      <c r="X21" s="80"/>
    </row>
    <row r="22" ht="20.25" customHeight="1" spans="1:24">
      <c r="A22" s="151" t="s">
        <v>199</v>
      </c>
      <c r="B22" s="151" t="s">
        <v>70</v>
      </c>
      <c r="C22" s="151" t="s">
        <v>222</v>
      </c>
      <c r="D22" s="151" t="s">
        <v>132</v>
      </c>
      <c r="E22" s="151" t="s">
        <v>131</v>
      </c>
      <c r="F22" s="151" t="s">
        <v>132</v>
      </c>
      <c r="G22" s="151" t="s">
        <v>223</v>
      </c>
      <c r="H22" s="151" t="s">
        <v>132</v>
      </c>
      <c r="I22" s="80">
        <v>720000</v>
      </c>
      <c r="J22" s="80">
        <v>720000</v>
      </c>
      <c r="K22" s="7"/>
      <c r="L22" s="7"/>
      <c r="M22" s="80">
        <v>720000</v>
      </c>
      <c r="N22" s="7"/>
      <c r="O22" s="80"/>
      <c r="P22" s="80"/>
      <c r="Q22" s="80"/>
      <c r="R22" s="80"/>
      <c r="S22" s="80"/>
      <c r="T22" s="80"/>
      <c r="U22" s="80"/>
      <c r="V22" s="80"/>
      <c r="W22" s="80"/>
      <c r="X22" s="80"/>
    </row>
    <row r="23" ht="20.25" customHeight="1" spans="1:24">
      <c r="A23" s="151" t="s">
        <v>199</v>
      </c>
      <c r="B23" s="151" t="s">
        <v>70</v>
      </c>
      <c r="C23" s="151" t="s">
        <v>224</v>
      </c>
      <c r="D23" s="151" t="s">
        <v>225</v>
      </c>
      <c r="E23" s="151" t="s">
        <v>101</v>
      </c>
      <c r="F23" s="151" t="s">
        <v>102</v>
      </c>
      <c r="G23" s="151" t="s">
        <v>226</v>
      </c>
      <c r="H23" s="151" t="s">
        <v>225</v>
      </c>
      <c r="I23" s="80">
        <v>24960</v>
      </c>
      <c r="J23" s="80">
        <v>24960</v>
      </c>
      <c r="K23" s="7"/>
      <c r="L23" s="7"/>
      <c r="M23" s="80">
        <v>24960</v>
      </c>
      <c r="N23" s="7"/>
      <c r="O23" s="80"/>
      <c r="P23" s="80"/>
      <c r="Q23" s="80"/>
      <c r="R23" s="80"/>
      <c r="S23" s="80"/>
      <c r="T23" s="80"/>
      <c r="U23" s="80"/>
      <c r="V23" s="80"/>
      <c r="W23" s="80"/>
      <c r="X23" s="80"/>
    </row>
    <row r="24" ht="20.25" customHeight="1" spans="1:24">
      <c r="A24" s="151" t="s">
        <v>199</v>
      </c>
      <c r="B24" s="151" t="s">
        <v>70</v>
      </c>
      <c r="C24" s="151" t="s">
        <v>227</v>
      </c>
      <c r="D24" s="151" t="s">
        <v>228</v>
      </c>
      <c r="E24" s="151" t="s">
        <v>101</v>
      </c>
      <c r="F24" s="151" t="s">
        <v>102</v>
      </c>
      <c r="G24" s="151" t="s">
        <v>229</v>
      </c>
      <c r="H24" s="151" t="s">
        <v>230</v>
      </c>
      <c r="I24" s="80">
        <v>100500</v>
      </c>
      <c r="J24" s="80">
        <v>100500</v>
      </c>
      <c r="K24" s="7"/>
      <c r="L24" s="7"/>
      <c r="M24" s="80">
        <v>100500</v>
      </c>
      <c r="N24" s="7"/>
      <c r="O24" s="80"/>
      <c r="P24" s="80"/>
      <c r="Q24" s="80"/>
      <c r="R24" s="80"/>
      <c r="S24" s="80"/>
      <c r="T24" s="80"/>
      <c r="U24" s="80"/>
      <c r="V24" s="80"/>
      <c r="W24" s="80"/>
      <c r="X24" s="80"/>
    </row>
    <row r="25" ht="20.25" customHeight="1" spans="1:24">
      <c r="A25" s="151" t="s">
        <v>199</v>
      </c>
      <c r="B25" s="151" t="s">
        <v>70</v>
      </c>
      <c r="C25" s="151" t="s">
        <v>227</v>
      </c>
      <c r="D25" s="151" t="s">
        <v>228</v>
      </c>
      <c r="E25" s="151" t="s">
        <v>105</v>
      </c>
      <c r="F25" s="151" t="s">
        <v>106</v>
      </c>
      <c r="G25" s="151" t="s">
        <v>231</v>
      </c>
      <c r="H25" s="151" t="s">
        <v>232</v>
      </c>
      <c r="I25" s="80">
        <v>11552</v>
      </c>
      <c r="J25" s="80">
        <v>11552</v>
      </c>
      <c r="K25" s="7"/>
      <c r="L25" s="7"/>
      <c r="M25" s="80">
        <v>11552</v>
      </c>
      <c r="N25" s="7"/>
      <c r="O25" s="80"/>
      <c r="P25" s="80"/>
      <c r="Q25" s="80"/>
      <c r="R25" s="80"/>
      <c r="S25" s="80"/>
      <c r="T25" s="80"/>
      <c r="U25" s="80"/>
      <c r="V25" s="80"/>
      <c r="W25" s="80"/>
      <c r="X25" s="80"/>
    </row>
    <row r="26" ht="20.25" customHeight="1" spans="1:24">
      <c r="A26" s="151" t="s">
        <v>199</v>
      </c>
      <c r="B26" s="151" t="s">
        <v>70</v>
      </c>
      <c r="C26" s="151" t="s">
        <v>227</v>
      </c>
      <c r="D26" s="151" t="s">
        <v>228</v>
      </c>
      <c r="E26" s="151" t="s">
        <v>101</v>
      </c>
      <c r="F26" s="151" t="s">
        <v>102</v>
      </c>
      <c r="G26" s="151" t="s">
        <v>233</v>
      </c>
      <c r="H26" s="151" t="s">
        <v>234</v>
      </c>
      <c r="I26" s="80">
        <v>96000</v>
      </c>
      <c r="J26" s="80">
        <v>96000</v>
      </c>
      <c r="K26" s="7"/>
      <c r="L26" s="7"/>
      <c r="M26" s="80">
        <v>96000</v>
      </c>
      <c r="N26" s="7"/>
      <c r="O26" s="80"/>
      <c r="P26" s="80"/>
      <c r="Q26" s="80"/>
      <c r="R26" s="80"/>
      <c r="S26" s="80"/>
      <c r="T26" s="80"/>
      <c r="U26" s="80"/>
      <c r="V26" s="80"/>
      <c r="W26" s="80"/>
      <c r="X26" s="80"/>
    </row>
    <row r="27" ht="20.25" customHeight="1" spans="1:24">
      <c r="A27" s="151" t="s">
        <v>199</v>
      </c>
      <c r="B27" s="151" t="s">
        <v>70</v>
      </c>
      <c r="C27" s="151" t="s">
        <v>227</v>
      </c>
      <c r="D27" s="151" t="s">
        <v>228</v>
      </c>
      <c r="E27" s="151" t="s">
        <v>111</v>
      </c>
      <c r="F27" s="151" t="s">
        <v>112</v>
      </c>
      <c r="G27" s="151" t="s">
        <v>233</v>
      </c>
      <c r="H27" s="151" t="s">
        <v>234</v>
      </c>
      <c r="I27" s="80">
        <v>13200</v>
      </c>
      <c r="J27" s="80">
        <v>13200</v>
      </c>
      <c r="K27" s="7"/>
      <c r="L27" s="7"/>
      <c r="M27" s="80">
        <v>13200</v>
      </c>
      <c r="N27" s="7"/>
      <c r="O27" s="80"/>
      <c r="P27" s="80"/>
      <c r="Q27" s="80"/>
      <c r="R27" s="80"/>
      <c r="S27" s="80"/>
      <c r="T27" s="80"/>
      <c r="U27" s="80"/>
      <c r="V27" s="80"/>
      <c r="W27" s="80"/>
      <c r="X27" s="80"/>
    </row>
    <row r="28" ht="20.25" customHeight="1" spans="1:24">
      <c r="A28" s="151" t="s">
        <v>199</v>
      </c>
      <c r="B28" s="151" t="s">
        <v>70</v>
      </c>
      <c r="C28" s="151" t="s">
        <v>227</v>
      </c>
      <c r="D28" s="151" t="s">
        <v>228</v>
      </c>
      <c r="E28" s="151" t="s">
        <v>111</v>
      </c>
      <c r="F28" s="151" t="s">
        <v>112</v>
      </c>
      <c r="G28" s="151" t="s">
        <v>233</v>
      </c>
      <c r="H28" s="151" t="s">
        <v>234</v>
      </c>
      <c r="I28" s="80">
        <v>52800</v>
      </c>
      <c r="J28" s="80">
        <v>52800</v>
      </c>
      <c r="K28" s="7"/>
      <c r="L28" s="7"/>
      <c r="M28" s="80">
        <v>52800</v>
      </c>
      <c r="N28" s="7"/>
      <c r="O28" s="80"/>
      <c r="P28" s="80"/>
      <c r="Q28" s="80"/>
      <c r="R28" s="80"/>
      <c r="S28" s="80"/>
      <c r="T28" s="80"/>
      <c r="U28" s="80"/>
      <c r="V28" s="80"/>
      <c r="W28" s="80"/>
      <c r="X28" s="80"/>
    </row>
    <row r="29" ht="20.25" customHeight="1" spans="1:24">
      <c r="A29" s="151" t="s">
        <v>199</v>
      </c>
      <c r="B29" s="151" t="s">
        <v>70</v>
      </c>
      <c r="C29" s="151" t="s">
        <v>235</v>
      </c>
      <c r="D29" s="151" t="s">
        <v>236</v>
      </c>
      <c r="E29" s="151" t="s">
        <v>101</v>
      </c>
      <c r="F29" s="151" t="s">
        <v>102</v>
      </c>
      <c r="G29" s="151" t="s">
        <v>206</v>
      </c>
      <c r="H29" s="151" t="s">
        <v>207</v>
      </c>
      <c r="I29" s="80">
        <v>1010784</v>
      </c>
      <c r="J29" s="80">
        <v>1010784</v>
      </c>
      <c r="K29" s="7"/>
      <c r="L29" s="7"/>
      <c r="M29" s="80">
        <v>1010784</v>
      </c>
      <c r="N29" s="7"/>
      <c r="O29" s="80"/>
      <c r="P29" s="80"/>
      <c r="Q29" s="80"/>
      <c r="R29" s="80"/>
      <c r="S29" s="80"/>
      <c r="T29" s="80"/>
      <c r="U29" s="80"/>
      <c r="V29" s="80"/>
      <c r="W29" s="80"/>
      <c r="X29" s="80"/>
    </row>
    <row r="30" ht="20.25" customHeight="1" spans="1:24">
      <c r="A30" s="151" t="s">
        <v>199</v>
      </c>
      <c r="B30" s="151" t="s">
        <v>70</v>
      </c>
      <c r="C30" s="151" t="s">
        <v>235</v>
      </c>
      <c r="D30" s="151" t="s">
        <v>236</v>
      </c>
      <c r="E30" s="151" t="s">
        <v>101</v>
      </c>
      <c r="F30" s="151" t="s">
        <v>102</v>
      </c>
      <c r="G30" s="151" t="s">
        <v>208</v>
      </c>
      <c r="H30" s="151" t="s">
        <v>209</v>
      </c>
      <c r="I30" s="80">
        <v>576000</v>
      </c>
      <c r="J30" s="80">
        <v>576000</v>
      </c>
      <c r="K30" s="7"/>
      <c r="L30" s="7"/>
      <c r="M30" s="80">
        <v>576000</v>
      </c>
      <c r="N30" s="7"/>
      <c r="O30" s="80"/>
      <c r="P30" s="80"/>
      <c r="Q30" s="80"/>
      <c r="R30" s="80"/>
      <c r="S30" s="80"/>
      <c r="T30" s="80"/>
      <c r="U30" s="80"/>
      <c r="V30" s="80"/>
      <c r="W30" s="80"/>
      <c r="X30" s="80"/>
    </row>
    <row r="31" ht="20.25" customHeight="1" spans="1:24">
      <c r="A31" s="151" t="s">
        <v>199</v>
      </c>
      <c r="B31" s="151" t="s">
        <v>70</v>
      </c>
      <c r="C31" s="151" t="s">
        <v>237</v>
      </c>
      <c r="D31" s="151" t="s">
        <v>238</v>
      </c>
      <c r="E31" s="151" t="s">
        <v>111</v>
      </c>
      <c r="F31" s="151" t="s">
        <v>112</v>
      </c>
      <c r="G31" s="151" t="s">
        <v>239</v>
      </c>
      <c r="H31" s="151" t="s">
        <v>240</v>
      </c>
      <c r="I31" s="80">
        <v>469200</v>
      </c>
      <c r="J31" s="80">
        <v>469200</v>
      </c>
      <c r="K31" s="7"/>
      <c r="L31" s="7"/>
      <c r="M31" s="80">
        <v>469200</v>
      </c>
      <c r="N31" s="7"/>
      <c r="O31" s="80"/>
      <c r="P31" s="80"/>
      <c r="Q31" s="80"/>
      <c r="R31" s="80"/>
      <c r="S31" s="80"/>
      <c r="T31" s="80"/>
      <c r="U31" s="80"/>
      <c r="V31" s="80"/>
      <c r="W31" s="80"/>
      <c r="X31" s="80"/>
    </row>
    <row r="32" ht="20.25" customHeight="1" spans="1:24">
      <c r="A32" s="151" t="s">
        <v>199</v>
      </c>
      <c r="B32" s="151" t="s">
        <v>70</v>
      </c>
      <c r="C32" s="151" t="s">
        <v>241</v>
      </c>
      <c r="D32" s="151" t="s">
        <v>242</v>
      </c>
      <c r="E32" s="151" t="s">
        <v>111</v>
      </c>
      <c r="F32" s="151" t="s">
        <v>112</v>
      </c>
      <c r="G32" s="151" t="s">
        <v>233</v>
      </c>
      <c r="H32" s="151" t="s">
        <v>234</v>
      </c>
      <c r="I32" s="80">
        <v>8800</v>
      </c>
      <c r="J32" s="80">
        <v>8800</v>
      </c>
      <c r="K32" s="7"/>
      <c r="L32" s="7"/>
      <c r="M32" s="80">
        <v>8800</v>
      </c>
      <c r="N32" s="7"/>
      <c r="O32" s="80"/>
      <c r="P32" s="80"/>
      <c r="Q32" s="80"/>
      <c r="R32" s="80"/>
      <c r="S32" s="80"/>
      <c r="T32" s="80"/>
      <c r="U32" s="80"/>
      <c r="V32" s="80"/>
      <c r="W32" s="80"/>
      <c r="X32" s="80"/>
    </row>
    <row r="33" ht="17.25" customHeight="1" spans="1:24">
      <c r="A33" s="38" t="s">
        <v>171</v>
      </c>
      <c r="B33" s="39"/>
      <c r="C33" s="152"/>
      <c r="D33" s="152"/>
      <c r="E33" s="152"/>
      <c r="F33" s="152"/>
      <c r="G33" s="152"/>
      <c r="H33" s="153"/>
      <c r="I33" s="80">
        <v>8701761</v>
      </c>
      <c r="J33" s="80">
        <v>8701761</v>
      </c>
      <c r="K33" s="80"/>
      <c r="L33" s="80"/>
      <c r="M33" s="80">
        <v>8701761</v>
      </c>
      <c r="N33" s="80"/>
      <c r="O33" s="80"/>
      <c r="P33" s="80"/>
      <c r="Q33" s="80"/>
      <c r="R33" s="80"/>
      <c r="S33" s="80"/>
      <c r="T33" s="80"/>
      <c r="U33" s="80"/>
      <c r="V33" s="80"/>
      <c r="W33" s="80"/>
      <c r="X33" s="80"/>
    </row>
  </sheetData>
  <mergeCells count="31">
    <mergeCell ref="A2:X2"/>
    <mergeCell ref="A3:H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7"/>
      <c r="E1" s="11"/>
      <c r="F1" s="11"/>
      <c r="G1" s="11"/>
      <c r="H1" s="11"/>
      <c r="U1" s="137"/>
      <c r="W1" s="138" t="s">
        <v>243</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"单位名称："&amp;"昆明市官渡区白汉场小学"</f>
        <v>单位名称：昆明市官渡区白汉场小学</v>
      </c>
      <c r="B3" s="15"/>
      <c r="C3" s="15"/>
      <c r="D3" s="15"/>
      <c r="E3" s="15"/>
      <c r="F3" s="15"/>
      <c r="G3" s="15"/>
      <c r="H3" s="15"/>
      <c r="I3" s="16"/>
      <c r="J3" s="16"/>
      <c r="K3" s="16"/>
      <c r="L3" s="16"/>
      <c r="M3" s="16"/>
      <c r="N3" s="16"/>
      <c r="O3" s="16"/>
      <c r="P3" s="16"/>
      <c r="Q3" s="16"/>
      <c r="U3" s="137"/>
      <c r="W3" s="113" t="s">
        <v>1</v>
      </c>
    </row>
    <row r="4" ht="21.75" customHeight="1" spans="1:23">
      <c r="A4" s="18" t="s">
        <v>244</v>
      </c>
      <c r="B4" s="19" t="s">
        <v>183</v>
      </c>
      <c r="C4" s="18" t="s">
        <v>184</v>
      </c>
      <c r="D4" s="18" t="s">
        <v>245</v>
      </c>
      <c r="E4" s="19" t="s">
        <v>185</v>
      </c>
      <c r="F4" s="19" t="s">
        <v>186</v>
      </c>
      <c r="G4" s="19" t="s">
        <v>246</v>
      </c>
      <c r="H4" s="19" t="s">
        <v>247</v>
      </c>
      <c r="I4" s="20" t="s">
        <v>55</v>
      </c>
      <c r="J4" s="21" t="s">
        <v>248</v>
      </c>
      <c r="K4" s="22"/>
      <c r="L4" s="22"/>
      <c r="M4" s="23"/>
      <c r="N4" s="21" t="s">
        <v>191</v>
      </c>
      <c r="O4" s="22"/>
      <c r="P4" s="23"/>
      <c r="Q4" s="19" t="s">
        <v>61</v>
      </c>
      <c r="R4" s="21" t="s">
        <v>62</v>
      </c>
      <c r="S4" s="22"/>
      <c r="T4" s="22"/>
      <c r="U4" s="22"/>
      <c r="V4" s="22"/>
      <c r="W4" s="23"/>
    </row>
    <row r="5" ht="21.75" customHeight="1" spans="1:23">
      <c r="A5" s="24"/>
      <c r="B5" s="26"/>
      <c r="C5" s="24"/>
      <c r="D5" s="24"/>
      <c r="E5" s="25"/>
      <c r="F5" s="25"/>
      <c r="G5" s="25"/>
      <c r="H5" s="25"/>
      <c r="I5" s="26"/>
      <c r="J5" s="139" t="s">
        <v>58</v>
      </c>
      <c r="K5" s="140"/>
      <c r="L5" s="19" t="s">
        <v>59</v>
      </c>
      <c r="M5" s="19" t="s">
        <v>60</v>
      </c>
      <c r="N5" s="19" t="s">
        <v>58</v>
      </c>
      <c r="O5" s="19" t="s">
        <v>59</v>
      </c>
      <c r="P5" s="19" t="s">
        <v>60</v>
      </c>
      <c r="Q5" s="25"/>
      <c r="R5" s="19" t="s">
        <v>57</v>
      </c>
      <c r="S5" s="19" t="s">
        <v>64</v>
      </c>
      <c r="T5" s="19" t="s">
        <v>197</v>
      </c>
      <c r="U5" s="19" t="s">
        <v>66</v>
      </c>
      <c r="V5" s="19" t="s">
        <v>67</v>
      </c>
      <c r="W5" s="19" t="s">
        <v>68</v>
      </c>
    </row>
    <row r="6" ht="21" customHeight="1" spans="1:23">
      <c r="A6" s="26"/>
      <c r="B6" s="26"/>
      <c r="C6" s="26"/>
      <c r="D6" s="26"/>
      <c r="E6" s="26"/>
      <c r="F6" s="26"/>
      <c r="G6" s="26"/>
      <c r="H6" s="26"/>
      <c r="I6" s="26"/>
      <c r="J6" s="141" t="s">
        <v>57</v>
      </c>
      <c r="K6" s="142"/>
      <c r="L6" s="26"/>
      <c r="M6" s="26"/>
      <c r="N6" s="26"/>
      <c r="O6" s="26"/>
      <c r="P6" s="26"/>
      <c r="Q6" s="26"/>
      <c r="R6" s="26"/>
      <c r="S6" s="26"/>
      <c r="T6" s="26"/>
      <c r="U6" s="26"/>
      <c r="V6" s="26"/>
      <c r="W6" s="26"/>
    </row>
    <row r="7" ht="39.75" customHeight="1" spans="1:23">
      <c r="A7" s="27"/>
      <c r="B7" s="29"/>
      <c r="C7" s="27"/>
      <c r="D7" s="27"/>
      <c r="E7" s="28"/>
      <c r="F7" s="28"/>
      <c r="G7" s="28"/>
      <c r="H7" s="28"/>
      <c r="I7" s="29"/>
      <c r="J7" s="69" t="s">
        <v>57</v>
      </c>
      <c r="K7" s="69" t="s">
        <v>249</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71" t="s">
        <v>250</v>
      </c>
      <c r="B9" s="71" t="s">
        <v>251</v>
      </c>
      <c r="C9" s="71" t="s">
        <v>252</v>
      </c>
      <c r="D9" s="71" t="s">
        <v>70</v>
      </c>
      <c r="E9" s="71" t="s">
        <v>101</v>
      </c>
      <c r="F9" s="71" t="s">
        <v>102</v>
      </c>
      <c r="G9" s="71" t="s">
        <v>253</v>
      </c>
      <c r="H9" s="71" t="s">
        <v>254</v>
      </c>
      <c r="I9" s="80">
        <v>268000</v>
      </c>
      <c r="J9" s="80"/>
      <c r="K9" s="80"/>
      <c r="L9" s="80"/>
      <c r="M9" s="80"/>
      <c r="N9" s="80"/>
      <c r="O9" s="80"/>
      <c r="P9" s="80"/>
      <c r="Q9" s="80"/>
      <c r="R9" s="80">
        <v>268000</v>
      </c>
      <c r="S9" s="80"/>
      <c r="T9" s="80"/>
      <c r="U9" s="80"/>
      <c r="V9" s="80"/>
      <c r="W9" s="80">
        <v>268000</v>
      </c>
    </row>
    <row r="10" ht="21.75" customHeight="1" spans="1:23">
      <c r="A10" s="71" t="s">
        <v>250</v>
      </c>
      <c r="B10" s="71" t="s">
        <v>255</v>
      </c>
      <c r="C10" s="71" t="s">
        <v>256</v>
      </c>
      <c r="D10" s="71" t="s">
        <v>70</v>
      </c>
      <c r="E10" s="71" t="s">
        <v>101</v>
      </c>
      <c r="F10" s="71" t="s">
        <v>102</v>
      </c>
      <c r="G10" s="71" t="s">
        <v>257</v>
      </c>
      <c r="H10" s="71" t="s">
        <v>258</v>
      </c>
      <c r="I10" s="80">
        <v>260000</v>
      </c>
      <c r="J10" s="80"/>
      <c r="K10" s="80"/>
      <c r="L10" s="80"/>
      <c r="M10" s="80"/>
      <c r="N10" s="80"/>
      <c r="O10" s="80"/>
      <c r="P10" s="80"/>
      <c r="Q10" s="80"/>
      <c r="R10" s="80">
        <v>260000</v>
      </c>
      <c r="S10" s="80"/>
      <c r="T10" s="80"/>
      <c r="U10" s="80">
        <v>260000</v>
      </c>
      <c r="V10" s="80"/>
      <c r="W10" s="80"/>
    </row>
    <row r="11" ht="21.75" customHeight="1" spans="1:23">
      <c r="A11" s="71" t="s">
        <v>250</v>
      </c>
      <c r="B11" s="71" t="s">
        <v>259</v>
      </c>
      <c r="C11" s="71" t="s">
        <v>260</v>
      </c>
      <c r="D11" s="71" t="s">
        <v>70</v>
      </c>
      <c r="E11" s="71" t="s">
        <v>101</v>
      </c>
      <c r="F11" s="71" t="s">
        <v>102</v>
      </c>
      <c r="G11" s="71" t="s">
        <v>229</v>
      </c>
      <c r="H11" s="71" t="s">
        <v>230</v>
      </c>
      <c r="I11" s="80">
        <v>2000</v>
      </c>
      <c r="J11" s="80"/>
      <c r="K11" s="80"/>
      <c r="L11" s="80"/>
      <c r="M11" s="80"/>
      <c r="N11" s="80"/>
      <c r="O11" s="80"/>
      <c r="P11" s="80"/>
      <c r="Q11" s="80"/>
      <c r="R11" s="80">
        <v>2000</v>
      </c>
      <c r="S11" s="80"/>
      <c r="T11" s="80"/>
      <c r="U11" s="80"/>
      <c r="V11" s="80"/>
      <c r="W11" s="80">
        <v>2000</v>
      </c>
    </row>
    <row r="12" ht="21.75" customHeight="1" spans="1:23">
      <c r="A12" s="71" t="s">
        <v>250</v>
      </c>
      <c r="B12" s="71" t="s">
        <v>261</v>
      </c>
      <c r="C12" s="71" t="s">
        <v>262</v>
      </c>
      <c r="D12" s="71" t="s">
        <v>70</v>
      </c>
      <c r="E12" s="71" t="s">
        <v>101</v>
      </c>
      <c r="F12" s="71" t="s">
        <v>102</v>
      </c>
      <c r="G12" s="71" t="s">
        <v>229</v>
      </c>
      <c r="H12" s="71" t="s">
        <v>230</v>
      </c>
      <c r="I12" s="80">
        <v>950000</v>
      </c>
      <c r="J12" s="80"/>
      <c r="K12" s="80"/>
      <c r="L12" s="80"/>
      <c r="M12" s="80"/>
      <c r="N12" s="80"/>
      <c r="O12" s="80"/>
      <c r="P12" s="80"/>
      <c r="Q12" s="80"/>
      <c r="R12" s="80">
        <v>950000</v>
      </c>
      <c r="S12" s="80"/>
      <c r="T12" s="80"/>
      <c r="U12" s="80"/>
      <c r="V12" s="80"/>
      <c r="W12" s="80">
        <v>950000</v>
      </c>
    </row>
    <row r="13" ht="21.75" customHeight="1" spans="1:23">
      <c r="A13" s="71" t="s">
        <v>263</v>
      </c>
      <c r="B13" s="71" t="s">
        <v>264</v>
      </c>
      <c r="C13" s="71" t="s">
        <v>265</v>
      </c>
      <c r="D13" s="71" t="s">
        <v>70</v>
      </c>
      <c r="E13" s="71" t="s">
        <v>101</v>
      </c>
      <c r="F13" s="71" t="s">
        <v>102</v>
      </c>
      <c r="G13" s="71" t="s">
        <v>266</v>
      </c>
      <c r="H13" s="71" t="s">
        <v>267</v>
      </c>
      <c r="I13" s="80">
        <v>135000</v>
      </c>
      <c r="J13" s="80"/>
      <c r="K13" s="80"/>
      <c r="L13" s="80"/>
      <c r="M13" s="80"/>
      <c r="N13" s="80"/>
      <c r="O13" s="80"/>
      <c r="P13" s="80"/>
      <c r="Q13" s="80"/>
      <c r="R13" s="80">
        <v>135000</v>
      </c>
      <c r="S13" s="80"/>
      <c r="T13" s="80"/>
      <c r="U13" s="80">
        <v>135000</v>
      </c>
      <c r="V13" s="80"/>
      <c r="W13" s="80"/>
    </row>
    <row r="14" ht="21.75" customHeight="1" spans="1:23">
      <c r="A14" s="71" t="s">
        <v>268</v>
      </c>
      <c r="B14" s="71" t="s">
        <v>269</v>
      </c>
      <c r="C14" s="71" t="s">
        <v>270</v>
      </c>
      <c r="D14" s="71" t="s">
        <v>70</v>
      </c>
      <c r="E14" s="71" t="s">
        <v>101</v>
      </c>
      <c r="F14" s="71" t="s">
        <v>102</v>
      </c>
      <c r="G14" s="71" t="s">
        <v>229</v>
      </c>
      <c r="H14" s="71" t="s">
        <v>230</v>
      </c>
      <c r="I14" s="80">
        <v>241200</v>
      </c>
      <c r="J14" s="80"/>
      <c r="K14" s="80"/>
      <c r="L14" s="80"/>
      <c r="M14" s="80"/>
      <c r="N14" s="80"/>
      <c r="O14" s="80"/>
      <c r="P14" s="80"/>
      <c r="Q14" s="80"/>
      <c r="R14" s="80">
        <v>241200</v>
      </c>
      <c r="S14" s="80"/>
      <c r="T14" s="80"/>
      <c r="U14" s="80">
        <v>241200</v>
      </c>
      <c r="V14" s="80"/>
      <c r="W14" s="80"/>
    </row>
    <row r="15" ht="21.75" customHeight="1" spans="1:23">
      <c r="A15" s="71" t="s">
        <v>268</v>
      </c>
      <c r="B15" s="71" t="s">
        <v>271</v>
      </c>
      <c r="C15" s="71" t="s">
        <v>272</v>
      </c>
      <c r="D15" s="71" t="s">
        <v>70</v>
      </c>
      <c r="E15" s="71" t="s">
        <v>101</v>
      </c>
      <c r="F15" s="71" t="s">
        <v>102</v>
      </c>
      <c r="G15" s="71" t="s">
        <v>229</v>
      </c>
      <c r="H15" s="71" t="s">
        <v>230</v>
      </c>
      <c r="I15" s="80">
        <v>201000</v>
      </c>
      <c r="J15" s="80"/>
      <c r="K15" s="80"/>
      <c r="L15" s="80"/>
      <c r="M15" s="80"/>
      <c r="N15" s="80"/>
      <c r="O15" s="80"/>
      <c r="P15" s="80"/>
      <c r="Q15" s="80"/>
      <c r="R15" s="80">
        <v>201000</v>
      </c>
      <c r="S15" s="80"/>
      <c r="T15" s="80"/>
      <c r="U15" s="80">
        <v>201000</v>
      </c>
      <c r="V15" s="80"/>
      <c r="W15" s="80"/>
    </row>
    <row r="16" ht="18.75" customHeight="1" spans="1:23">
      <c r="A16" s="38" t="s">
        <v>171</v>
      </c>
      <c r="B16" s="39"/>
      <c r="C16" s="39"/>
      <c r="D16" s="39"/>
      <c r="E16" s="39"/>
      <c r="F16" s="39"/>
      <c r="G16" s="39"/>
      <c r="H16" s="40"/>
      <c r="I16" s="80">
        <v>2057200</v>
      </c>
      <c r="J16" s="80"/>
      <c r="K16" s="80"/>
      <c r="L16" s="80"/>
      <c r="M16" s="80"/>
      <c r="N16" s="80"/>
      <c r="O16" s="80"/>
      <c r="P16" s="80"/>
      <c r="Q16" s="80"/>
      <c r="R16" s="80">
        <v>2057200</v>
      </c>
      <c r="S16" s="80"/>
      <c r="T16" s="80"/>
      <c r="U16" s="80">
        <v>837200</v>
      </c>
      <c r="V16" s="80"/>
      <c r="W16" s="80">
        <v>1220000</v>
      </c>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7"/>
  <sheetViews>
    <sheetView showZeros="0" topLeftCell="A6"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12" t="s">
        <v>273</v>
      </c>
    </row>
    <row r="2" ht="39.75" customHeight="1" spans="1:10">
      <c r="A2" s="67" t="str">
        <f>"2026"&amp;"年部门项目支出绩效目标表"</f>
        <v>2026年部门项目支出绩效目标表</v>
      </c>
      <c r="B2" s="13"/>
      <c r="C2" s="13"/>
      <c r="D2" s="13"/>
      <c r="E2" s="13"/>
      <c r="F2" s="68"/>
      <c r="G2" s="13"/>
      <c r="H2" s="68"/>
      <c r="I2" s="68"/>
      <c r="J2" s="13"/>
    </row>
    <row r="3" ht="17.25" customHeight="1" spans="1:10">
      <c r="A3" s="14" t="str">
        <f>"单位名称："&amp;"昆明市官渡区白汉场小学"</f>
        <v>单位名称：昆明市官渡区白汉场小学</v>
      </c>
    </row>
    <row r="4" ht="44.25" customHeight="1" spans="1:10">
      <c r="A4" s="69" t="s">
        <v>184</v>
      </c>
      <c r="B4" s="69" t="s">
        <v>274</v>
      </c>
      <c r="C4" s="69" t="s">
        <v>275</v>
      </c>
      <c r="D4" s="69" t="s">
        <v>276</v>
      </c>
      <c r="E4" s="69" t="s">
        <v>277</v>
      </c>
      <c r="F4" s="70" t="s">
        <v>278</v>
      </c>
      <c r="G4" s="69" t="s">
        <v>279</v>
      </c>
      <c r="H4" s="70" t="s">
        <v>280</v>
      </c>
      <c r="I4" s="70" t="s">
        <v>281</v>
      </c>
      <c r="J4" s="69" t="s">
        <v>282</v>
      </c>
    </row>
    <row r="5" ht="18.75" customHeight="1" spans="1:10">
      <c r="A5" s="135">
        <v>1</v>
      </c>
      <c r="B5" s="135">
        <v>2</v>
      </c>
      <c r="C5" s="135">
        <v>3</v>
      </c>
      <c r="D5" s="135">
        <v>4</v>
      </c>
      <c r="E5" s="135">
        <v>5</v>
      </c>
      <c r="F5" s="31">
        <v>6</v>
      </c>
      <c r="G5" s="135">
        <v>7</v>
      </c>
      <c r="H5" s="31">
        <v>8</v>
      </c>
      <c r="I5" s="31">
        <v>9</v>
      </c>
      <c r="J5" s="135">
        <v>10</v>
      </c>
    </row>
    <row r="6" ht="42" customHeight="1" spans="1:10">
      <c r="A6" s="32" t="s">
        <v>70</v>
      </c>
      <c r="B6" s="71"/>
      <c r="C6" s="71"/>
      <c r="D6" s="71"/>
      <c r="E6" s="58"/>
      <c r="F6" s="72"/>
      <c r="G6" s="58"/>
      <c r="H6" s="72"/>
      <c r="I6" s="72"/>
      <c r="J6" s="58"/>
    </row>
    <row r="7" ht="42" customHeight="1" spans="1:10">
      <c r="A7" s="136" t="s">
        <v>260</v>
      </c>
      <c r="B7" s="33" t="s">
        <v>283</v>
      </c>
      <c r="C7" s="33" t="s">
        <v>284</v>
      </c>
      <c r="D7" s="33" t="s">
        <v>285</v>
      </c>
      <c r="E7" s="32" t="s">
        <v>286</v>
      </c>
      <c r="F7" s="33" t="s">
        <v>287</v>
      </c>
      <c r="G7" s="32" t="s">
        <v>288</v>
      </c>
      <c r="H7" s="33" t="s">
        <v>289</v>
      </c>
      <c r="I7" s="33" t="s">
        <v>290</v>
      </c>
      <c r="J7" s="32" t="s">
        <v>286</v>
      </c>
    </row>
    <row r="8" ht="42" customHeight="1" spans="1:10">
      <c r="A8" s="136" t="s">
        <v>260</v>
      </c>
      <c r="B8" s="33" t="s">
        <v>283</v>
      </c>
      <c r="C8" s="33" t="s">
        <v>291</v>
      </c>
      <c r="D8" s="33" t="s">
        <v>292</v>
      </c>
      <c r="E8" s="32" t="s">
        <v>293</v>
      </c>
      <c r="F8" s="33" t="s">
        <v>287</v>
      </c>
      <c r="G8" s="32" t="s">
        <v>288</v>
      </c>
      <c r="H8" s="33" t="s">
        <v>289</v>
      </c>
      <c r="I8" s="33" t="s">
        <v>294</v>
      </c>
      <c r="J8" s="32" t="s">
        <v>293</v>
      </c>
    </row>
    <row r="9" ht="42" customHeight="1" spans="1:10">
      <c r="A9" s="136" t="s">
        <v>260</v>
      </c>
      <c r="B9" s="33" t="s">
        <v>283</v>
      </c>
      <c r="C9" s="33" t="s">
        <v>295</v>
      </c>
      <c r="D9" s="33" t="s">
        <v>296</v>
      </c>
      <c r="E9" s="32" t="s">
        <v>297</v>
      </c>
      <c r="F9" s="33" t="s">
        <v>298</v>
      </c>
      <c r="G9" s="32" t="s">
        <v>299</v>
      </c>
      <c r="H9" s="33" t="s">
        <v>289</v>
      </c>
      <c r="I9" s="33" t="s">
        <v>290</v>
      </c>
      <c r="J9" s="32" t="s">
        <v>300</v>
      </c>
    </row>
    <row r="10" ht="42" customHeight="1" spans="1:10">
      <c r="A10" s="136" t="s">
        <v>265</v>
      </c>
      <c r="B10" s="33" t="s">
        <v>265</v>
      </c>
      <c r="C10" s="33" t="s">
        <v>284</v>
      </c>
      <c r="D10" s="33" t="s">
        <v>285</v>
      </c>
      <c r="E10" s="32" t="s">
        <v>301</v>
      </c>
      <c r="F10" s="33" t="s">
        <v>287</v>
      </c>
      <c r="G10" s="32" t="s">
        <v>301</v>
      </c>
      <c r="H10" s="33" t="s">
        <v>289</v>
      </c>
      <c r="I10" s="33" t="s">
        <v>290</v>
      </c>
      <c r="J10" s="32" t="s">
        <v>301</v>
      </c>
    </row>
    <row r="11" ht="42" customHeight="1" spans="1:10">
      <c r="A11" s="136" t="s">
        <v>265</v>
      </c>
      <c r="B11" s="33" t="s">
        <v>265</v>
      </c>
      <c r="C11" s="33" t="s">
        <v>291</v>
      </c>
      <c r="D11" s="33" t="s">
        <v>292</v>
      </c>
      <c r="E11" s="32" t="s">
        <v>302</v>
      </c>
      <c r="F11" s="33" t="s">
        <v>287</v>
      </c>
      <c r="G11" s="32" t="s">
        <v>302</v>
      </c>
      <c r="H11" s="33" t="s">
        <v>289</v>
      </c>
      <c r="I11" s="33" t="s">
        <v>294</v>
      </c>
      <c r="J11" s="32" t="s">
        <v>302</v>
      </c>
    </row>
    <row r="12" ht="42" customHeight="1" spans="1:10">
      <c r="A12" s="136" t="s">
        <v>265</v>
      </c>
      <c r="B12" s="33" t="s">
        <v>265</v>
      </c>
      <c r="C12" s="33" t="s">
        <v>295</v>
      </c>
      <c r="D12" s="33" t="s">
        <v>296</v>
      </c>
      <c r="E12" s="32" t="s">
        <v>297</v>
      </c>
      <c r="F12" s="33" t="s">
        <v>298</v>
      </c>
      <c r="G12" s="32" t="s">
        <v>297</v>
      </c>
      <c r="H12" s="33" t="s">
        <v>289</v>
      </c>
      <c r="I12" s="33" t="s">
        <v>290</v>
      </c>
      <c r="J12" s="32" t="s">
        <v>297</v>
      </c>
    </row>
    <row r="13" ht="42" customHeight="1" spans="1:10">
      <c r="A13" s="136" t="s">
        <v>270</v>
      </c>
      <c r="B13" s="33" t="s">
        <v>303</v>
      </c>
      <c r="C13" s="33" t="s">
        <v>284</v>
      </c>
      <c r="D13" s="33" t="s">
        <v>285</v>
      </c>
      <c r="E13" s="32" t="s">
        <v>301</v>
      </c>
      <c r="F13" s="33" t="s">
        <v>287</v>
      </c>
      <c r="G13" s="32" t="s">
        <v>301</v>
      </c>
      <c r="H13" s="33" t="s">
        <v>289</v>
      </c>
      <c r="I13" s="33" t="s">
        <v>290</v>
      </c>
      <c r="J13" s="32" t="s">
        <v>301</v>
      </c>
    </row>
    <row r="14" ht="42" customHeight="1" spans="1:10">
      <c r="A14" s="136" t="s">
        <v>270</v>
      </c>
      <c r="B14" s="33" t="s">
        <v>303</v>
      </c>
      <c r="C14" s="33" t="s">
        <v>291</v>
      </c>
      <c r="D14" s="33" t="s">
        <v>292</v>
      </c>
      <c r="E14" s="32" t="s">
        <v>304</v>
      </c>
      <c r="F14" s="33" t="s">
        <v>287</v>
      </c>
      <c r="G14" s="32" t="s">
        <v>304</v>
      </c>
      <c r="H14" s="33" t="s">
        <v>289</v>
      </c>
      <c r="I14" s="33" t="s">
        <v>294</v>
      </c>
      <c r="J14" s="32" t="s">
        <v>304</v>
      </c>
    </row>
    <row r="15" ht="42" customHeight="1" spans="1:10">
      <c r="A15" s="136" t="s">
        <v>270</v>
      </c>
      <c r="B15" s="33" t="s">
        <v>303</v>
      </c>
      <c r="C15" s="33" t="s">
        <v>295</v>
      </c>
      <c r="D15" s="33" t="s">
        <v>296</v>
      </c>
      <c r="E15" s="32" t="s">
        <v>297</v>
      </c>
      <c r="F15" s="33" t="s">
        <v>298</v>
      </c>
      <c r="G15" s="32" t="s">
        <v>297</v>
      </c>
      <c r="H15" s="33" t="s">
        <v>289</v>
      </c>
      <c r="I15" s="33" t="s">
        <v>290</v>
      </c>
      <c r="J15" s="32" t="s">
        <v>297</v>
      </c>
    </row>
    <row r="16" ht="42" customHeight="1" spans="1:10">
      <c r="A16" s="136" t="s">
        <v>272</v>
      </c>
      <c r="B16" s="33" t="s">
        <v>305</v>
      </c>
      <c r="C16" s="33" t="s">
        <v>284</v>
      </c>
      <c r="D16" s="33" t="s">
        <v>285</v>
      </c>
      <c r="E16" s="32" t="s">
        <v>301</v>
      </c>
      <c r="F16" s="33" t="s">
        <v>298</v>
      </c>
      <c r="G16" s="32" t="s">
        <v>288</v>
      </c>
      <c r="H16" s="33" t="s">
        <v>289</v>
      </c>
      <c r="I16" s="33" t="s">
        <v>290</v>
      </c>
      <c r="J16" s="32" t="s">
        <v>306</v>
      </c>
    </row>
    <row r="17" ht="42" customHeight="1" spans="1:10">
      <c r="A17" s="136" t="s">
        <v>272</v>
      </c>
      <c r="B17" s="33" t="s">
        <v>305</v>
      </c>
      <c r="C17" s="33" t="s">
        <v>291</v>
      </c>
      <c r="D17" s="33" t="s">
        <v>292</v>
      </c>
      <c r="E17" s="32" t="s">
        <v>304</v>
      </c>
      <c r="F17" s="33" t="s">
        <v>287</v>
      </c>
      <c r="G17" s="32" t="s">
        <v>288</v>
      </c>
      <c r="H17" s="33" t="s">
        <v>289</v>
      </c>
      <c r="I17" s="33" t="s">
        <v>294</v>
      </c>
      <c r="J17" s="32" t="s">
        <v>307</v>
      </c>
    </row>
    <row r="18" ht="42" customHeight="1" spans="1:10">
      <c r="A18" s="136" t="s">
        <v>272</v>
      </c>
      <c r="B18" s="33" t="s">
        <v>305</v>
      </c>
      <c r="C18" s="33" t="s">
        <v>295</v>
      </c>
      <c r="D18" s="33" t="s">
        <v>296</v>
      </c>
      <c r="E18" s="32" t="s">
        <v>297</v>
      </c>
      <c r="F18" s="33" t="s">
        <v>298</v>
      </c>
      <c r="G18" s="32" t="s">
        <v>299</v>
      </c>
      <c r="H18" s="33" t="s">
        <v>289</v>
      </c>
      <c r="I18" s="33" t="s">
        <v>290</v>
      </c>
      <c r="J18" s="32" t="s">
        <v>300</v>
      </c>
    </row>
    <row r="19" ht="42" customHeight="1" spans="1:10">
      <c r="A19" s="136" t="s">
        <v>262</v>
      </c>
      <c r="B19" s="33" t="s">
        <v>262</v>
      </c>
      <c r="C19" s="33" t="s">
        <v>284</v>
      </c>
      <c r="D19" s="33" t="s">
        <v>308</v>
      </c>
      <c r="E19" s="32" t="s">
        <v>309</v>
      </c>
      <c r="F19" s="33" t="s">
        <v>298</v>
      </c>
      <c r="G19" s="32" t="s">
        <v>288</v>
      </c>
      <c r="H19" s="33" t="s">
        <v>289</v>
      </c>
      <c r="I19" s="33" t="s">
        <v>290</v>
      </c>
      <c r="J19" s="32" t="s">
        <v>309</v>
      </c>
    </row>
    <row r="20" ht="42" customHeight="1" spans="1:10">
      <c r="A20" s="136" t="s">
        <v>262</v>
      </c>
      <c r="B20" s="33" t="s">
        <v>262</v>
      </c>
      <c r="C20" s="33" t="s">
        <v>291</v>
      </c>
      <c r="D20" s="33" t="s">
        <v>292</v>
      </c>
      <c r="E20" s="32" t="s">
        <v>310</v>
      </c>
      <c r="F20" s="33" t="s">
        <v>298</v>
      </c>
      <c r="G20" s="32" t="s">
        <v>311</v>
      </c>
      <c r="H20" s="33" t="s">
        <v>289</v>
      </c>
      <c r="I20" s="33" t="s">
        <v>290</v>
      </c>
      <c r="J20" s="32" t="s">
        <v>310</v>
      </c>
    </row>
    <row r="21" ht="42" customHeight="1" spans="1:10">
      <c r="A21" s="136" t="s">
        <v>262</v>
      </c>
      <c r="B21" s="33" t="s">
        <v>262</v>
      </c>
      <c r="C21" s="33" t="s">
        <v>295</v>
      </c>
      <c r="D21" s="33" t="s">
        <v>296</v>
      </c>
      <c r="E21" s="32" t="s">
        <v>312</v>
      </c>
      <c r="F21" s="33" t="s">
        <v>298</v>
      </c>
      <c r="G21" s="32" t="s">
        <v>311</v>
      </c>
      <c r="H21" s="33" t="s">
        <v>289</v>
      </c>
      <c r="I21" s="33" t="s">
        <v>294</v>
      </c>
      <c r="J21" s="32" t="s">
        <v>312</v>
      </c>
    </row>
    <row r="22" ht="42" customHeight="1" spans="1:10">
      <c r="A22" s="136" t="s">
        <v>256</v>
      </c>
      <c r="B22" s="33" t="s">
        <v>256</v>
      </c>
      <c r="C22" s="33" t="s">
        <v>284</v>
      </c>
      <c r="D22" s="33" t="s">
        <v>285</v>
      </c>
      <c r="E22" s="32" t="s">
        <v>301</v>
      </c>
      <c r="F22" s="33" t="s">
        <v>287</v>
      </c>
      <c r="G22" s="32" t="s">
        <v>301</v>
      </c>
      <c r="H22" s="33" t="s">
        <v>289</v>
      </c>
      <c r="I22" s="33" t="s">
        <v>290</v>
      </c>
      <c r="J22" s="32" t="s">
        <v>301</v>
      </c>
    </row>
    <row r="23" ht="42" customHeight="1" spans="1:10">
      <c r="A23" s="136" t="s">
        <v>256</v>
      </c>
      <c r="B23" s="33" t="s">
        <v>256</v>
      </c>
      <c r="C23" s="33" t="s">
        <v>291</v>
      </c>
      <c r="D23" s="33" t="s">
        <v>292</v>
      </c>
      <c r="E23" s="32" t="s">
        <v>313</v>
      </c>
      <c r="F23" s="33" t="s">
        <v>287</v>
      </c>
      <c r="G23" s="32" t="s">
        <v>313</v>
      </c>
      <c r="H23" s="33" t="s">
        <v>289</v>
      </c>
      <c r="I23" s="33" t="s">
        <v>294</v>
      </c>
      <c r="J23" s="32" t="s">
        <v>313</v>
      </c>
    </row>
    <row r="24" ht="42" customHeight="1" spans="1:10">
      <c r="A24" s="136" t="s">
        <v>256</v>
      </c>
      <c r="B24" s="33" t="s">
        <v>256</v>
      </c>
      <c r="C24" s="33" t="s">
        <v>295</v>
      </c>
      <c r="D24" s="33" t="s">
        <v>296</v>
      </c>
      <c r="E24" s="32" t="s">
        <v>297</v>
      </c>
      <c r="F24" s="33" t="s">
        <v>298</v>
      </c>
      <c r="G24" s="32" t="s">
        <v>297</v>
      </c>
      <c r="H24" s="33" t="s">
        <v>289</v>
      </c>
      <c r="I24" s="33" t="s">
        <v>290</v>
      </c>
      <c r="J24" s="32" t="s">
        <v>297</v>
      </c>
    </row>
    <row r="25" ht="42" customHeight="1" spans="1:10">
      <c r="A25" s="136" t="s">
        <v>252</v>
      </c>
      <c r="B25" s="33" t="s">
        <v>314</v>
      </c>
      <c r="C25" s="33" t="s">
        <v>284</v>
      </c>
      <c r="D25" s="33" t="s">
        <v>308</v>
      </c>
      <c r="E25" s="32" t="s">
        <v>309</v>
      </c>
      <c r="F25" s="33" t="s">
        <v>287</v>
      </c>
      <c r="G25" s="32" t="s">
        <v>315</v>
      </c>
      <c r="H25" s="33" t="s">
        <v>289</v>
      </c>
      <c r="I25" s="33" t="s">
        <v>290</v>
      </c>
      <c r="J25" s="32" t="s">
        <v>316</v>
      </c>
    </row>
    <row r="26" ht="42" customHeight="1" spans="1:10">
      <c r="A26" s="136" t="s">
        <v>252</v>
      </c>
      <c r="B26" s="33" t="s">
        <v>314</v>
      </c>
      <c r="C26" s="33" t="s">
        <v>291</v>
      </c>
      <c r="D26" s="33" t="s">
        <v>292</v>
      </c>
      <c r="E26" s="32" t="s">
        <v>310</v>
      </c>
      <c r="F26" s="33" t="s">
        <v>298</v>
      </c>
      <c r="G26" s="32" t="s">
        <v>311</v>
      </c>
      <c r="H26" s="33" t="s">
        <v>289</v>
      </c>
      <c r="I26" s="33" t="s">
        <v>290</v>
      </c>
      <c r="J26" s="32" t="s">
        <v>317</v>
      </c>
    </row>
    <row r="27" ht="42" customHeight="1" spans="1:10">
      <c r="A27" s="136" t="s">
        <v>252</v>
      </c>
      <c r="B27" s="33" t="s">
        <v>314</v>
      </c>
      <c r="C27" s="33" t="s">
        <v>295</v>
      </c>
      <c r="D27" s="33" t="s">
        <v>296</v>
      </c>
      <c r="E27" s="32" t="s">
        <v>312</v>
      </c>
      <c r="F27" s="33" t="s">
        <v>298</v>
      </c>
      <c r="G27" s="32" t="s">
        <v>311</v>
      </c>
      <c r="H27" s="33" t="s">
        <v>289</v>
      </c>
      <c r="I27" s="33" t="s">
        <v>290</v>
      </c>
      <c r="J27" s="32" t="s">
        <v>318</v>
      </c>
    </row>
  </sheetData>
  <mergeCells count="16">
    <mergeCell ref="A2:J2"/>
    <mergeCell ref="A3:H3"/>
    <mergeCell ref="A7:A9"/>
    <mergeCell ref="A10:A12"/>
    <mergeCell ref="A13:A15"/>
    <mergeCell ref="A16:A18"/>
    <mergeCell ref="A19:A21"/>
    <mergeCell ref="A22:A24"/>
    <mergeCell ref="A25:A27"/>
    <mergeCell ref="B7:B9"/>
    <mergeCell ref="B10:B12"/>
    <mergeCell ref="B13:B15"/>
    <mergeCell ref="B16:B18"/>
    <mergeCell ref="B19:B21"/>
    <mergeCell ref="B22:B24"/>
    <mergeCell ref="B25:B2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静溪</cp:lastModifiedBy>
  <dcterms:created xsi:type="dcterms:W3CDTF">2026-04-01T03:11:00Z</dcterms:created>
  <dcterms:modified xsi:type="dcterms:W3CDTF">2026-04-01T03:40:00Z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DB0CDBB11EA943A5A59F3DBCADEBE6A9_12</vt:lpwstr>
  </property>
  <property fmtid="{D5CDD505-2E9C-101B-9397-08002B2CF9AE}" pid="3" name="KSOProductBuildVer">
    <vt:lpwstr>2052-12.1.0.25225</vt:lpwstr>
  </property>
  <property fmtid="{D5CDD505-2E9C-101B-9397-08002B2CF9AE}" pid="4" name="CalculationRule">
    <vt:i4>0</vt:i4>
  </property>
</Properties>
</file>