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651" windowHeight="9935" tabRatio="811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<sst xmlns="http://schemas.openxmlformats.org/spreadsheetml/2006/main" count="816" uniqueCount="377">
  <si>
    <t>预算01-1表</t>
  </si>
  <si>
    <t>2026年部门财务收支预算总表</t>
  </si>
  <si>
    <t>单位名称：昆明市官渡区第七幼儿园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</si>
  <si>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</si>
  <si>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</si>
  <si>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</si>
  <si>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</si>
  <si>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</si>
  <si>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</si>
  <si>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</si>
  <si>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</si>
  <si>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</si>
  <si>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</si>
  <si>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</si>
  <si>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</si>
  <si>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</si>
  <si>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</si>
  <si>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</si>
  <si>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</si>
  <si>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</si>
  <si>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</si>
  <si>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</si>
  <si>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</si>
  <si>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</si>
  <si>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</si>
  <si>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</si>
  <si>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</si>
  <si>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</si>
  <si>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</si>
  <si>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</si>
  <si>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</si>
  <si>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</si>
  <si>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</si>
  <si>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</si>
  <si>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</si>
  <si>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</si>
  <si>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</si>
  <si>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</si>
  <si>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</si>
  <si>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</si>
  <si>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</si>
  <si>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</si>
  <si>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</si>
  <si>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</si>
  <si>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</si>
  <si>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</si>
  <si>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</si>
  <si>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</si>
  <si>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</si>
  <si>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</si>
  <si>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</si>
  <si>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</si>
  <si>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</si>
  <si>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</si>
  <si>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</si>
  <si>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</si>
  <si>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</si>
  <si>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</si>
  <si>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</si>
  <si>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</si>
  <si>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</si>
  <si>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</si>
  <si>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</si>
  <si>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</si>
  <si>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</si>
  <si>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</si>
  <si>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</si>
  <si>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</si>
  <si>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</si>
  <si>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</si>
  <si>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</si>
  <si>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昆明市官渡区第七幼儿园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</si>
  <si>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</si>
  <si>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</si>
  <si>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</si>
  <si>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</si>
  <si>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</si>
  <si>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</si>
  <si>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</si>
  <si>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</si>
  <si>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</si>
  <si>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</si>
  <si>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</si>
  <si>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</si>
  <si>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</si>
  <si>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</si>
  <si>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</si>
  <si>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</si>
  <si>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</si>
  <si>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</si>
  <si>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</si>
  <si>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</si>
  <si>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</si>
  <si>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</si>
  <si>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</si>
  <si>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</si>
  <si>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</si>
  <si>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</si>
  <si>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</si>
  <si>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</si>
  <si>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</si>
  <si>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 xml:space="preserve">  教育管理事务</t>
  </si>
  <si>
    <t>2050101</t>
  </si>
  <si>
    <t xml:space="preserve">    行政运行</t>
  </si>
  <si>
    <t>20502</t>
  </si>
  <si>
    <t>普通教育</t>
  </si>
  <si>
    <t>2050201</t>
  </si>
  <si>
    <t xml:space="preserve">     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</si>
  <si>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</si>
  <si>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</si>
  <si>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</si>
  <si>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</si>
  <si>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</si>
  <si>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</si>
  <si>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</si>
  <si>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</si>
  <si>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</si>
  <si>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</si>
  <si>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</si>
  <si>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</si>
  <si>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</si>
  <si>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</si>
  <si>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</si>
  <si>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</si>
  <si>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</si>
  <si>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</si>
  <si>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</si>
  <si>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</si>
  <si>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</si>
  <si>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</si>
  <si>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</si>
  <si>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</si>
  <si>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</si>
  <si>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</si>
  <si>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</si>
  <si>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</si>
  <si>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</si>
  <si>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</si>
  <si>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</si>
  <si>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</si>
  <si>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</si>
  <si>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</si>
  <si>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</si>
  <si>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</si>
  <si>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</si>
  <si>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</si>
  <si>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</si>
  <si>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</si>
  <si>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</si>
  <si>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</si>
  <si>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</si>
  <si>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</si>
  <si>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</si>
  <si>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</si>
  <si>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</si>
  <si>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</si>
  <si>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</si>
  <si>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</si>
  <si>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</si>
  <si>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</si>
  <si>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</si>
  <si>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</si>
  <si>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</si>
  <si>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</si>
  <si>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</si>
  <si>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</si>
  <si>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</si>
  <si>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</si>
  <si>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</si>
  <si>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</si>
  <si>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</si>
  <si>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</si>
  <si>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</si>
  <si>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</si>
  <si>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</si>
  <si>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</si>
  <si>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</si>
  <si>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</si>
  <si>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行政运行</t>
  </si>
  <si>
    <t xml:space="preserve">  普通教育</t>
  </si>
  <si>
    <t>学前教育</t>
  </si>
  <si>
    <t xml:space="preserve">  教育费附加安排的支出</t>
  </si>
  <si>
    <t xml:space="preserve">  行政事业单位养老支出</t>
  </si>
  <si>
    <t xml:space="preserve">  行政事业单位医疗</t>
  </si>
  <si>
    <t xml:space="preserve">  住房改革支出</t>
  </si>
  <si>
    <t xml:space="preserve">     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</si>
  <si>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</si>
  <si>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</si>
  <si>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</si>
  <si>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</si>
  <si>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</si>
  <si>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</si>
  <si>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</si>
  <si>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</si>
  <si>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</si>
  <si>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备注：昆明市官渡区第七幼儿园2026年无一般公共预算“三公”经费支出预算，所以此表为空。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</si>
  <si>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</si>
  <si>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</si>
  <si>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</si>
  <si>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</si>
  <si>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</si>
  <si>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</si>
  <si>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</si>
  <si>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</si>
  <si>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</si>
  <si>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</si>
  <si>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</si>
  <si>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</si>
  <si>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</si>
  <si>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</si>
  <si>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</si>
  <si>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</si>
  <si>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</si>
  <si>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</si>
  <si>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</si>
  <si>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530111231100001493226</t>
  </si>
  <si>
    <t>事业人员绩效奖励</t>
  </si>
  <si>
    <t>30103</t>
  </si>
  <si>
    <t>奖金</t>
  </si>
  <si>
    <t>30107</t>
  </si>
  <si>
    <t>绩效工资</t>
  </si>
  <si>
    <t>530111210000000002213</t>
  </si>
  <si>
    <t>事业人员工资支出</t>
  </si>
  <si>
    <t>30101</t>
  </si>
  <si>
    <t>基本工资</t>
  </si>
  <si>
    <t>30102</t>
  </si>
  <si>
    <t>津贴补贴</t>
  </si>
  <si>
    <t>530111210000000002218</t>
  </si>
  <si>
    <t>一般公用经费</t>
  </si>
  <si>
    <t>30201</t>
  </si>
  <si>
    <t>办公费</t>
  </si>
  <si>
    <t>30205</t>
  </si>
  <si>
    <t>水费</t>
  </si>
  <si>
    <t>30206</t>
  </si>
  <si>
    <t>电费</t>
  </si>
  <si>
    <t>30216</t>
  </si>
  <si>
    <t>培训费</t>
  </si>
  <si>
    <t>30299</t>
  </si>
  <si>
    <t>其他商品和服务支出</t>
  </si>
  <si>
    <t>530111210000000002217</t>
  </si>
  <si>
    <t>工会经费</t>
  </si>
  <si>
    <t>30228</t>
  </si>
  <si>
    <t>530111241100002117727</t>
  </si>
  <si>
    <t>其他人员支出</t>
  </si>
  <si>
    <t>30199</t>
  </si>
  <si>
    <t>其他工资福利支出</t>
  </si>
  <si>
    <t>530111241100002117741</t>
  </si>
  <si>
    <t>离退休干部走访慰问经费</t>
  </si>
  <si>
    <t>530111210000000002215</t>
  </si>
  <si>
    <t>30113</t>
  </si>
  <si>
    <t>530111210000000002214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</si>
  <si>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</si>
  <si>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</si>
  <si>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</si>
  <si>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</si>
  <si>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</si>
  <si>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</si>
  <si>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</si>
  <si>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</si>
  <si>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</si>
  <si>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</si>
  <si>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</si>
  <si>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离退休人员支出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</si>
  <si>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</si>
  <si>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</si>
  <si>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</si>
  <si>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</si>
  <si>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</si>
  <si>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</si>
  <si>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</si>
  <si>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</si>
  <si>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</si>
  <si>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530103251100004256720</t>
  </si>
  <si>
    <t>2026年学前教育专项经费</t>
  </si>
  <si>
    <t>30202</t>
  </si>
  <si>
    <t>印刷费</t>
  </si>
  <si>
    <t>专项业务类</t>
  </si>
  <si>
    <t>530103251100004626724</t>
  </si>
  <si>
    <t>2026年膳食经费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</si>
  <si>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</si>
  <si>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</si>
  <si>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</si>
  <si>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</si>
  <si>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</si>
  <si>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</si>
  <si>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</si>
  <si>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</si>
  <si>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</si>
  <si>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</si>
  <si>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</si>
  <si>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</si>
  <si>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全面普及学前教育，进一步优化资源的管理模式，不断提高办园水平和保教质量，促进幼儿全面发展，基本实现学前教育的优质化、特色化、品牌化，扩大优质办学资源，学校办学质量和办学效益显著提升，按年度规划进度实施。</t>
  </si>
  <si>
    <t>产出指标</t>
  </si>
  <si>
    <t>数量指标</t>
  </si>
  <si>
    <t>受益学生人数</t>
  </si>
  <si>
    <t>=</t>
  </si>
  <si>
    <t>人次</t>
  </si>
  <si>
    <t>定量指标</t>
  </si>
  <si>
    <t>我校所属公办幼儿园两所幼儿招生人数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</si>
  <si>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</t>
  </si>
  <si>
    <t>时效指标</t>
  </si>
  <si>
    <t>资金当年到位率</t>
  </si>
  <si>
    <t>&gt;</t>
  </si>
  <si>
    <t>%</t>
  </si>
  <si>
    <t>定性指标</t>
  </si>
  <si>
    <t>到位率到达95%得分</t>
  </si>
  <si>
    <t>效益指标</t>
  </si>
  <si>
    <t>社会效益</t>
  </si>
  <si>
    <t>保障学前教育幼儿顺利入学</t>
  </si>
  <si>
    <t>满意度指标</t>
  </si>
  <si>
    <t>服务对象满意度</t>
  </si>
  <si>
    <t>学生和家长满意度</t>
  </si>
  <si>
    <t>90</t>
  </si>
  <si>
    <t>学生和家长满意</t>
  </si>
  <si>
    <t>根据2026年膳食经费收支情况，满足幼儿伙食营养搭配。完成当年经费使用。</t>
  </si>
  <si>
    <t>膳食收费金额</t>
  </si>
  <si>
    <t>经济效益</t>
  </si>
  <si>
    <t>家长及幼儿满意度</t>
  </si>
  <si>
    <t>成本指标</t>
  </si>
  <si>
    <t>经济成本指标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</si>
  <si>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</si>
  <si>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</si>
  <si>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</si>
  <si>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</si>
  <si>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备注：昆明市官渡区第七幼儿园2026年无政府性基金预算支出预算，所以此表为空。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</si>
  <si>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</si>
  <si>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</si>
  <si>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</si>
  <si>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</si>
  <si>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</si>
  <si>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</si>
  <si>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</si>
  <si>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</si>
  <si>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</si>
  <si>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</si>
  <si>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</si>
  <si>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</si>
  <si>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一般公用支出</t>
  </si>
  <si>
    <t>办公台式计算机采购</t>
  </si>
  <si>
    <t>台式计算机</t>
  </si>
  <si>
    <t>台</t>
  </si>
  <si>
    <t>预算08表</t>
  </si>
  <si>
    <t>2026年部门政府购买服务预算表</t>
  </si>
  <si>
    <t>政府购买服务项目</t>
  </si>
  <si>
    <t>政府购买服务目录</t>
  </si>
  <si>
    <t>备注：昆明市官渡区第七幼儿园2026年无政府购买服务预算，所以此表为空。</t>
  </si>
  <si>
    <t>预算09-1表</t>
  </si>
  <si>
    <t>2026年对下转移支付预算表</t>
  </si>
  <si>
    <t>单位名称（项目）</t>
  </si>
  <si>
    <t>地区</t>
  </si>
  <si>
    <t>备注：昆明市官渡区第七幼儿园2026年无对下转移支付预算，所以此表为空。</t>
  </si>
  <si>
    <t>预算09-2表</t>
  </si>
  <si>
    <t>2026年对下转移支付绩效目标表</t>
  </si>
  <si>
    <t>备注：昆明市官渡区第七幼儿园2026年无对下转移支付绩效目标，所以此表为空。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</si>
  <si>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</si>
  <si>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</si>
  <si>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</si>
  <si>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</si>
  <si>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</si>
  <si>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</si>
  <si>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</si>
  <si>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</si>
  <si>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</si>
  <si>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</si>
  <si>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备注：昆明市官渡区第七幼儿园2026年无新增资产配置预算，所以此表为空。</t>
  </si>
  <si>
    <t>预算11表</t>
  </si>
  <si>
    <t>2026年上级转移支付补助项目支出预算表</t>
  </si>
  <si>
    <t>上级补助</t>
  </si>
  <si>
    <t>备注：昆明市官渡区第七幼儿园2026年无上级转移支付补助项目支出预算，所以此表为空。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</si>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</sst>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9" fillId="8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21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3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  <protection locked="0"/>
    </xf>
    <xf numFmtId="49" fontId="5" fillId="0" borderId="7" xfId="53" applyNumberFormat="1" applyFont="1" applyBorder="1">
      <alignment horizontal="left" vertical="center" wrapText="1"/>
    </xf>
    <xf numFmtId="0" fontId="0" fillId="0" borderId="8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4" borderId="7" xfId="57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178" fontId="16" fillId="0" borderId="7" xfId="54" applyFont="1">
      <alignment horizontal="right" vertical="center"/>
    </xf>
    <xf numFmtId="0" fontId="2" fillId="0" borderId="7" xfId="0" applyFont="1" applyBorder="1" applyAlignment="1" applyProtection="1">
      <alignment vertical="center"/>
      <protection locked="0"/>
    </xf>
    <xf numFmtId="178" fontId="17" fillId="0" borderId="7" xfId="54" applyFo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zoomScale="80" zoomScaleNormal="80" topLeftCell="C5" workbookViewId="0">
      <selection activeCell="D34" sqref="D3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12" t="s">
        <v>1</v>
      </c>
    </row>
    <row r="3" ht="17.25" customHeight="1" spans="1:4">
      <c r="A3" s="42" t="s">
        <v>2</v>
      </c>
      <c r="B3" s="208"/>
      <c r="D3" s="140" t="s">
        <v>3</v>
      </c>
    </row>
    <row r="4" ht="23.25" customHeight="1" spans="1:4">
      <c r="A4" s="175" t="s">
        <v>4</v>
      </c>
      <c r="B4" s="176"/>
      <c r="C4" s="175" t="s">
        <v>5</v>
      </c>
      <c r="D4" s="176"/>
    </row>
    <row r="5" ht="24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7.25" customHeight="1" spans="1:4">
      <c r="A6" s="177" t="s">
        <v>9</v>
      </c>
      <c r="B6" s="209">
        <v>10440745.6</v>
      </c>
      <c r="C6" s="177" t="s">
        <v>10</v>
      </c>
      <c r="D6" s="147"/>
    </row>
    <row r="7" ht="17.25" customHeight="1" spans="1:4">
      <c r="A7" s="177" t="s">
        <v>11</v>
      </c>
      <c r="B7" s="209"/>
      <c r="C7" s="177" t="s">
        <v>12</v>
      </c>
      <c r="D7" s="147"/>
    </row>
    <row r="8" ht="17.25" customHeight="1" spans="1:4">
      <c r="A8" s="177" t="s">
        <v>13</v>
      </c>
      <c r="B8" s="209"/>
      <c r="C8" s="210" t="s">
        <v>14</v>
      </c>
      <c r="D8" s="147"/>
    </row>
    <row r="9" ht="17.25" customHeight="1" spans="1:4">
      <c r="A9" s="177" t="s">
        <v>15</v>
      </c>
      <c r="B9" s="209"/>
      <c r="C9" s="210" t="s">
        <v>16</v>
      </c>
      <c r="D9" s="147"/>
    </row>
    <row r="10" ht="17.25" customHeight="1" spans="1:4">
      <c r="A10" s="177" t="s">
        <v>17</v>
      </c>
      <c r="B10" s="209"/>
      <c r="C10" s="210" t="s">
        <v>18</v>
      </c>
      <c r="D10" s="147">
        <v>12018189.6</v>
      </c>
    </row>
    <row r="11" ht="17.25" customHeight="1" spans="1:4">
      <c r="A11" s="177" t="s">
        <v>19</v>
      </c>
      <c r="B11" s="209"/>
      <c r="C11" s="210" t="s">
        <v>20</v>
      </c>
      <c r="D11" s="147"/>
    </row>
    <row r="12" ht="17.25" customHeight="1" spans="1:4">
      <c r="A12" s="177" t="s">
        <v>21</v>
      </c>
      <c r="B12" s="209"/>
      <c r="C12" s="31" t="s">
        <v>22</v>
      </c>
      <c r="D12" s="147"/>
    </row>
    <row r="13" ht="17.25" customHeight="1" spans="1:4">
      <c r="A13" s="177" t="s">
        <v>23</v>
      </c>
      <c r="B13" s="209"/>
      <c r="C13" s="31" t="s">
        <v>24</v>
      </c>
      <c r="D13" s="147">
        <v>948852</v>
      </c>
    </row>
    <row r="14" ht="17.25" customHeight="1" spans="1:4">
      <c r="A14" s="177" t="s">
        <v>25</v>
      </c>
      <c r="B14" s="209">
        <v>3500000</v>
      </c>
      <c r="C14" s="31" t="s">
        <v>26</v>
      </c>
      <c r="D14" s="147">
        <v>517704</v>
      </c>
    </row>
    <row r="15" ht="17.25" customHeight="1" spans="1:4">
      <c r="A15" s="177" t="s">
        <v>27</v>
      </c>
      <c r="B15" s="209"/>
      <c r="C15" s="31" t="s">
        <v>28</v>
      </c>
      <c r="D15" s="147"/>
    </row>
    <row r="16" ht="17.25" customHeight="1" spans="1:4">
      <c r="A16" s="61"/>
      <c r="B16" s="209"/>
      <c r="C16" s="31" t="s">
        <v>29</v>
      </c>
      <c r="D16" s="147"/>
    </row>
    <row r="17" ht="17.25" customHeight="1" spans="1:4">
      <c r="A17" s="178"/>
      <c r="B17" s="209"/>
      <c r="C17" s="31" t="s">
        <v>30</v>
      </c>
      <c r="D17" s="147"/>
    </row>
    <row r="18" ht="17.25" customHeight="1" spans="1:4">
      <c r="A18" s="178"/>
      <c r="B18" s="209"/>
      <c r="C18" s="31" t="s">
        <v>31</v>
      </c>
      <c r="D18" s="147"/>
    </row>
    <row r="19" ht="17.25" customHeight="1" spans="1:4">
      <c r="A19" s="178"/>
      <c r="B19" s="209"/>
      <c r="C19" s="31" t="s">
        <v>32</v>
      </c>
      <c r="D19" s="147"/>
    </row>
    <row r="20" ht="17.25" customHeight="1" spans="1:4">
      <c r="A20" s="178"/>
      <c r="B20" s="209"/>
      <c r="C20" s="31" t="s">
        <v>33</v>
      </c>
      <c r="D20" s="147"/>
    </row>
    <row r="21" ht="17.25" customHeight="1" spans="1:4">
      <c r="A21" s="178"/>
      <c r="B21" s="209"/>
      <c r="C21" s="31" t="s">
        <v>34</v>
      </c>
      <c r="D21" s="147"/>
    </row>
    <row r="22" ht="17.25" customHeight="1" spans="1:4">
      <c r="A22" s="178"/>
      <c r="B22" s="209"/>
      <c r="C22" s="31" t="s">
        <v>35</v>
      </c>
      <c r="D22" s="147"/>
    </row>
    <row r="23" ht="17.25" customHeight="1" spans="1:4">
      <c r="A23" s="178"/>
      <c r="B23" s="209"/>
      <c r="C23" s="31" t="s">
        <v>36</v>
      </c>
      <c r="D23" s="147"/>
    </row>
    <row r="24" ht="17.25" customHeight="1" spans="1:4">
      <c r="A24" s="178"/>
      <c r="B24" s="209"/>
      <c r="C24" s="31" t="s">
        <v>37</v>
      </c>
      <c r="D24" s="147">
        <v>456000</v>
      </c>
    </row>
    <row r="25" ht="17.25" customHeight="1" spans="1:4">
      <c r="A25" s="178"/>
      <c r="B25" s="209"/>
      <c r="C25" s="31" t="s">
        <v>38</v>
      </c>
      <c r="D25" s="147"/>
    </row>
    <row r="26" ht="17.25" customHeight="1" spans="1:4">
      <c r="A26" s="178"/>
      <c r="B26" s="209"/>
      <c r="C26" s="61" t="s">
        <v>39</v>
      </c>
      <c r="D26" s="147"/>
    </row>
    <row r="27" ht="17.25" customHeight="1" spans="1:4">
      <c r="A27" s="178"/>
      <c r="B27" s="209"/>
      <c r="C27" s="31" t="s">
        <v>40</v>
      </c>
      <c r="D27" s="147"/>
    </row>
    <row r="28" ht="16.5" customHeight="1" spans="1:4">
      <c r="A28" s="178"/>
      <c r="B28" s="209"/>
      <c r="C28" s="31" t="s">
        <v>41</v>
      </c>
      <c r="D28" s="147"/>
    </row>
    <row r="29" ht="16.5" customHeight="1" spans="1:4">
      <c r="A29" s="178"/>
      <c r="B29" s="209"/>
      <c r="C29" s="61" t="s">
        <v>42</v>
      </c>
      <c r="D29" s="147"/>
    </row>
    <row r="30" ht="17.25" customHeight="1" spans="1:4">
      <c r="A30" s="178"/>
      <c r="B30" s="209"/>
      <c r="C30" s="61" t="s">
        <v>43</v>
      </c>
      <c r="D30" s="147"/>
    </row>
    <row r="31" ht="17.25" customHeight="1" spans="1:4">
      <c r="A31" s="178"/>
      <c r="B31" s="209"/>
      <c r="C31" s="31" t="s">
        <v>44</v>
      </c>
      <c r="D31" s="147"/>
    </row>
    <row r="32" ht="16.5" customHeight="1" spans="1:4">
      <c r="A32" s="178" t="s">
        <v>45</v>
      </c>
      <c r="B32" s="211">
        <f>13940745.6-0</f>
        <v>13940745.6</v>
      </c>
      <c r="C32" s="178" t="s">
        <v>46</v>
      </c>
      <c r="D32" s="211">
        <v>13940745.6</v>
      </c>
    </row>
    <row r="33" ht="16.5" customHeight="1" spans="1:4">
      <c r="A33" s="61" t="s">
        <v>47</v>
      </c>
      <c r="B33" s="209"/>
      <c r="C33" s="61" t="s">
        <v>48</v>
      </c>
      <c r="D33" s="147"/>
    </row>
    <row r="34" ht="16.5" customHeight="1" spans="1:4">
      <c r="A34" s="31" t="s">
        <v>49</v>
      </c>
      <c r="B34" s="211"/>
      <c r="C34" s="31" t="s">
        <v>49</v>
      </c>
      <c r="D34" s="147"/>
    </row>
    <row r="35" ht="16.5" customHeight="1" spans="1:4">
      <c r="A35" s="31" t="s">
        <v>50</v>
      </c>
      <c r="B35" s="209"/>
      <c r="C35" s="31" t="s">
        <v>50</v>
      </c>
      <c r="D35" s="147"/>
    </row>
    <row r="36" ht="16.5" customHeight="1" spans="1:4">
      <c r="A36" s="179" t="s">
        <v>51</v>
      </c>
      <c r="B36" s="211">
        <v>13940745.6</v>
      </c>
      <c r="C36" s="179" t="s">
        <v>52</v>
      </c>
      <c r="D36" s="211">
        <v>13940745.6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C24" sqref="C2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320</v>
      </c>
    </row>
    <row r="2" ht="42" customHeight="1" spans="1:6">
      <c r="A2" s="214" t="s">
        <v>321</v>
      </c>
      <c r="B2" s="119" t="s">
        <v>322</v>
      </c>
      <c r="C2" s="120"/>
      <c r="D2" s="121"/>
      <c r="E2" s="121"/>
      <c r="F2" s="121"/>
    </row>
    <row r="3" ht="13.5" customHeight="1" spans="1:6">
      <c r="A3" s="4" t="s">
        <v>2</v>
      </c>
      <c r="B3" s="4"/>
      <c r="C3" s="116"/>
      <c r="D3" s="118"/>
      <c r="E3" s="118"/>
      <c r="F3" s="108" t="s">
        <v>3</v>
      </c>
    </row>
    <row r="4" ht="19.5" customHeight="1" spans="1:6">
      <c r="A4" s="122" t="s">
        <v>198</v>
      </c>
      <c r="B4" s="123" t="s">
        <v>74</v>
      </c>
      <c r="C4" s="122" t="s">
        <v>75</v>
      </c>
      <c r="D4" s="10" t="s">
        <v>323</v>
      </c>
      <c r="E4" s="11"/>
      <c r="F4" s="12"/>
    </row>
    <row r="5" ht="18.75" customHeight="1" spans="1:6">
      <c r="A5" s="124"/>
      <c r="B5" s="125"/>
      <c r="C5" s="124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6" t="s">
        <v>85</v>
      </c>
      <c r="C6" s="68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186</v>
      </c>
      <c r="B9" s="128" t="s">
        <v>186</v>
      </c>
      <c r="C9" s="129" t="s">
        <v>186</v>
      </c>
      <c r="D9" s="80"/>
      <c r="E9" s="80"/>
      <c r="F9" s="80"/>
    </row>
    <row r="10" customHeight="1" spans="1:6">
      <c r="A10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9"/>
  <sheetViews>
    <sheetView showZeros="0" topLeftCell="N1" workbookViewId="0">
      <selection activeCell="H19" sqref="H19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325</v>
      </c>
    </row>
    <row r="2" ht="41.25" customHeight="1" spans="1:17">
      <c r="A2" s="72" t="s">
        <v>326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3</v>
      </c>
    </row>
    <row r="4" ht="15.75" customHeight="1" spans="1:17">
      <c r="A4" s="9" t="s">
        <v>327</v>
      </c>
      <c r="B4" s="109" t="s">
        <v>328</v>
      </c>
      <c r="C4" s="109" t="s">
        <v>329</v>
      </c>
      <c r="D4" s="109" t="s">
        <v>330</v>
      </c>
      <c r="E4" s="109" t="s">
        <v>331</v>
      </c>
      <c r="F4" s="109" t="s">
        <v>332</v>
      </c>
      <c r="G4" s="90" t="s">
        <v>205</v>
      </c>
      <c r="H4" s="90"/>
      <c r="I4" s="90"/>
      <c r="J4" s="90"/>
      <c r="K4" s="91"/>
      <c r="L4" s="90"/>
      <c r="M4" s="90"/>
      <c r="N4" s="92"/>
      <c r="O4" s="90"/>
      <c r="P4" s="91"/>
      <c r="Q4" s="93"/>
    </row>
    <row r="5" ht="17.25" customHeight="1" spans="1:17">
      <c r="A5" s="14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333</v>
      </c>
      <c r="J5" s="95" t="s">
        <v>334</v>
      </c>
      <c r="K5" s="96" t="s">
        <v>335</v>
      </c>
      <c r="L5" s="97" t="s">
        <v>336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4" t="s">
        <v>337</v>
      </c>
      <c r="B8" s="112" t="s">
        <v>338</v>
      </c>
      <c r="C8" s="112" t="s">
        <v>339</v>
      </c>
      <c r="D8" s="112" t="s">
        <v>340</v>
      </c>
      <c r="E8" s="113">
        <v>6</v>
      </c>
      <c r="F8" s="80">
        <v>29400</v>
      </c>
      <c r="G8" s="80">
        <v>29400</v>
      </c>
      <c r="H8" s="80">
        <v>29400</v>
      </c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105" t="s">
        <v>186</v>
      </c>
      <c r="B9" s="114"/>
      <c r="C9" s="114"/>
      <c r="D9" s="114"/>
      <c r="E9" s="115"/>
      <c r="F9" s="80">
        <v>29400</v>
      </c>
      <c r="G9" s="80">
        <v>29400</v>
      </c>
      <c r="H9" s="80">
        <v>29400</v>
      </c>
      <c r="I9" s="80"/>
      <c r="J9" s="80"/>
      <c r="K9" s="80"/>
      <c r="L9" s="80"/>
      <c r="M9" s="80"/>
      <c r="N9" s="80"/>
      <c r="O9" s="80"/>
      <c r="P9" s="80"/>
      <c r="Q9" s="80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9" sqref="A19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1"/>
      <c r="B1" s="82"/>
      <c r="C1" s="82"/>
      <c r="D1" s="81"/>
      <c r="E1" s="81"/>
      <c r="F1" s="81"/>
      <c r="G1" s="81"/>
      <c r="H1" s="83"/>
      <c r="I1" s="81"/>
      <c r="J1" s="81"/>
      <c r="K1" s="82"/>
      <c r="L1" s="81"/>
      <c r="M1" s="84"/>
      <c r="N1" s="84" t="s">
        <v>341</v>
      </c>
    </row>
    <row r="2" ht="41.25" customHeight="1" spans="1:14">
      <c r="A2" s="215" t="s">
        <v>342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3"/>
      <c r="I3" s="81"/>
      <c r="J3" s="81"/>
      <c r="K3" s="82"/>
      <c r="L3" s="81"/>
      <c r="M3" s="88"/>
      <c r="N3" s="84" t="s">
        <v>3</v>
      </c>
    </row>
    <row r="4" ht="24" customHeight="1" spans="1:14">
      <c r="A4" s="9" t="s">
        <v>327</v>
      </c>
      <c r="B4" s="89" t="s">
        <v>343</v>
      </c>
      <c r="C4" s="89" t="s">
        <v>344</v>
      </c>
      <c r="D4" s="90" t="s">
        <v>205</v>
      </c>
      <c r="E4" s="90"/>
      <c r="F4" s="90"/>
      <c r="G4" s="90"/>
      <c r="H4" s="91"/>
      <c r="I4" s="90"/>
      <c r="J4" s="90"/>
      <c r="K4" s="92"/>
      <c r="L4" s="90"/>
      <c r="M4" s="91"/>
      <c r="N4" s="93"/>
    </row>
    <row r="5" ht="24" customHeight="1" spans="1:14">
      <c r="A5" s="14"/>
      <c r="B5" s="94"/>
      <c r="C5" s="94"/>
      <c r="D5" s="95" t="s">
        <v>57</v>
      </c>
      <c r="E5" s="95" t="s">
        <v>60</v>
      </c>
      <c r="F5" s="95" t="s">
        <v>333</v>
      </c>
      <c r="G5" s="95" t="s">
        <v>334</v>
      </c>
      <c r="H5" s="96" t="s">
        <v>335</v>
      </c>
      <c r="I5" s="97" t="s">
        <v>336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104"/>
      <c r="B9" s="104"/>
      <c r="C9" s="104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104"/>
      <c r="B10" s="104"/>
      <c r="C10" s="104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5" t="s">
        <v>186</v>
      </c>
      <c r="B11" s="106"/>
      <c r="C11" s="106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4">
      <c r="A12" t="s">
        <v>345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B27" sqref="B27"/>
    </sheetView>
  </sheetViews>
  <sheetFormatPr defaultColWidth="9.13888888888889" defaultRowHeight="14.25" customHeight="1" outlineLevelCol="4"/>
  <cols>
    <col min="1" max="1" width="37.7037037037037" customWidth="1"/>
    <col min="2" max="5" width="20" customWidth="1"/>
  </cols>
  <sheetData>
    <row r="1" ht="17.25" customHeight="1" spans="1:5">
      <c r="D1" s="71"/>
      <c r="E1" s="2" t="s">
        <v>346</v>
      </c>
    </row>
    <row r="2" ht="41.25" customHeight="1" spans="1:5">
      <c r="A2" s="72" t="s">
        <v>347</v>
      </c>
      <c r="B2" s="3"/>
      <c r="C2" s="3"/>
      <c r="D2" s="3"/>
      <c r="E2" s="66"/>
    </row>
    <row r="3" ht="18" customHeight="1" spans="1:5">
      <c r="A3" s="73" t="s">
        <v>2</v>
      </c>
      <c r="B3" s="74"/>
      <c r="C3" s="74"/>
      <c r="D3" s="75"/>
      <c r="E3" s="7" t="s">
        <v>3</v>
      </c>
    </row>
    <row r="4" ht="19.5" customHeight="1" spans="1:5">
      <c r="A4" s="25" t="s">
        <v>348</v>
      </c>
      <c r="B4" s="10" t="s">
        <v>205</v>
      </c>
      <c r="C4" s="11"/>
      <c r="D4" s="11"/>
      <c r="E4" s="76" t="s">
        <v>349</v>
      </c>
    </row>
    <row r="5" ht="40.5" customHeight="1" spans="1:5">
      <c r="A5" s="18"/>
      <c r="B5" s="26" t="s">
        <v>57</v>
      </c>
      <c r="C5" s="9" t="s">
        <v>60</v>
      </c>
      <c r="D5" s="77" t="s">
        <v>333</v>
      </c>
      <c r="E5" s="76"/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79">
        <v>5</v>
      </c>
    </row>
    <row r="7" ht="19.5" customHeight="1" spans="1:5">
      <c r="A7" s="28"/>
      <c r="B7" s="80"/>
      <c r="C7" s="80"/>
      <c r="D7" s="80"/>
      <c r="E7" s="80"/>
    </row>
    <row r="8" ht="19.5" customHeight="1" spans="1:5">
      <c r="A8" s="69"/>
      <c r="B8" s="80"/>
      <c r="C8" s="80"/>
      <c r="D8" s="80"/>
      <c r="E8" s="80"/>
    </row>
    <row r="9" customHeight="1" spans="1:5">
      <c r="A9" t="s">
        <v>350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351</v>
      </c>
    </row>
    <row r="2" ht="41.25" customHeight="1" spans="1:10">
      <c r="A2" s="65" t="s">
        <v>352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281</v>
      </c>
      <c r="B4" s="67" t="s">
        <v>282</v>
      </c>
      <c r="C4" s="67" t="s">
        <v>283</v>
      </c>
      <c r="D4" s="67" t="s">
        <v>284</v>
      </c>
      <c r="E4" s="67" t="s">
        <v>285</v>
      </c>
      <c r="F4" s="68" t="s">
        <v>286</v>
      </c>
      <c r="G4" s="67" t="s">
        <v>287</v>
      </c>
      <c r="H4" s="68" t="s">
        <v>288</v>
      </c>
      <c r="I4" s="68" t="s">
        <v>289</v>
      </c>
      <c r="J4" s="67" t="s">
        <v>290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ht="22" customHeight="1" spans="1:10">
      <c r="A8" t="s">
        <v>353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6" t="s">
        <v>354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355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198</v>
      </c>
      <c r="B4" s="46" t="s">
        <v>356</v>
      </c>
      <c r="C4" s="45" t="s">
        <v>357</v>
      </c>
      <c r="D4" s="45" t="s">
        <v>358</v>
      </c>
      <c r="E4" s="45" t="s">
        <v>359</v>
      </c>
      <c r="F4" s="47" t="s">
        <v>360</v>
      </c>
      <c r="G4" s="27"/>
      <c r="H4" s="45"/>
    </row>
    <row r="5" ht="21" customHeight="1" spans="1:8">
      <c r="A5" s="46"/>
      <c r="B5" s="48"/>
      <c r="C5" s="49"/>
      <c r="D5" s="48"/>
      <c r="E5" s="48"/>
      <c r="F5" s="47" t="s">
        <v>331</v>
      </c>
      <c r="G5" s="47" t="s">
        <v>361</v>
      </c>
      <c r="H5" s="47" t="s">
        <v>362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1"/>
      <c r="C7" s="28"/>
      <c r="D7" s="20"/>
      <c r="E7" s="53"/>
      <c r="F7" s="55"/>
      <c r="G7" s="56"/>
      <c r="H7" s="56"/>
    </row>
    <row r="8" ht="19.5" customHeight="1" spans="1:8">
      <c r="A8" s="54"/>
      <c r="B8" s="31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363</v>
      </c>
      <c r="B10" s="58"/>
      <c r="C10" s="59"/>
      <c r="D10" s="62"/>
      <c r="E10" s="62"/>
      <c r="F10" s="63"/>
      <c r="G10" s="64"/>
      <c r="H10" s="64"/>
    </row>
    <row r="11" customHeight="1" spans="1:8">
      <c r="A11" t="s">
        <v>364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B30" sqref="B30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365</v>
      </c>
    </row>
    <row r="2" ht="41.25" customHeight="1" spans="1:11">
      <c r="A2" s="216" t="s">
        <v>366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267</v>
      </c>
      <c r="B4" s="8" t="s">
        <v>200</v>
      </c>
      <c r="C4" s="8" t="s">
        <v>268</v>
      </c>
      <c r="D4" s="9" t="s">
        <v>201</v>
      </c>
      <c r="E4" s="9" t="s">
        <v>202</v>
      </c>
      <c r="F4" s="9" t="s">
        <v>203</v>
      </c>
      <c r="G4" s="9" t="s">
        <v>204</v>
      </c>
      <c r="H4" s="25" t="s">
        <v>57</v>
      </c>
      <c r="I4" s="10" t="s">
        <v>367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32"/>
      <c r="I9" s="32"/>
      <c r="J9" s="32"/>
      <c r="K9" s="29"/>
    </row>
    <row r="10" ht="18.75" customHeight="1" spans="1:11">
      <c r="A10" s="33" t="s">
        <v>186</v>
      </c>
      <c r="B10" s="34"/>
      <c r="C10" s="34"/>
      <c r="D10" s="34"/>
      <c r="E10" s="34"/>
      <c r="F10" s="34"/>
      <c r="G10" s="35"/>
      <c r="H10" s="32"/>
      <c r="I10" s="32"/>
      <c r="J10" s="32"/>
      <c r="K10" s="29"/>
    </row>
    <row r="11" customHeight="1" spans="1:11">
      <c r="A11" t="s">
        <v>368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workbookViewId="0">
      <selection activeCell="E17" sqref="E17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369</v>
      </c>
    </row>
    <row r="2" ht="41.25" customHeight="1" spans="1:7">
      <c r="A2" s="3" t="s">
        <v>370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268</v>
      </c>
      <c r="B4" s="8" t="s">
        <v>267</v>
      </c>
      <c r="C4" s="8" t="s">
        <v>200</v>
      </c>
      <c r="D4" s="9" t="s">
        <v>371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372</v>
      </c>
      <c r="F5" s="9" t="s">
        <v>373</v>
      </c>
      <c r="G5" s="9" t="s">
        <v>374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0" t="s">
        <v>271</v>
      </c>
      <c r="C8" s="20" t="s">
        <v>273</v>
      </c>
      <c r="D8" s="20" t="s">
        <v>375</v>
      </c>
      <c r="E8" s="21">
        <v>1378944</v>
      </c>
      <c r="F8" s="21"/>
      <c r="G8" s="21"/>
    </row>
    <row r="9" ht="18.75" customHeight="1" spans="1:7">
      <c r="A9" s="20" t="s">
        <v>71</v>
      </c>
      <c r="B9" s="20" t="s">
        <v>276</v>
      </c>
      <c r="C9" s="20" t="s">
        <v>278</v>
      </c>
      <c r="D9" s="20" t="s">
        <v>375</v>
      </c>
      <c r="E9" s="21">
        <v>3500000</v>
      </c>
      <c r="F9" s="21"/>
      <c r="G9" s="21"/>
    </row>
    <row r="10" ht="18.75" customHeight="1" spans="1:7">
      <c r="A10" s="22" t="s">
        <v>57</v>
      </c>
      <c r="B10" s="23" t="s">
        <v>376</v>
      </c>
      <c r="C10" s="23"/>
      <c r="D10" s="24"/>
      <c r="E10" s="21">
        <v>4878944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zoomScale="80" zoomScaleNormal="80" topLeftCell="B1" workbookViewId="0">
      <selection activeCell="C35" sqref="C35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5" t="s">
        <v>55</v>
      </c>
      <c r="B4" s="196" t="s">
        <v>56</v>
      </c>
      <c r="C4" s="196" t="s">
        <v>57</v>
      </c>
      <c r="D4" s="162" t="s">
        <v>58</v>
      </c>
      <c r="E4" s="162"/>
      <c r="F4" s="162"/>
      <c r="G4" s="162"/>
      <c r="H4" s="162"/>
      <c r="I4" s="128"/>
      <c r="J4" s="162"/>
      <c r="K4" s="162"/>
      <c r="L4" s="162"/>
      <c r="M4" s="162"/>
      <c r="N4" s="197"/>
      <c r="O4" s="162" t="s">
        <v>47</v>
      </c>
      <c r="P4" s="162"/>
      <c r="Q4" s="162"/>
      <c r="R4" s="162"/>
      <c r="S4" s="197"/>
    </row>
    <row r="5" ht="27" customHeight="1" spans="1:19">
      <c r="A5" s="198"/>
      <c r="B5" s="199"/>
      <c r="C5" s="199"/>
      <c r="D5" s="199" t="s">
        <v>59</v>
      </c>
      <c r="E5" s="199" t="s">
        <v>60</v>
      </c>
      <c r="F5" s="199" t="s">
        <v>61</v>
      </c>
      <c r="G5" s="199" t="s">
        <v>62</v>
      </c>
      <c r="H5" s="199" t="s">
        <v>63</v>
      </c>
      <c r="I5" s="200" t="s">
        <v>64</v>
      </c>
      <c r="J5" s="201"/>
      <c r="K5" s="201"/>
      <c r="L5" s="201"/>
      <c r="M5" s="201"/>
      <c r="N5" s="202"/>
      <c r="O5" s="199" t="s">
        <v>59</v>
      </c>
      <c r="P5" s="199" t="s">
        <v>60</v>
      </c>
      <c r="Q5" s="199" t="s">
        <v>61</v>
      </c>
      <c r="R5" s="199" t="s">
        <v>62</v>
      </c>
      <c r="S5" s="199" t="s">
        <v>65</v>
      </c>
    </row>
    <row r="6" ht="30" customHeight="1" spans="1:19">
      <c r="A6" s="203"/>
      <c r="B6" s="204"/>
      <c r="C6" s="115"/>
      <c r="D6" s="115"/>
      <c r="E6" s="115"/>
      <c r="F6" s="115"/>
      <c r="G6" s="115"/>
      <c r="H6" s="115"/>
      <c r="I6" s="70" t="s">
        <v>59</v>
      </c>
      <c r="J6" s="202" t="s">
        <v>66</v>
      </c>
      <c r="K6" s="202" t="s">
        <v>67</v>
      </c>
      <c r="L6" s="202" t="s">
        <v>68</v>
      </c>
      <c r="M6" s="202" t="s">
        <v>69</v>
      </c>
      <c r="N6" s="202" t="s">
        <v>70</v>
      </c>
      <c r="O6" s="205"/>
      <c r="P6" s="205"/>
      <c r="Q6" s="205"/>
      <c r="R6" s="205"/>
      <c r="S6" s="115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70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s="138" customFormat="1" ht="18" customHeight="1" spans="1:19">
      <c r="A8" s="20">
        <v>105019</v>
      </c>
      <c r="B8" s="20" t="s">
        <v>71</v>
      </c>
      <c r="C8" s="147">
        <v>13940745.6</v>
      </c>
      <c r="D8" s="147">
        <v>10440745.6</v>
      </c>
      <c r="E8" s="147">
        <v>10440745.6</v>
      </c>
      <c r="F8" s="147"/>
      <c r="G8" s="147"/>
      <c r="H8" s="147"/>
      <c r="I8" s="147">
        <v>3500000</v>
      </c>
      <c r="J8" s="147"/>
      <c r="K8" s="147"/>
      <c r="L8" s="147"/>
      <c r="M8" s="147"/>
      <c r="N8" s="147">
        <v>3500000</v>
      </c>
      <c r="O8" s="147"/>
      <c r="P8" s="147">
        <v>158709.79</v>
      </c>
      <c r="Q8" s="147"/>
      <c r="R8" s="147"/>
      <c r="S8" s="147"/>
    </row>
    <row r="9" s="138" customFormat="1" ht="18" customHeight="1" spans="1:19">
      <c r="A9" s="46" t="s">
        <v>57</v>
      </c>
      <c r="B9" s="207"/>
      <c r="C9" s="147">
        <v>13940745.6</v>
      </c>
      <c r="D9" s="147">
        <v>10440745.6</v>
      </c>
      <c r="E9" s="147">
        <v>10440745.6</v>
      </c>
      <c r="F9" s="147"/>
      <c r="G9" s="147"/>
      <c r="H9" s="147"/>
      <c r="I9" s="147">
        <v>3500000</v>
      </c>
      <c r="J9" s="147"/>
      <c r="K9" s="147"/>
      <c r="L9" s="147"/>
      <c r="M9" s="147"/>
      <c r="N9" s="147">
        <v>3500000</v>
      </c>
      <c r="O9" s="147"/>
      <c r="P9" s="147">
        <v>158709.79</v>
      </c>
      <c r="Q9" s="147"/>
      <c r="R9" s="147"/>
      <c r="S9" s="14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7"/>
  <sheetViews>
    <sheetView showGridLines="0" showZeros="0" zoomScale="80" zoomScaleNormal="80" topLeftCell="K2" workbookViewId="0">
      <selection activeCell="G21" sqref="G21"/>
    </sheetView>
  </sheetViews>
  <sheetFormatPr defaultColWidth="8.57407407407407" defaultRowHeight="12.75" customHeight="1"/>
  <cols>
    <col min="1" max="1" width="14.287037037037" customWidth="1"/>
    <col min="2" max="2" width="39.7777777777778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3" t="s">
        <v>72</v>
      </c>
    </row>
    <row r="2" ht="41.25" customHeight="1" spans="1:15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1" t="s">
        <v>74</v>
      </c>
      <c r="B4" s="181" t="s">
        <v>75</v>
      </c>
      <c r="C4" s="181" t="s">
        <v>57</v>
      </c>
      <c r="D4" s="182" t="s">
        <v>60</v>
      </c>
      <c r="E4" s="183"/>
      <c r="F4" s="184"/>
      <c r="G4" s="185" t="s">
        <v>61</v>
      </c>
      <c r="H4" s="185" t="s">
        <v>62</v>
      </c>
      <c r="I4" s="185" t="s">
        <v>76</v>
      </c>
      <c r="J4" s="182" t="s">
        <v>64</v>
      </c>
      <c r="K4" s="183"/>
      <c r="L4" s="183"/>
      <c r="M4" s="183"/>
      <c r="N4" s="186"/>
      <c r="O4" s="187"/>
    </row>
    <row r="5" ht="42" customHeight="1" spans="1:15">
      <c r="A5" s="188"/>
      <c r="B5" s="188"/>
      <c r="C5" s="189"/>
      <c r="D5" s="190" t="s">
        <v>59</v>
      </c>
      <c r="E5" s="190" t="s">
        <v>77</v>
      </c>
      <c r="F5" s="190" t="s">
        <v>78</v>
      </c>
      <c r="G5" s="189"/>
      <c r="H5" s="189"/>
      <c r="I5" s="191"/>
      <c r="J5" s="190" t="s">
        <v>59</v>
      </c>
      <c r="K5" s="175" t="s">
        <v>79</v>
      </c>
      <c r="L5" s="175" t="s">
        <v>80</v>
      </c>
      <c r="M5" s="175" t="s">
        <v>81</v>
      </c>
      <c r="N5" s="175" t="s">
        <v>82</v>
      </c>
      <c r="O5" s="175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s="138" customFormat="1" ht="21" customHeight="1" spans="1:15">
      <c r="A7" s="54" t="s">
        <v>99</v>
      </c>
      <c r="B7" s="54" t="s">
        <v>100</v>
      </c>
      <c r="C7" s="147">
        <f>C8+C10+C12</f>
        <v>12018189.6</v>
      </c>
      <c r="D7" s="147">
        <f>E7+F7</f>
        <v>8518189.6</v>
      </c>
      <c r="E7" s="147">
        <f>E8+E10+E12</f>
        <v>7139245.6</v>
      </c>
      <c r="F7" s="147">
        <f>F10</f>
        <v>1378944</v>
      </c>
      <c r="G7" s="147"/>
      <c r="H7" s="147"/>
      <c r="I7" s="147"/>
      <c r="J7" s="147">
        <v>3500000</v>
      </c>
      <c r="K7" s="147"/>
      <c r="L7" s="147"/>
      <c r="M7" s="147"/>
      <c r="N7" s="147"/>
      <c r="O7" s="147">
        <v>3500000</v>
      </c>
    </row>
    <row r="8" s="138" customFormat="1" ht="21" customHeight="1" spans="1:15">
      <c r="A8" s="192">
        <v>20501</v>
      </c>
      <c r="B8" s="171" t="s">
        <v>101</v>
      </c>
      <c r="C8" s="147">
        <v>3687300</v>
      </c>
      <c r="D8" s="147">
        <v>3687300</v>
      </c>
      <c r="E8" s="147">
        <v>3687300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="138" customFormat="1" ht="21" customHeight="1" spans="1:15">
      <c r="A9" s="193" t="s">
        <v>102</v>
      </c>
      <c r="B9" s="171" t="s">
        <v>103</v>
      </c>
      <c r="C9" s="147">
        <v>3687300</v>
      </c>
      <c r="D9" s="147">
        <v>3687300</v>
      </c>
      <c r="E9" s="147">
        <v>3687300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s="138" customFormat="1" ht="21" customHeight="1" spans="1:15">
      <c r="A10" s="192" t="s">
        <v>104</v>
      </c>
      <c r="B10" s="192" t="s">
        <v>105</v>
      </c>
      <c r="C10" s="147">
        <v>8324752.6</v>
      </c>
      <c r="D10" s="147">
        <f>E10+F10</f>
        <v>4824752.6</v>
      </c>
      <c r="E10" s="147">
        <v>3445808.6</v>
      </c>
      <c r="F10" s="147">
        <v>1378944</v>
      </c>
      <c r="G10" s="147"/>
      <c r="H10" s="147"/>
      <c r="I10" s="147"/>
      <c r="J10" s="147">
        <v>3500000</v>
      </c>
      <c r="K10" s="147"/>
      <c r="L10" s="147"/>
      <c r="M10" s="147"/>
      <c r="N10" s="147"/>
      <c r="O10" s="147">
        <v>3500000</v>
      </c>
    </row>
    <row r="11" s="138" customFormat="1" ht="21" customHeight="1" spans="1:15">
      <c r="A11" s="193" t="s">
        <v>106</v>
      </c>
      <c r="B11" s="171" t="s">
        <v>107</v>
      </c>
      <c r="C11" s="147">
        <v>8324752.6</v>
      </c>
      <c r="D11" s="147">
        <v>4824752.6</v>
      </c>
      <c r="E11" s="147">
        <v>3445808.6</v>
      </c>
      <c r="F11" s="147">
        <v>1378944</v>
      </c>
      <c r="G11" s="147"/>
      <c r="H11" s="147"/>
      <c r="I11" s="147"/>
      <c r="J11" s="147">
        <v>3500000</v>
      </c>
      <c r="K11" s="147"/>
      <c r="L11" s="147"/>
      <c r="M11" s="147"/>
      <c r="N11" s="147"/>
      <c r="O11" s="147">
        <v>3500000</v>
      </c>
    </row>
    <row r="12" s="138" customFormat="1" ht="21" customHeight="1" spans="1:15">
      <c r="A12" s="192" t="s">
        <v>108</v>
      </c>
      <c r="B12" s="192" t="s">
        <v>109</v>
      </c>
      <c r="C12" s="147">
        <v>6137</v>
      </c>
      <c r="D12" s="147">
        <v>6137</v>
      </c>
      <c r="E12" s="147">
        <v>6137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s="138" customFormat="1" ht="21" customHeight="1" spans="1:15">
      <c r="A13" s="193" t="s">
        <v>110</v>
      </c>
      <c r="B13" s="193" t="s">
        <v>111</v>
      </c>
      <c r="C13" s="147">
        <v>6137</v>
      </c>
      <c r="D13" s="147">
        <v>6137</v>
      </c>
      <c r="E13" s="147">
        <v>6137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="138" customFormat="1" ht="21" customHeight="1" spans="1:15">
      <c r="A14" s="54" t="s">
        <v>112</v>
      </c>
      <c r="B14" s="54" t="s">
        <v>113</v>
      </c>
      <c r="C14" s="147">
        <v>948852</v>
      </c>
      <c r="D14" s="147">
        <v>948852</v>
      </c>
      <c r="E14" s="147">
        <v>948852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="138" customFormat="1" ht="21" customHeight="1" spans="1:15">
      <c r="A15" s="192" t="s">
        <v>114</v>
      </c>
      <c r="B15" s="192" t="s">
        <v>115</v>
      </c>
      <c r="C15" s="147">
        <f>SUM(C16:C18)</f>
        <v>948852</v>
      </c>
      <c r="D15" s="147">
        <f>SUM(D16:D18)</f>
        <v>948852</v>
      </c>
      <c r="E15" s="147">
        <f>SUM(E16:E18)</f>
        <v>948852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="138" customFormat="1" ht="21" customHeight="1" spans="1:15">
      <c r="A16" s="193" t="s">
        <v>116</v>
      </c>
      <c r="B16" s="193" t="s">
        <v>117</v>
      </c>
      <c r="C16" s="147">
        <v>404600</v>
      </c>
      <c r="D16" s="147">
        <v>404600</v>
      </c>
      <c r="E16" s="147">
        <v>404600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s="138" customFormat="1" ht="21" customHeight="1" spans="1:15">
      <c r="A17" s="193" t="s">
        <v>118</v>
      </c>
      <c r="B17" s="193" t="s">
        <v>119</v>
      </c>
      <c r="C17" s="147">
        <v>416412</v>
      </c>
      <c r="D17" s="147">
        <v>416412</v>
      </c>
      <c r="E17" s="147">
        <v>416412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="138" customFormat="1" ht="21" customHeight="1" spans="1:15">
      <c r="A18" s="193" t="s">
        <v>120</v>
      </c>
      <c r="B18" s="193" t="s">
        <v>121</v>
      </c>
      <c r="C18" s="147">
        <v>127840</v>
      </c>
      <c r="D18" s="147">
        <v>127840</v>
      </c>
      <c r="E18" s="147">
        <v>127840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s="138" customFormat="1" ht="21" customHeight="1" spans="1:15">
      <c r="A19" s="54" t="s">
        <v>122</v>
      </c>
      <c r="B19" s="54" t="s">
        <v>123</v>
      </c>
      <c r="C19" s="147">
        <v>517704</v>
      </c>
      <c r="D19" s="147">
        <v>517704</v>
      </c>
      <c r="E19" s="147">
        <v>517704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s="138" customFormat="1" ht="21" customHeight="1" spans="1:15">
      <c r="A20" s="192" t="s">
        <v>124</v>
      </c>
      <c r="B20" s="192" t="s">
        <v>125</v>
      </c>
      <c r="C20" s="147">
        <f>SUM(C21:C23)</f>
        <v>517704</v>
      </c>
      <c r="D20" s="147">
        <f>SUM(D21:D23)</f>
        <v>517704</v>
      </c>
      <c r="E20" s="147">
        <f>SUM(E21:E23)</f>
        <v>517704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="138" customFormat="1" ht="21" customHeight="1" spans="1:15">
      <c r="A21" s="193" t="s">
        <v>126</v>
      </c>
      <c r="B21" s="193" t="s">
        <v>127</v>
      </c>
      <c r="C21" s="147">
        <v>232104</v>
      </c>
      <c r="D21" s="147">
        <v>232104</v>
      </c>
      <c r="E21" s="147">
        <v>232104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s="138" customFormat="1" ht="21" customHeight="1" spans="1:15">
      <c r="A22" s="193" t="s">
        <v>128</v>
      </c>
      <c r="B22" s="193" t="s">
        <v>129</v>
      </c>
      <c r="C22" s="147">
        <v>180000</v>
      </c>
      <c r="D22" s="147">
        <v>180000</v>
      </c>
      <c r="E22" s="147">
        <v>180000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s="138" customFormat="1" ht="21" customHeight="1" spans="1:15">
      <c r="A23" s="193" t="s">
        <v>130</v>
      </c>
      <c r="B23" s="193" t="s">
        <v>131</v>
      </c>
      <c r="C23" s="147">
        <v>105600</v>
      </c>
      <c r="D23" s="147">
        <v>105600</v>
      </c>
      <c r="E23" s="147">
        <v>105600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s="138" customFormat="1" ht="21" customHeight="1" spans="1:15">
      <c r="A24" s="54" t="s">
        <v>132</v>
      </c>
      <c r="B24" s="54" t="s">
        <v>133</v>
      </c>
      <c r="C24" s="147">
        <v>456000</v>
      </c>
      <c r="D24" s="147">
        <v>456000</v>
      </c>
      <c r="E24" s="147">
        <v>456000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s="138" customFormat="1" ht="21" customHeight="1" spans="1:15">
      <c r="A25" s="192" t="s">
        <v>134</v>
      </c>
      <c r="B25" s="192" t="s">
        <v>135</v>
      </c>
      <c r="C25" s="147">
        <v>456000</v>
      </c>
      <c r="D25" s="147">
        <v>456000</v>
      </c>
      <c r="E25" s="147">
        <v>456000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s="138" customFormat="1" ht="21" customHeight="1" spans="1:15">
      <c r="A26" s="193" t="s">
        <v>136</v>
      </c>
      <c r="B26" s="193" t="s">
        <v>137</v>
      </c>
      <c r="C26" s="147">
        <v>456000</v>
      </c>
      <c r="D26" s="147">
        <v>456000</v>
      </c>
      <c r="E26" s="147">
        <v>456000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</row>
    <row r="27" s="138" customFormat="1" ht="21" customHeight="1" spans="1:15">
      <c r="A27" s="194" t="s">
        <v>57</v>
      </c>
      <c r="B27" s="35"/>
      <c r="C27" s="147">
        <f t="shared" ref="C27:F27" si="0">C7+C14+C19+C24</f>
        <v>13940745.6</v>
      </c>
      <c r="D27" s="147">
        <f t="shared" si="0"/>
        <v>10440745.6</v>
      </c>
      <c r="E27" s="147">
        <f t="shared" si="0"/>
        <v>9061801.6</v>
      </c>
      <c r="F27" s="147">
        <f t="shared" si="0"/>
        <v>1378944</v>
      </c>
      <c r="G27" s="147"/>
      <c r="H27" s="147"/>
      <c r="I27" s="147"/>
      <c r="J27" s="147">
        <v>3500000</v>
      </c>
      <c r="K27" s="147"/>
      <c r="L27" s="147"/>
      <c r="M27" s="147"/>
      <c r="N27" s="147"/>
      <c r="O27" s="147">
        <f>O7+O14+O19+O24</f>
        <v>3500000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5" workbookViewId="0">
      <selection activeCell="F20" sqref="F20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3"/>
      <c r="C1" s="43"/>
      <c r="D1" s="43" t="s">
        <v>138</v>
      </c>
    </row>
    <row r="2" ht="41.25" customHeight="1" spans="1:4">
      <c r="A2" s="212" t="s">
        <v>139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5" t="s">
        <v>4</v>
      </c>
      <c r="B4" s="176"/>
      <c r="C4" s="175" t="s">
        <v>5</v>
      </c>
      <c r="D4" s="176"/>
    </row>
    <row r="5" ht="18.75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6.5" customHeight="1" spans="1:4">
      <c r="A6" s="177" t="s">
        <v>140</v>
      </c>
      <c r="B6" s="147">
        <v>10440745.6</v>
      </c>
      <c r="C6" s="177" t="s">
        <v>141</v>
      </c>
      <c r="D6" s="147">
        <v>10440745.6</v>
      </c>
    </row>
    <row r="7" ht="16.5" customHeight="1" spans="1:4">
      <c r="A7" s="177" t="s">
        <v>142</v>
      </c>
      <c r="B7" s="147">
        <v>10440745.6</v>
      </c>
      <c r="C7" s="177" t="s">
        <v>143</v>
      </c>
      <c r="D7" s="147"/>
    </row>
    <row r="8" ht="16.5" customHeight="1" spans="1:4">
      <c r="A8" s="177" t="s">
        <v>144</v>
      </c>
      <c r="B8" s="147"/>
      <c r="C8" s="177" t="s">
        <v>145</v>
      </c>
      <c r="D8" s="147"/>
    </row>
    <row r="9" ht="16.5" customHeight="1" spans="1:4">
      <c r="A9" s="177" t="s">
        <v>146</v>
      </c>
      <c r="B9" s="147"/>
      <c r="C9" s="177" t="s">
        <v>147</v>
      </c>
      <c r="D9" s="147"/>
    </row>
    <row r="10" ht="16.5" customHeight="1" spans="1:4">
      <c r="A10" s="177" t="s">
        <v>148</v>
      </c>
      <c r="B10" s="147"/>
      <c r="C10" s="177" t="s">
        <v>149</v>
      </c>
      <c r="D10" s="147"/>
    </row>
    <row r="11" ht="16.5" customHeight="1" spans="1:4">
      <c r="A11" s="177" t="s">
        <v>142</v>
      </c>
      <c r="B11" s="147"/>
      <c r="C11" s="177" t="s">
        <v>150</v>
      </c>
      <c r="D11" s="147">
        <v>8518189.6</v>
      </c>
    </row>
    <row r="12" ht="16.5" customHeight="1" spans="1:4">
      <c r="A12" s="61" t="s">
        <v>144</v>
      </c>
      <c r="B12" s="147"/>
      <c r="C12" s="69" t="s">
        <v>151</v>
      </c>
      <c r="D12" s="147"/>
    </row>
    <row r="13" ht="16.5" customHeight="1" spans="1:4">
      <c r="A13" s="61" t="s">
        <v>146</v>
      </c>
      <c r="B13" s="147"/>
      <c r="C13" s="69" t="s">
        <v>152</v>
      </c>
      <c r="D13" s="147"/>
    </row>
    <row r="14" ht="16.5" customHeight="1" spans="1:4">
      <c r="A14" s="178"/>
      <c r="B14" s="147"/>
      <c r="C14" s="69" t="s">
        <v>153</v>
      </c>
      <c r="D14" s="147">
        <v>948852</v>
      </c>
    </row>
    <row r="15" ht="16.5" customHeight="1" spans="1:4">
      <c r="A15" s="178"/>
      <c r="B15" s="147"/>
      <c r="C15" s="69" t="s">
        <v>154</v>
      </c>
      <c r="D15" s="147">
        <v>517704</v>
      </c>
    </row>
    <row r="16" ht="16.5" customHeight="1" spans="1:4">
      <c r="A16" s="178"/>
      <c r="B16" s="147"/>
      <c r="C16" s="69" t="s">
        <v>155</v>
      </c>
      <c r="D16" s="147"/>
    </row>
    <row r="17" ht="16.5" customHeight="1" spans="1:4">
      <c r="A17" s="178"/>
      <c r="B17" s="147"/>
      <c r="C17" s="69" t="s">
        <v>156</v>
      </c>
      <c r="D17" s="147"/>
    </row>
    <row r="18" ht="16.5" customHeight="1" spans="1:4">
      <c r="A18" s="178"/>
      <c r="B18" s="147"/>
      <c r="C18" s="69" t="s">
        <v>157</v>
      </c>
      <c r="D18" s="147"/>
    </row>
    <row r="19" ht="16.5" customHeight="1" spans="1:4">
      <c r="A19" s="178"/>
      <c r="B19" s="147"/>
      <c r="C19" s="69" t="s">
        <v>158</v>
      </c>
      <c r="D19" s="147"/>
    </row>
    <row r="20" ht="16.5" customHeight="1" spans="1:4">
      <c r="A20" s="178"/>
      <c r="B20" s="147"/>
      <c r="C20" s="69" t="s">
        <v>159</v>
      </c>
      <c r="D20" s="147"/>
    </row>
    <row r="21" ht="16.5" customHeight="1" spans="1:4">
      <c r="A21" s="178"/>
      <c r="B21" s="147"/>
      <c r="C21" s="69" t="s">
        <v>160</v>
      </c>
      <c r="D21" s="147"/>
    </row>
    <row r="22" ht="16.5" customHeight="1" spans="1:4">
      <c r="A22" s="178"/>
      <c r="B22" s="147"/>
      <c r="C22" s="69" t="s">
        <v>161</v>
      </c>
      <c r="D22" s="147"/>
    </row>
    <row r="23" ht="16.5" customHeight="1" spans="1:4">
      <c r="A23" s="178"/>
      <c r="B23" s="147"/>
      <c r="C23" s="69" t="s">
        <v>162</v>
      </c>
      <c r="D23" s="147"/>
    </row>
    <row r="24" ht="16.5" customHeight="1" spans="1:4">
      <c r="A24" s="178"/>
      <c r="B24" s="147"/>
      <c r="C24" s="69" t="s">
        <v>163</v>
      </c>
      <c r="D24" s="147"/>
    </row>
    <row r="25" ht="16.5" customHeight="1" spans="1:4">
      <c r="A25" s="178"/>
      <c r="B25" s="147"/>
      <c r="C25" s="69" t="s">
        <v>164</v>
      </c>
      <c r="D25" s="147">
        <v>456000</v>
      </c>
    </row>
    <row r="26" ht="16.5" customHeight="1" spans="1:4">
      <c r="A26" s="178"/>
      <c r="B26" s="147"/>
      <c r="C26" s="69" t="s">
        <v>165</v>
      </c>
      <c r="D26" s="147"/>
    </row>
    <row r="27" ht="16.5" customHeight="1" spans="1:4">
      <c r="A27" s="178"/>
      <c r="B27" s="147"/>
      <c r="C27" s="69" t="s">
        <v>166</v>
      </c>
      <c r="D27" s="147"/>
    </row>
    <row r="28" ht="16.5" customHeight="1" spans="1:4">
      <c r="A28" s="178"/>
      <c r="B28" s="147"/>
      <c r="C28" s="69" t="s">
        <v>167</v>
      </c>
      <c r="D28" s="147"/>
    </row>
    <row r="29" ht="16.5" customHeight="1" spans="1:4">
      <c r="A29" s="178"/>
      <c r="B29" s="147"/>
      <c r="C29" s="69" t="s">
        <v>168</v>
      </c>
      <c r="D29" s="147"/>
    </row>
    <row r="30" ht="16.5" customHeight="1" spans="1:4">
      <c r="A30" s="178"/>
      <c r="B30" s="147"/>
      <c r="C30" s="69" t="s">
        <v>169</v>
      </c>
      <c r="D30" s="147"/>
    </row>
    <row r="31" ht="16.5" customHeight="1" spans="1:4">
      <c r="A31" s="178"/>
      <c r="B31" s="147"/>
      <c r="C31" s="61" t="s">
        <v>170</v>
      </c>
      <c r="D31" s="147"/>
    </row>
    <row r="32" ht="16.5" customHeight="1" spans="1:4">
      <c r="A32" s="178"/>
      <c r="B32" s="147"/>
      <c r="C32" s="61" t="s">
        <v>171</v>
      </c>
      <c r="D32" s="147"/>
    </row>
    <row r="33" ht="16.5" customHeight="1" spans="1:4">
      <c r="A33" s="178"/>
      <c r="B33" s="147"/>
      <c r="C33" s="28" t="s">
        <v>172</v>
      </c>
      <c r="D33" s="147"/>
    </row>
    <row r="34" ht="15" customHeight="1" spans="1:4">
      <c r="A34" s="179" t="s">
        <v>51</v>
      </c>
      <c r="B34" s="180">
        <v>10440745.6</v>
      </c>
      <c r="C34" s="179" t="s">
        <v>52</v>
      </c>
      <c r="D34" s="180">
        <v>10440745.6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7"/>
  <sheetViews>
    <sheetView showZeros="0" zoomScale="90" zoomScaleNormal="90" workbookViewId="0">
      <selection activeCell="F23" sqref="F23"/>
    </sheetView>
  </sheetViews>
  <sheetFormatPr defaultColWidth="9.13888888888889" defaultRowHeight="14.25" customHeight="1" outlineLevelCol="6"/>
  <cols>
    <col min="1" max="1" width="20.1388888888889" customWidth="1"/>
    <col min="2" max="2" width="37.2222222222222" customWidth="1"/>
    <col min="3" max="7" width="24.1388888888889" customWidth="1"/>
  </cols>
  <sheetData>
    <row r="1" customHeight="1" spans="1:7">
      <c r="D1" s="139"/>
      <c r="F1" s="71"/>
      <c r="G1" s="140" t="s">
        <v>173</v>
      </c>
    </row>
    <row r="2" ht="41.25" customHeight="1" spans="1:7">
      <c r="A2" s="121" t="s">
        <v>174</v>
      </c>
      <c r="B2" s="121"/>
      <c r="C2" s="121"/>
      <c r="D2" s="121"/>
      <c r="E2" s="121"/>
      <c r="F2" s="121"/>
      <c r="G2" s="121"/>
    </row>
    <row r="3" ht="18" customHeight="1" spans="1:7">
      <c r="A3" s="42" t="s">
        <v>2</v>
      </c>
      <c r="F3" s="118"/>
      <c r="G3" s="140" t="s">
        <v>3</v>
      </c>
    </row>
    <row r="4" ht="20.25" customHeight="1" spans="1:7">
      <c r="A4" s="167" t="s">
        <v>175</v>
      </c>
      <c r="B4" s="168"/>
      <c r="C4" s="122" t="s">
        <v>57</v>
      </c>
      <c r="D4" s="153" t="s">
        <v>77</v>
      </c>
      <c r="E4" s="11"/>
      <c r="F4" s="12"/>
      <c r="G4" s="142" t="s">
        <v>78</v>
      </c>
    </row>
    <row r="5" ht="20.25" customHeight="1" spans="1:7">
      <c r="A5" s="169" t="s">
        <v>74</v>
      </c>
      <c r="B5" s="169" t="s">
        <v>75</v>
      </c>
      <c r="C5" s="18"/>
      <c r="D5" s="127" t="s">
        <v>59</v>
      </c>
      <c r="E5" s="127" t="s">
        <v>176</v>
      </c>
      <c r="F5" s="127" t="s">
        <v>177</v>
      </c>
      <c r="G5" s="144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s="138" customFormat="1" ht="18" customHeight="1" spans="1:7">
      <c r="A7" s="146" t="s">
        <v>99</v>
      </c>
      <c r="B7" s="146" t="s">
        <v>100</v>
      </c>
      <c r="C7" s="147">
        <v>8518189.6</v>
      </c>
      <c r="D7" s="147">
        <v>7139245.6</v>
      </c>
      <c r="E7" s="147">
        <f>E8+E10+E12</f>
        <v>6615248.6</v>
      </c>
      <c r="F7" s="147">
        <f>F10+F12</f>
        <v>523997</v>
      </c>
      <c r="G7" s="147">
        <v>1378944</v>
      </c>
    </row>
    <row r="8" s="138" customFormat="1" ht="18" customHeight="1" spans="1:7">
      <c r="A8" s="170">
        <v>20501</v>
      </c>
      <c r="B8" s="171" t="s">
        <v>101</v>
      </c>
      <c r="C8" s="147">
        <v>3687300</v>
      </c>
      <c r="D8" s="147">
        <v>3687300</v>
      </c>
      <c r="E8" s="147">
        <v>3687300</v>
      </c>
      <c r="F8" s="147"/>
      <c r="G8" s="147"/>
    </row>
    <row r="9" s="138" customFormat="1" ht="18" customHeight="1" spans="1:7">
      <c r="A9" s="172">
        <v>2050101</v>
      </c>
      <c r="B9" s="172" t="s">
        <v>178</v>
      </c>
      <c r="C9" s="147">
        <v>3687300</v>
      </c>
      <c r="D9" s="147">
        <v>3687300</v>
      </c>
      <c r="E9" s="147">
        <v>3687300</v>
      </c>
      <c r="F9" s="147"/>
      <c r="G9" s="147"/>
    </row>
    <row r="10" s="138" customFormat="1" ht="18" customHeight="1" spans="1:7">
      <c r="A10" s="170" t="s">
        <v>104</v>
      </c>
      <c r="B10" s="146" t="s">
        <v>179</v>
      </c>
      <c r="C10" s="147">
        <v>4824752.6</v>
      </c>
      <c r="D10" s="147">
        <v>3445808.6</v>
      </c>
      <c r="E10" s="147">
        <v>2927948.6</v>
      </c>
      <c r="F10" s="147">
        <v>517860</v>
      </c>
      <c r="G10" s="147">
        <v>1378944</v>
      </c>
    </row>
    <row r="11" s="138" customFormat="1" ht="18" customHeight="1" spans="1:7">
      <c r="A11" s="172" t="s">
        <v>106</v>
      </c>
      <c r="B11" s="172" t="s">
        <v>180</v>
      </c>
      <c r="C11" s="147">
        <v>4824752.6</v>
      </c>
      <c r="D11" s="147">
        <v>3445808.6</v>
      </c>
      <c r="E11" s="147">
        <v>2927948.6</v>
      </c>
      <c r="F11" s="147">
        <v>517860</v>
      </c>
      <c r="G11" s="147">
        <v>1378944</v>
      </c>
    </row>
    <row r="12" s="138" customFormat="1" ht="18" customHeight="1" spans="1:7">
      <c r="A12" s="170" t="s">
        <v>108</v>
      </c>
      <c r="B12" s="146" t="s">
        <v>181</v>
      </c>
      <c r="C12" s="147">
        <v>6137</v>
      </c>
      <c r="D12" s="147">
        <v>6137</v>
      </c>
      <c r="E12" s="147"/>
      <c r="F12" s="147">
        <v>6137</v>
      </c>
      <c r="G12" s="147"/>
    </row>
    <row r="13" s="138" customFormat="1" ht="18" customHeight="1" spans="1:7">
      <c r="A13" s="172" t="s">
        <v>110</v>
      </c>
      <c r="B13" s="172" t="s">
        <v>111</v>
      </c>
      <c r="C13" s="147">
        <v>6137</v>
      </c>
      <c r="D13" s="147">
        <v>6137</v>
      </c>
      <c r="E13" s="147"/>
      <c r="F13" s="147">
        <v>6137</v>
      </c>
      <c r="G13" s="147"/>
    </row>
    <row r="14" s="138" customFormat="1" ht="18" customHeight="1" spans="1:7">
      <c r="A14" s="146" t="s">
        <v>112</v>
      </c>
      <c r="B14" s="146" t="s">
        <v>113</v>
      </c>
      <c r="C14" s="147">
        <v>948852</v>
      </c>
      <c r="D14" s="147">
        <v>948852</v>
      </c>
      <c r="E14" s="147">
        <v>891052</v>
      </c>
      <c r="F14" s="147">
        <v>57800</v>
      </c>
      <c r="G14" s="147"/>
    </row>
    <row r="15" s="138" customFormat="1" ht="18" customHeight="1" spans="1:7">
      <c r="A15" s="170" t="s">
        <v>114</v>
      </c>
      <c r="B15" s="146" t="s">
        <v>182</v>
      </c>
      <c r="C15" s="147">
        <v>948852</v>
      </c>
      <c r="D15" s="147">
        <v>948852</v>
      </c>
      <c r="E15" s="147">
        <v>891052</v>
      </c>
      <c r="F15" s="147">
        <v>57800</v>
      </c>
      <c r="G15" s="147"/>
    </row>
    <row r="16" s="138" customFormat="1" ht="18" customHeight="1" spans="1:7">
      <c r="A16" s="172" t="s">
        <v>116</v>
      </c>
      <c r="B16" s="172" t="s">
        <v>117</v>
      </c>
      <c r="C16" s="147">
        <v>404600</v>
      </c>
      <c r="D16" s="147">
        <v>404600</v>
      </c>
      <c r="E16" s="147">
        <v>346800</v>
      </c>
      <c r="F16" s="147">
        <v>57800</v>
      </c>
      <c r="G16" s="147"/>
    </row>
    <row r="17" s="138" customFormat="1" ht="18" customHeight="1" spans="1:7">
      <c r="A17" s="172" t="s">
        <v>118</v>
      </c>
      <c r="B17" s="172" t="s">
        <v>119</v>
      </c>
      <c r="C17" s="147">
        <v>416412</v>
      </c>
      <c r="D17" s="147">
        <v>416412</v>
      </c>
      <c r="E17" s="147">
        <v>416412</v>
      </c>
      <c r="F17" s="147"/>
      <c r="G17" s="147"/>
    </row>
    <row r="18" s="138" customFormat="1" ht="18" customHeight="1" spans="1:7">
      <c r="A18" s="172" t="s">
        <v>120</v>
      </c>
      <c r="B18" s="172" t="s">
        <v>121</v>
      </c>
      <c r="C18" s="147">
        <v>127840</v>
      </c>
      <c r="D18" s="147">
        <v>127840</v>
      </c>
      <c r="E18" s="147">
        <v>127840</v>
      </c>
      <c r="F18" s="147"/>
      <c r="G18" s="147"/>
    </row>
    <row r="19" s="138" customFormat="1" ht="18" customHeight="1" spans="1:7">
      <c r="A19" s="146" t="s">
        <v>122</v>
      </c>
      <c r="B19" s="146" t="s">
        <v>123</v>
      </c>
      <c r="C19" s="147">
        <v>517704</v>
      </c>
      <c r="D19" s="147">
        <v>517704</v>
      </c>
      <c r="E19" s="147">
        <v>517704</v>
      </c>
      <c r="F19" s="147"/>
      <c r="G19" s="147"/>
    </row>
    <row r="20" s="138" customFormat="1" ht="18" customHeight="1" spans="1:7">
      <c r="A20" s="170" t="s">
        <v>124</v>
      </c>
      <c r="B20" s="146" t="s">
        <v>183</v>
      </c>
      <c r="C20" s="147">
        <v>517704</v>
      </c>
      <c r="D20" s="147">
        <v>517704</v>
      </c>
      <c r="E20" s="147">
        <v>517704</v>
      </c>
      <c r="F20" s="147"/>
      <c r="G20" s="147"/>
    </row>
    <row r="21" s="138" customFormat="1" ht="18" customHeight="1" spans="1:7">
      <c r="A21" s="172" t="s">
        <v>126</v>
      </c>
      <c r="B21" s="172" t="s">
        <v>127</v>
      </c>
      <c r="C21" s="147">
        <v>232104</v>
      </c>
      <c r="D21" s="147">
        <v>232104</v>
      </c>
      <c r="E21" s="147">
        <v>232104</v>
      </c>
      <c r="F21" s="147"/>
      <c r="G21" s="147"/>
    </row>
    <row r="22" s="138" customFormat="1" ht="18" customHeight="1" spans="1:7">
      <c r="A22" s="172" t="s">
        <v>128</v>
      </c>
      <c r="B22" s="172" t="s">
        <v>129</v>
      </c>
      <c r="C22" s="147">
        <v>180000</v>
      </c>
      <c r="D22" s="147">
        <v>180000</v>
      </c>
      <c r="E22" s="147">
        <v>180000</v>
      </c>
      <c r="F22" s="147"/>
      <c r="G22" s="147"/>
    </row>
    <row r="23" s="138" customFormat="1" ht="18" customHeight="1" spans="1:7">
      <c r="A23" s="172" t="s">
        <v>130</v>
      </c>
      <c r="B23" s="172" t="s">
        <v>131</v>
      </c>
      <c r="C23" s="147">
        <v>105600</v>
      </c>
      <c r="D23" s="147">
        <v>105600</v>
      </c>
      <c r="E23" s="147">
        <v>105600</v>
      </c>
      <c r="F23" s="147"/>
      <c r="G23" s="147"/>
    </row>
    <row r="24" s="138" customFormat="1" ht="18" customHeight="1" spans="1:7">
      <c r="A24" s="146" t="s">
        <v>132</v>
      </c>
      <c r="B24" s="146" t="s">
        <v>133</v>
      </c>
      <c r="C24" s="147">
        <v>456000</v>
      </c>
      <c r="D24" s="147">
        <v>456000</v>
      </c>
      <c r="E24" s="147">
        <v>456000</v>
      </c>
      <c r="F24" s="147"/>
      <c r="G24" s="147"/>
    </row>
    <row r="25" s="138" customFormat="1" ht="18" customHeight="1" spans="1:7">
      <c r="A25" s="170" t="s">
        <v>134</v>
      </c>
      <c r="B25" s="146" t="s">
        <v>184</v>
      </c>
      <c r="C25" s="147">
        <v>456000</v>
      </c>
      <c r="D25" s="147">
        <v>456000</v>
      </c>
      <c r="E25" s="147">
        <v>456000</v>
      </c>
      <c r="F25" s="147"/>
      <c r="G25" s="147"/>
    </row>
    <row r="26" s="138" customFormat="1" ht="18" customHeight="1" spans="1:7">
      <c r="A26" s="170" t="s">
        <v>136</v>
      </c>
      <c r="B26" s="146" t="s">
        <v>185</v>
      </c>
      <c r="C26" s="147">
        <v>456000</v>
      </c>
      <c r="D26" s="147">
        <v>456000</v>
      </c>
      <c r="E26" s="147">
        <v>456000</v>
      </c>
      <c r="F26" s="147"/>
      <c r="G26" s="147"/>
    </row>
    <row r="27" s="138" customFormat="1" ht="18" customHeight="1" spans="1:7">
      <c r="A27" s="173" t="s">
        <v>186</v>
      </c>
      <c r="B27" s="174" t="s">
        <v>186</v>
      </c>
      <c r="C27" s="147">
        <v>10440745.6</v>
      </c>
      <c r="D27" s="147">
        <v>9061801.6</v>
      </c>
      <c r="E27" s="147">
        <f>E7+E14+E19+E24</f>
        <v>8480004.6</v>
      </c>
      <c r="F27" s="147">
        <f>F7+F14</f>
        <v>581797</v>
      </c>
      <c r="G27" s="147">
        <v>1378944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tabSelected="1" workbookViewId="0">
      <selection activeCell="C22" sqref="C22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63" t="s">
        <v>187</v>
      </c>
    </row>
    <row r="2" ht="41.25" customHeight="1" spans="1:6">
      <c r="A2" s="164" t="s">
        <v>188</v>
      </c>
      <c r="B2" s="41"/>
      <c r="C2" s="41"/>
      <c r="D2" s="41"/>
      <c r="E2" s="40"/>
      <c r="F2" s="41"/>
    </row>
    <row r="3" customHeight="1" spans="1:6">
      <c r="A3" s="107" t="s">
        <v>2</v>
      </c>
      <c r="B3" s="165"/>
      <c r="D3" s="41"/>
      <c r="E3" s="40"/>
      <c r="F3" s="44" t="s">
        <v>3</v>
      </c>
    </row>
    <row r="4" ht="27" customHeight="1" spans="1:6">
      <c r="A4" s="45" t="s">
        <v>189</v>
      </c>
      <c r="B4" s="45" t="s">
        <v>190</v>
      </c>
      <c r="C4" s="46" t="s">
        <v>191</v>
      </c>
      <c r="D4" s="45"/>
      <c r="E4" s="47"/>
      <c r="F4" s="45" t="s">
        <v>192</v>
      </c>
    </row>
    <row r="5" ht="28.5" customHeight="1" spans="1:6">
      <c r="A5" s="166"/>
      <c r="B5" s="49"/>
      <c r="C5" s="47" t="s">
        <v>59</v>
      </c>
      <c r="D5" s="47" t="s">
        <v>193</v>
      </c>
      <c r="E5" s="47" t="s">
        <v>194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195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9"/>
  <sheetViews>
    <sheetView showZeros="0" zoomScale="80" zoomScaleNormal="80" topLeftCell="Q2" workbookViewId="0">
      <selection activeCell="L9" sqref="L9:L39"/>
    </sheetView>
  </sheetViews>
  <sheetFormatPr defaultColWidth="9.13888888888889" defaultRowHeight="14.25" customHeight="1"/>
  <cols>
    <col min="1" max="1" width="21.9722222222222" customWidth="1"/>
    <col min="2" max="2" width="23.0833333333333" customWidth="1"/>
    <col min="3" max="3" width="16.9166666666667" customWidth="1"/>
    <col min="4" max="4" width="10.1388888888889" customWidth="1"/>
    <col min="5" max="5" width="35.6759259259259" customWidth="1"/>
    <col min="6" max="6" width="10.287037037037" customWidth="1"/>
    <col min="7" max="7" width="32.5925925925926" customWidth="1"/>
    <col min="8" max="23" width="18.712962962963" customWidth="1"/>
  </cols>
  <sheetData>
    <row r="1" ht="13.5" customHeight="1" spans="1:23">
      <c r="B1" s="150"/>
      <c r="D1" s="151"/>
      <c r="E1" s="151"/>
      <c r="F1" s="151"/>
      <c r="G1" s="151"/>
      <c r="H1" s="82"/>
      <c r="I1" s="82"/>
      <c r="J1" s="82"/>
      <c r="K1" s="82"/>
      <c r="L1" s="82"/>
      <c r="M1" s="82"/>
      <c r="Q1" s="82"/>
      <c r="U1" s="150"/>
      <c r="W1" s="2" t="s">
        <v>196</v>
      </c>
    </row>
    <row r="2" ht="45.75" customHeight="1" spans="1:23">
      <c r="A2" s="66" t="s">
        <v>197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2"/>
      <c r="C3" s="152"/>
      <c r="D3" s="152"/>
      <c r="E3" s="152"/>
      <c r="F3" s="152"/>
      <c r="G3" s="152"/>
      <c r="H3" s="87"/>
      <c r="I3" s="87"/>
      <c r="J3" s="87"/>
      <c r="K3" s="87"/>
      <c r="L3" s="87"/>
      <c r="M3" s="87"/>
      <c r="N3" s="6"/>
      <c r="O3" s="6"/>
      <c r="P3" s="6"/>
      <c r="Q3" s="87"/>
      <c r="U3" s="150"/>
      <c r="W3" s="2" t="s">
        <v>3</v>
      </c>
    </row>
    <row r="4" ht="18" customHeight="1" spans="1:23">
      <c r="A4" s="8" t="s">
        <v>198</v>
      </c>
      <c r="B4" s="8" t="s">
        <v>199</v>
      </c>
      <c r="C4" s="8" t="s">
        <v>200</v>
      </c>
      <c r="D4" s="8" t="s">
        <v>201</v>
      </c>
      <c r="E4" s="8" t="s">
        <v>202</v>
      </c>
      <c r="F4" s="8" t="s">
        <v>203</v>
      </c>
      <c r="G4" s="8" t="s">
        <v>204</v>
      </c>
      <c r="H4" s="153" t="s">
        <v>205</v>
      </c>
      <c r="I4" s="92" t="s">
        <v>205</v>
      </c>
      <c r="J4" s="92"/>
      <c r="K4" s="92"/>
      <c r="L4" s="92"/>
      <c r="M4" s="92"/>
      <c r="N4" s="11"/>
      <c r="O4" s="11"/>
      <c r="P4" s="11"/>
      <c r="Q4" s="91" t="s">
        <v>63</v>
      </c>
      <c r="R4" s="92" t="s">
        <v>64</v>
      </c>
      <c r="S4" s="92"/>
      <c r="T4" s="92"/>
      <c r="U4" s="92"/>
      <c r="V4" s="92"/>
      <c r="W4" s="93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206</v>
      </c>
      <c r="I5" s="153" t="s">
        <v>60</v>
      </c>
      <c r="J5" s="92"/>
      <c r="K5" s="92"/>
      <c r="L5" s="92"/>
      <c r="M5" s="93"/>
      <c r="N5" s="10" t="s">
        <v>207</v>
      </c>
      <c r="O5" s="11"/>
      <c r="P5" s="12"/>
      <c r="Q5" s="8" t="s">
        <v>63</v>
      </c>
      <c r="R5" s="153" t="s">
        <v>64</v>
      </c>
      <c r="S5" s="91" t="s">
        <v>66</v>
      </c>
      <c r="T5" s="92" t="s">
        <v>64</v>
      </c>
      <c r="U5" s="91" t="s">
        <v>68</v>
      </c>
      <c r="V5" s="91" t="s">
        <v>69</v>
      </c>
      <c r="W5" s="154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55" t="s">
        <v>208</v>
      </c>
      <c r="J6" s="8" t="s">
        <v>209</v>
      </c>
      <c r="K6" s="8" t="s">
        <v>210</v>
      </c>
      <c r="L6" s="8" t="s">
        <v>211</v>
      </c>
      <c r="M6" s="8" t="s">
        <v>212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213</v>
      </c>
      <c r="U6" s="8" t="s">
        <v>68</v>
      </c>
      <c r="V6" s="8" t="s">
        <v>69</v>
      </c>
      <c r="W6" s="8" t="s">
        <v>70</v>
      </c>
    </row>
    <row r="7" ht="37.5" customHeight="1" spans="1:23">
      <c r="A7" s="156"/>
      <c r="B7" s="156"/>
      <c r="C7" s="156"/>
      <c r="D7" s="156"/>
      <c r="E7" s="156"/>
      <c r="F7" s="156"/>
      <c r="G7" s="156"/>
      <c r="H7" s="156"/>
      <c r="I7" s="157" t="s">
        <v>59</v>
      </c>
      <c r="J7" s="16" t="s">
        <v>214</v>
      </c>
      <c r="K7" s="16" t="s">
        <v>210</v>
      </c>
      <c r="L7" s="16" t="s">
        <v>211</v>
      </c>
      <c r="M7" s="16" t="s">
        <v>212</v>
      </c>
      <c r="N7" s="16" t="s">
        <v>210</v>
      </c>
      <c r="O7" s="16" t="s">
        <v>211</v>
      </c>
      <c r="P7" s="16" t="s">
        <v>212</v>
      </c>
      <c r="Q7" s="16" t="s">
        <v>63</v>
      </c>
      <c r="R7" s="16" t="s">
        <v>59</v>
      </c>
      <c r="S7" s="16" t="s">
        <v>66</v>
      </c>
      <c r="T7" s="16" t="s">
        <v>213</v>
      </c>
      <c r="U7" s="16" t="s">
        <v>68</v>
      </c>
      <c r="V7" s="16" t="s">
        <v>69</v>
      </c>
      <c r="W7" s="16" t="s">
        <v>70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1" customHeight="1" spans="1:23">
      <c r="A9" s="61" t="s">
        <v>71</v>
      </c>
      <c r="B9" s="158" t="s">
        <v>215</v>
      </c>
      <c r="C9" s="158" t="s">
        <v>216</v>
      </c>
      <c r="D9" s="158">
        <v>2050201</v>
      </c>
      <c r="E9" s="159" t="s">
        <v>180</v>
      </c>
      <c r="F9" s="158" t="s">
        <v>217</v>
      </c>
      <c r="G9" s="158" t="s">
        <v>218</v>
      </c>
      <c r="H9" s="147">
        <v>536979</v>
      </c>
      <c r="I9" s="147">
        <v>536979</v>
      </c>
      <c r="J9" s="160"/>
      <c r="K9" s="160"/>
      <c r="L9" s="147">
        <v>536979</v>
      </c>
      <c r="M9" s="160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ht="21" customHeight="1" spans="1:23">
      <c r="A10" s="61" t="s">
        <v>71</v>
      </c>
      <c r="B10" s="158" t="s">
        <v>215</v>
      </c>
      <c r="C10" s="158" t="s">
        <v>216</v>
      </c>
      <c r="D10" s="158">
        <v>2050201</v>
      </c>
      <c r="E10" s="159" t="s">
        <v>180</v>
      </c>
      <c r="F10" s="159" t="s">
        <v>219</v>
      </c>
      <c r="G10" s="159" t="s">
        <v>220</v>
      </c>
      <c r="H10" s="147">
        <v>288000</v>
      </c>
      <c r="I10" s="147">
        <v>288000</v>
      </c>
      <c r="J10" s="160"/>
      <c r="K10" s="160"/>
      <c r="L10" s="147">
        <v>288000</v>
      </c>
      <c r="M10" s="160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ht="21" customHeight="1" spans="1:23">
      <c r="A11" s="61" t="s">
        <v>71</v>
      </c>
      <c r="B11" s="158" t="s">
        <v>221</v>
      </c>
      <c r="C11" s="158" t="s">
        <v>222</v>
      </c>
      <c r="D11" s="158">
        <v>2050201</v>
      </c>
      <c r="E11" s="159" t="s">
        <v>180</v>
      </c>
      <c r="F11" s="158" t="s">
        <v>223</v>
      </c>
      <c r="G11" s="158" t="s">
        <v>224</v>
      </c>
      <c r="H11" s="147">
        <v>895200</v>
      </c>
      <c r="I11" s="147">
        <v>895200</v>
      </c>
      <c r="J11" s="147"/>
      <c r="K11" s="147"/>
      <c r="L11" s="147">
        <v>895200</v>
      </c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ht="21" customHeight="1" spans="1:23">
      <c r="A12" s="61" t="s">
        <v>71</v>
      </c>
      <c r="B12" s="158" t="s">
        <v>221</v>
      </c>
      <c r="C12" s="158" t="s">
        <v>222</v>
      </c>
      <c r="D12" s="158">
        <v>2050201</v>
      </c>
      <c r="E12" s="159" t="s">
        <v>180</v>
      </c>
      <c r="F12" s="158" t="s">
        <v>225</v>
      </c>
      <c r="G12" s="158" t="s">
        <v>226</v>
      </c>
      <c r="H12" s="147">
        <v>5172</v>
      </c>
      <c r="I12" s="147">
        <v>5172</v>
      </c>
      <c r="J12" s="160"/>
      <c r="K12" s="160"/>
      <c r="L12" s="147">
        <v>5172</v>
      </c>
      <c r="M12" s="160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ht="21" customHeight="1" spans="1:23">
      <c r="A13" s="61" t="s">
        <v>71</v>
      </c>
      <c r="B13" s="158" t="s">
        <v>221</v>
      </c>
      <c r="C13" s="158" t="s">
        <v>222</v>
      </c>
      <c r="D13" s="158">
        <v>2050201</v>
      </c>
      <c r="E13" s="159" t="s">
        <v>180</v>
      </c>
      <c r="F13" s="158" t="s">
        <v>217</v>
      </c>
      <c r="G13" s="158" t="s">
        <v>218</v>
      </c>
      <c r="H13" s="147">
        <v>4500</v>
      </c>
      <c r="I13" s="147">
        <v>4500</v>
      </c>
      <c r="J13" s="160"/>
      <c r="K13" s="160"/>
      <c r="L13" s="147">
        <v>4500</v>
      </c>
      <c r="M13" s="160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ht="21" customHeight="1" spans="1:23">
      <c r="A14" s="61" t="s">
        <v>71</v>
      </c>
      <c r="B14" s="158" t="s">
        <v>221</v>
      </c>
      <c r="C14" s="158" t="s">
        <v>222</v>
      </c>
      <c r="D14" s="158">
        <v>2050201</v>
      </c>
      <c r="E14" s="159" t="s">
        <v>180</v>
      </c>
      <c r="F14" s="158" t="s">
        <v>217</v>
      </c>
      <c r="G14" s="158" t="s">
        <v>218</v>
      </c>
      <c r="H14" s="147">
        <v>74600</v>
      </c>
      <c r="I14" s="147">
        <v>74600</v>
      </c>
      <c r="J14" s="160"/>
      <c r="K14" s="160"/>
      <c r="L14" s="147">
        <v>74600</v>
      </c>
      <c r="M14" s="160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ht="21" customHeight="1" spans="1:23">
      <c r="A15" s="61" t="s">
        <v>71</v>
      </c>
      <c r="B15" s="158" t="s">
        <v>221</v>
      </c>
      <c r="C15" s="158" t="s">
        <v>222</v>
      </c>
      <c r="D15" s="158">
        <v>2050201</v>
      </c>
      <c r="E15" s="159" t="s">
        <v>180</v>
      </c>
      <c r="F15" s="158" t="s">
        <v>219</v>
      </c>
      <c r="G15" s="158" t="s">
        <v>220</v>
      </c>
      <c r="H15" s="147">
        <v>176100</v>
      </c>
      <c r="I15" s="147">
        <v>176100</v>
      </c>
      <c r="J15" s="160"/>
      <c r="K15" s="160"/>
      <c r="L15" s="147">
        <v>176100</v>
      </c>
      <c r="M15" s="160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ht="21" customHeight="1" spans="1:23">
      <c r="A16" s="61" t="s">
        <v>71</v>
      </c>
      <c r="B16" s="158" t="s">
        <v>221</v>
      </c>
      <c r="C16" s="158" t="s">
        <v>222</v>
      </c>
      <c r="D16" s="158">
        <v>2050201</v>
      </c>
      <c r="E16" s="159" t="s">
        <v>180</v>
      </c>
      <c r="F16" s="158" t="s">
        <v>219</v>
      </c>
      <c r="G16" s="158" t="s">
        <v>220</v>
      </c>
      <c r="H16" s="147">
        <v>639996</v>
      </c>
      <c r="I16" s="147">
        <v>639996</v>
      </c>
      <c r="J16" s="160"/>
      <c r="K16" s="160"/>
      <c r="L16" s="147">
        <v>639996</v>
      </c>
      <c r="M16" s="160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ht="21" customHeight="1" spans="1:23">
      <c r="A17" s="61" t="s">
        <v>71</v>
      </c>
      <c r="B17" s="158" t="s">
        <v>227</v>
      </c>
      <c r="C17" s="158" t="s">
        <v>228</v>
      </c>
      <c r="D17" s="158">
        <v>2050201</v>
      </c>
      <c r="E17" s="159" t="s">
        <v>180</v>
      </c>
      <c r="F17" s="158" t="s">
        <v>229</v>
      </c>
      <c r="G17" s="158" t="s">
        <v>230</v>
      </c>
      <c r="H17" s="147">
        <v>29400</v>
      </c>
      <c r="I17" s="147">
        <v>29400</v>
      </c>
      <c r="J17" s="160"/>
      <c r="K17" s="160"/>
      <c r="L17" s="147">
        <v>29400</v>
      </c>
      <c r="M17" s="160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ht="21" customHeight="1" spans="1:23">
      <c r="A18" s="61" t="s">
        <v>71</v>
      </c>
      <c r="B18" s="158" t="s">
        <v>227</v>
      </c>
      <c r="C18" s="158" t="s">
        <v>228</v>
      </c>
      <c r="D18" s="158">
        <v>2050201</v>
      </c>
      <c r="E18" s="159" t="s">
        <v>180</v>
      </c>
      <c r="F18" s="158" t="s">
        <v>231</v>
      </c>
      <c r="G18" s="158" t="s">
        <v>232</v>
      </c>
      <c r="H18" s="147">
        <v>84000</v>
      </c>
      <c r="I18" s="147">
        <v>84000</v>
      </c>
      <c r="J18" s="160"/>
      <c r="K18" s="160"/>
      <c r="L18" s="147">
        <v>84000</v>
      </c>
      <c r="M18" s="160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21" customHeight="1" spans="1:23">
      <c r="A19" s="61" t="s">
        <v>71</v>
      </c>
      <c r="B19" s="158" t="s">
        <v>227</v>
      </c>
      <c r="C19" s="158" t="s">
        <v>228</v>
      </c>
      <c r="D19" s="158">
        <v>2050201</v>
      </c>
      <c r="E19" s="159" t="s">
        <v>180</v>
      </c>
      <c r="F19" s="158" t="s">
        <v>233</v>
      </c>
      <c r="G19" s="158" t="s">
        <v>234</v>
      </c>
      <c r="H19" s="147">
        <v>340200</v>
      </c>
      <c r="I19" s="147">
        <v>340200</v>
      </c>
      <c r="J19" s="160"/>
      <c r="K19" s="160"/>
      <c r="L19" s="147">
        <v>340200</v>
      </c>
      <c r="M19" s="160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ht="21" customHeight="1" spans="1:23">
      <c r="A20" s="61" t="s">
        <v>71</v>
      </c>
      <c r="B20" s="158" t="s">
        <v>227</v>
      </c>
      <c r="C20" s="158" t="s">
        <v>228</v>
      </c>
      <c r="D20" s="158">
        <v>2050201</v>
      </c>
      <c r="E20" s="159" t="s">
        <v>111</v>
      </c>
      <c r="F20" s="158" t="s">
        <v>235</v>
      </c>
      <c r="G20" s="158" t="s">
        <v>236</v>
      </c>
      <c r="H20" s="147">
        <v>6137</v>
      </c>
      <c r="I20" s="147">
        <v>6137</v>
      </c>
      <c r="J20" s="160"/>
      <c r="K20" s="160"/>
      <c r="L20" s="147">
        <v>6137</v>
      </c>
      <c r="M20" s="160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ht="21" customHeight="1" spans="1:23">
      <c r="A21" s="61" t="s">
        <v>71</v>
      </c>
      <c r="B21" s="158" t="s">
        <v>227</v>
      </c>
      <c r="C21" s="158" t="s">
        <v>228</v>
      </c>
      <c r="D21" s="158">
        <v>2050201</v>
      </c>
      <c r="E21" s="159" t="s">
        <v>180</v>
      </c>
      <c r="F21" s="158" t="s">
        <v>237</v>
      </c>
      <c r="G21" s="158" t="s">
        <v>238</v>
      </c>
      <c r="H21" s="147">
        <v>51000</v>
      </c>
      <c r="I21" s="147">
        <v>51000</v>
      </c>
      <c r="J21" s="160"/>
      <c r="K21" s="160"/>
      <c r="L21" s="147">
        <v>51000</v>
      </c>
      <c r="M21" s="160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ht="21" customHeight="1" spans="1:23">
      <c r="A22" s="61" t="s">
        <v>71</v>
      </c>
      <c r="B22" s="158" t="s">
        <v>227</v>
      </c>
      <c r="C22" s="158" t="s">
        <v>228</v>
      </c>
      <c r="D22" s="158">
        <v>2050201</v>
      </c>
      <c r="E22" s="159" t="s">
        <v>117</v>
      </c>
      <c r="F22" s="158" t="s">
        <v>237</v>
      </c>
      <c r="G22" s="158" t="s">
        <v>238</v>
      </c>
      <c r="H22" s="147">
        <v>10200</v>
      </c>
      <c r="I22" s="147">
        <v>10200</v>
      </c>
      <c r="J22" s="160"/>
      <c r="K22" s="160"/>
      <c r="L22" s="147">
        <v>10200</v>
      </c>
      <c r="M22" s="160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ht="21" customHeight="1" spans="1:23">
      <c r="A23" s="61" t="s">
        <v>71</v>
      </c>
      <c r="B23" s="158" t="s">
        <v>227</v>
      </c>
      <c r="C23" s="158" t="s">
        <v>228</v>
      </c>
      <c r="D23" s="158">
        <v>2050201</v>
      </c>
      <c r="E23" s="159" t="s">
        <v>117</v>
      </c>
      <c r="F23" s="158" t="s">
        <v>237</v>
      </c>
      <c r="G23" s="158" t="s">
        <v>238</v>
      </c>
      <c r="H23" s="147">
        <v>40800</v>
      </c>
      <c r="I23" s="147">
        <v>40800</v>
      </c>
      <c r="J23" s="160"/>
      <c r="K23" s="160"/>
      <c r="L23" s="147">
        <v>40800</v>
      </c>
      <c r="M23" s="160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ht="21" customHeight="1" spans="1:23">
      <c r="A24" s="61" t="s">
        <v>71</v>
      </c>
      <c r="B24" s="158" t="s">
        <v>239</v>
      </c>
      <c r="C24" s="158" t="s">
        <v>240</v>
      </c>
      <c r="D24" s="158">
        <v>2050201</v>
      </c>
      <c r="E24" s="159" t="s">
        <v>180</v>
      </c>
      <c r="F24" s="158" t="s">
        <v>241</v>
      </c>
      <c r="G24" s="158" t="s">
        <v>240</v>
      </c>
      <c r="H24" s="147">
        <v>13260</v>
      </c>
      <c r="I24" s="147">
        <v>13260</v>
      </c>
      <c r="J24" s="160"/>
      <c r="K24" s="160"/>
      <c r="L24" s="147">
        <v>13260</v>
      </c>
      <c r="M24" s="160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ht="21" customHeight="1" spans="1:23">
      <c r="A25" s="61" t="s">
        <v>71</v>
      </c>
      <c r="B25" s="158" t="s">
        <v>242</v>
      </c>
      <c r="C25" s="158" t="s">
        <v>243</v>
      </c>
      <c r="D25" s="158" t="s">
        <v>102</v>
      </c>
      <c r="E25" s="158" t="s">
        <v>178</v>
      </c>
      <c r="F25" s="158" t="s">
        <v>244</v>
      </c>
      <c r="G25" s="158" t="s">
        <v>245</v>
      </c>
      <c r="H25" s="147">
        <v>2797452</v>
      </c>
      <c r="I25" s="147">
        <v>2797452</v>
      </c>
      <c r="J25" s="160"/>
      <c r="K25" s="160"/>
      <c r="L25" s="147">
        <v>2797452</v>
      </c>
      <c r="M25" s="160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ht="21" customHeight="1" spans="1:23">
      <c r="A26" s="61" t="s">
        <v>71</v>
      </c>
      <c r="B26" s="158" t="s">
        <v>242</v>
      </c>
      <c r="C26" s="158" t="s">
        <v>243</v>
      </c>
      <c r="D26" s="158" t="s">
        <v>102</v>
      </c>
      <c r="E26" s="158" t="s">
        <v>178</v>
      </c>
      <c r="F26" s="158" t="s">
        <v>244</v>
      </c>
      <c r="G26" s="158" t="s">
        <v>245</v>
      </c>
      <c r="H26" s="147">
        <v>889848</v>
      </c>
      <c r="I26" s="147">
        <v>889848</v>
      </c>
      <c r="J26" s="160"/>
      <c r="K26" s="160"/>
      <c r="L26" s="147">
        <v>889848</v>
      </c>
      <c r="M26" s="160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ht="21" customHeight="1" spans="1:23">
      <c r="A27" s="61" t="s">
        <v>71</v>
      </c>
      <c r="B27" s="158" t="s">
        <v>242</v>
      </c>
      <c r="C27" s="158" t="s">
        <v>243</v>
      </c>
      <c r="D27" s="158" t="s">
        <v>106</v>
      </c>
      <c r="E27" s="158" t="s">
        <v>180</v>
      </c>
      <c r="F27" s="158" t="s">
        <v>244</v>
      </c>
      <c r="G27" s="158" t="s">
        <v>245</v>
      </c>
      <c r="H27" s="147">
        <v>80831.52</v>
      </c>
      <c r="I27" s="147">
        <v>80831.52</v>
      </c>
      <c r="J27" s="160"/>
      <c r="K27" s="160"/>
      <c r="L27" s="147">
        <v>80831.52</v>
      </c>
      <c r="M27" s="160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ht="21" customHeight="1" spans="1:23">
      <c r="A28" s="61" t="s">
        <v>71</v>
      </c>
      <c r="B28" s="158" t="s">
        <v>242</v>
      </c>
      <c r="C28" s="158" t="s">
        <v>243</v>
      </c>
      <c r="D28" s="158" t="s">
        <v>106</v>
      </c>
      <c r="E28" s="158" t="s">
        <v>180</v>
      </c>
      <c r="F28" s="158" t="s">
        <v>244</v>
      </c>
      <c r="G28" s="158" t="s">
        <v>245</v>
      </c>
      <c r="H28" s="147">
        <v>208354.08</v>
      </c>
      <c r="I28" s="147">
        <v>208354.08</v>
      </c>
      <c r="J28" s="160"/>
      <c r="K28" s="160"/>
      <c r="L28" s="147">
        <v>208354.08</v>
      </c>
      <c r="M28" s="160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ht="21" customHeight="1" spans="1:23">
      <c r="A29" s="61" t="s">
        <v>71</v>
      </c>
      <c r="B29" s="158" t="s">
        <v>246</v>
      </c>
      <c r="C29" s="158" t="s">
        <v>247</v>
      </c>
      <c r="D29" s="158" t="s">
        <v>116</v>
      </c>
      <c r="E29" s="158" t="s">
        <v>117</v>
      </c>
      <c r="F29" s="158" t="s">
        <v>237</v>
      </c>
      <c r="G29" s="158" t="s">
        <v>238</v>
      </c>
      <c r="H29" s="147">
        <v>6800</v>
      </c>
      <c r="I29" s="147">
        <v>6800</v>
      </c>
      <c r="J29" s="160"/>
      <c r="K29" s="160"/>
      <c r="L29" s="147">
        <v>6800</v>
      </c>
      <c r="M29" s="160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ht="21" customHeight="1" spans="1:23">
      <c r="A30" s="61" t="s">
        <v>71</v>
      </c>
      <c r="B30" s="161" t="s">
        <v>248</v>
      </c>
      <c r="C30" s="158" t="s">
        <v>137</v>
      </c>
      <c r="D30" s="158" t="s">
        <v>136</v>
      </c>
      <c r="E30" s="158" t="s">
        <v>137</v>
      </c>
      <c r="F30" s="158" t="s">
        <v>249</v>
      </c>
      <c r="G30" s="158" t="s">
        <v>137</v>
      </c>
      <c r="H30" s="147">
        <v>456000</v>
      </c>
      <c r="I30" s="147">
        <v>456000</v>
      </c>
      <c r="J30" s="160"/>
      <c r="K30" s="160"/>
      <c r="L30" s="147">
        <v>456000</v>
      </c>
      <c r="M30" s="160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ht="21" customHeight="1" spans="1:23">
      <c r="A31" s="61" t="s">
        <v>71</v>
      </c>
      <c r="B31" s="158" t="s">
        <v>250</v>
      </c>
      <c r="C31" s="158" t="s">
        <v>251</v>
      </c>
      <c r="D31" s="158" t="s">
        <v>118</v>
      </c>
      <c r="E31" s="158" t="s">
        <v>119</v>
      </c>
      <c r="F31" s="158" t="s">
        <v>252</v>
      </c>
      <c r="G31" s="158" t="s">
        <v>253</v>
      </c>
      <c r="H31" s="147">
        <v>416412</v>
      </c>
      <c r="I31" s="147">
        <v>416412</v>
      </c>
      <c r="J31" s="160"/>
      <c r="K31" s="160"/>
      <c r="L31" s="147">
        <v>416412</v>
      </c>
      <c r="M31" s="160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ht="21" customHeight="1" spans="1:23">
      <c r="A32" s="61" t="s">
        <v>71</v>
      </c>
      <c r="B32" s="158" t="s">
        <v>250</v>
      </c>
      <c r="C32" s="158" t="s">
        <v>251</v>
      </c>
      <c r="D32" s="158" t="s">
        <v>120</v>
      </c>
      <c r="E32" s="158" t="s">
        <v>121</v>
      </c>
      <c r="F32" s="158" t="s">
        <v>254</v>
      </c>
      <c r="G32" s="158" t="s">
        <v>255</v>
      </c>
      <c r="H32" s="147">
        <v>127840</v>
      </c>
      <c r="I32" s="147">
        <v>127840</v>
      </c>
      <c r="J32" s="160"/>
      <c r="K32" s="160"/>
      <c r="L32" s="147">
        <v>127840</v>
      </c>
      <c r="M32" s="160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ht="21" customHeight="1" spans="1:23">
      <c r="A33" s="61" t="s">
        <v>71</v>
      </c>
      <c r="B33" s="158" t="s">
        <v>250</v>
      </c>
      <c r="C33" s="158" t="s">
        <v>251</v>
      </c>
      <c r="D33" s="158" t="s">
        <v>126</v>
      </c>
      <c r="E33" s="158" t="s">
        <v>127</v>
      </c>
      <c r="F33" s="158" t="s">
        <v>256</v>
      </c>
      <c r="G33" s="158" t="s">
        <v>257</v>
      </c>
      <c r="H33" s="147">
        <v>232104</v>
      </c>
      <c r="I33" s="147">
        <v>232104</v>
      </c>
      <c r="J33" s="160"/>
      <c r="K33" s="160"/>
      <c r="L33" s="147">
        <v>232104</v>
      </c>
      <c r="M33" s="160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ht="21" customHeight="1" spans="1:23">
      <c r="A34" s="61" t="s">
        <v>71</v>
      </c>
      <c r="B34" s="158" t="s">
        <v>250</v>
      </c>
      <c r="C34" s="158" t="s">
        <v>251</v>
      </c>
      <c r="D34" s="158" t="s">
        <v>128</v>
      </c>
      <c r="E34" s="158" t="s">
        <v>129</v>
      </c>
      <c r="F34" s="158" t="s">
        <v>258</v>
      </c>
      <c r="G34" s="158" t="s">
        <v>259</v>
      </c>
      <c r="H34" s="147">
        <v>180000</v>
      </c>
      <c r="I34" s="147">
        <v>180000</v>
      </c>
      <c r="J34" s="160"/>
      <c r="K34" s="160"/>
      <c r="L34" s="147">
        <v>180000</v>
      </c>
      <c r="M34" s="160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ht="21" customHeight="1" spans="1:23">
      <c r="A35" s="61" t="s">
        <v>71</v>
      </c>
      <c r="B35" s="158" t="s">
        <v>250</v>
      </c>
      <c r="C35" s="158" t="s">
        <v>251</v>
      </c>
      <c r="D35" s="158" t="s">
        <v>106</v>
      </c>
      <c r="E35" s="158" t="s">
        <v>180</v>
      </c>
      <c r="F35" s="158" t="s">
        <v>260</v>
      </c>
      <c r="G35" s="158" t="s">
        <v>261</v>
      </c>
      <c r="H35" s="147">
        <v>18216</v>
      </c>
      <c r="I35" s="147">
        <v>18216</v>
      </c>
      <c r="J35" s="160"/>
      <c r="K35" s="160"/>
      <c r="L35" s="147">
        <v>18216</v>
      </c>
      <c r="M35" s="160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ht="21" customHeight="1" spans="1:23">
      <c r="A36" s="61" t="s">
        <v>71</v>
      </c>
      <c r="B36" s="158" t="s">
        <v>250</v>
      </c>
      <c r="C36" s="158" t="s">
        <v>251</v>
      </c>
      <c r="D36" s="158" t="s">
        <v>130</v>
      </c>
      <c r="E36" s="158" t="s">
        <v>131</v>
      </c>
      <c r="F36" s="158" t="s">
        <v>260</v>
      </c>
      <c r="G36" s="158" t="s">
        <v>261</v>
      </c>
      <c r="H36" s="147">
        <v>98280</v>
      </c>
      <c r="I36" s="147">
        <v>98280</v>
      </c>
      <c r="J36" s="160"/>
      <c r="K36" s="160"/>
      <c r="L36" s="147">
        <v>98280</v>
      </c>
      <c r="M36" s="160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ht="21" customHeight="1" spans="1:23">
      <c r="A37" s="61" t="s">
        <v>71</v>
      </c>
      <c r="B37" s="158" t="s">
        <v>250</v>
      </c>
      <c r="C37" s="158" t="s">
        <v>251</v>
      </c>
      <c r="D37" s="158" t="s">
        <v>130</v>
      </c>
      <c r="E37" s="158" t="s">
        <v>131</v>
      </c>
      <c r="F37" s="158" t="s">
        <v>260</v>
      </c>
      <c r="G37" s="158" t="s">
        <v>261</v>
      </c>
      <c r="H37" s="147">
        <v>7320</v>
      </c>
      <c r="I37" s="147">
        <v>7320</v>
      </c>
      <c r="J37" s="160"/>
      <c r="K37" s="160"/>
      <c r="L37" s="147">
        <v>7320</v>
      </c>
      <c r="M37" s="160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ht="21" customHeight="1" spans="1:23">
      <c r="A38" s="61" t="s">
        <v>71</v>
      </c>
      <c r="B38" s="158" t="s">
        <v>242</v>
      </c>
      <c r="C38" s="158" t="s">
        <v>262</v>
      </c>
      <c r="D38" s="158" t="s">
        <v>116</v>
      </c>
      <c r="E38" s="158" t="s">
        <v>117</v>
      </c>
      <c r="F38" s="158" t="s">
        <v>263</v>
      </c>
      <c r="G38" s="158" t="s">
        <v>264</v>
      </c>
      <c r="H38" s="147">
        <v>346800</v>
      </c>
      <c r="I38" s="147">
        <v>346800</v>
      </c>
      <c r="J38" s="160"/>
      <c r="K38" s="160"/>
      <c r="L38" s="147">
        <v>346800</v>
      </c>
      <c r="M38" s="160"/>
      <c r="N38" s="147"/>
      <c r="O38" s="147"/>
      <c r="P38" s="147"/>
      <c r="Q38" s="147"/>
      <c r="R38" s="147"/>
      <c r="S38" s="147"/>
      <c r="T38" s="147"/>
      <c r="U38" s="147"/>
      <c r="V38" s="147"/>
      <c r="W38" s="147"/>
    </row>
    <row r="39" ht="21" customHeight="1" spans="1:23">
      <c r="A39" s="33" t="s">
        <v>186</v>
      </c>
      <c r="B39" s="162"/>
      <c r="C39" s="162"/>
      <c r="D39" s="162"/>
      <c r="E39" s="162"/>
      <c r="F39" s="162"/>
      <c r="G39" s="162"/>
      <c r="H39" s="147">
        <v>9061801.6</v>
      </c>
      <c r="I39" s="147">
        <v>9061801.6</v>
      </c>
      <c r="J39" s="147"/>
      <c r="K39" s="147"/>
      <c r="L39" s="147">
        <v>9061801.6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1"/>
  <sheetViews>
    <sheetView showZeros="0" zoomScale="80" zoomScaleNormal="80" workbookViewId="0">
      <selection activeCell="I11" sqref="I11"/>
    </sheetView>
  </sheetViews>
  <sheetFormatPr defaultColWidth="9.13888888888889" defaultRowHeight="14.25" customHeight="1"/>
  <cols>
    <col min="1" max="1" width="13.2222222222222" customWidth="1"/>
    <col min="2" max="2" width="21.7777777777778" customWidth="1"/>
    <col min="3" max="3" width="26.4444444444444" customWidth="1"/>
    <col min="4" max="4" width="23.8518518518519" customWidth="1"/>
    <col min="5" max="5" width="11.1388888888889" customWidth="1"/>
    <col min="6" max="6" width="25.6666666666667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265</v>
      </c>
    </row>
    <row r="2" ht="46.5" customHeight="1" spans="1:23">
      <c r="A2" s="3" t="s">
        <v>266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08" t="s">
        <v>3</v>
      </c>
    </row>
    <row r="4" ht="21.75" customHeight="1" spans="1:23">
      <c r="A4" s="8" t="s">
        <v>267</v>
      </c>
      <c r="B4" s="9" t="s">
        <v>199</v>
      </c>
      <c r="C4" s="8" t="s">
        <v>200</v>
      </c>
      <c r="D4" s="8" t="s">
        <v>268</v>
      </c>
      <c r="E4" s="9" t="s">
        <v>201</v>
      </c>
      <c r="F4" s="9" t="s">
        <v>202</v>
      </c>
      <c r="G4" s="9" t="s">
        <v>203</v>
      </c>
      <c r="H4" s="9" t="s">
        <v>204</v>
      </c>
      <c r="I4" s="25" t="s">
        <v>57</v>
      </c>
      <c r="J4" s="10" t="s">
        <v>269</v>
      </c>
      <c r="K4" s="11"/>
      <c r="L4" s="11"/>
      <c r="M4" s="12"/>
      <c r="N4" s="10" t="s">
        <v>207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41" t="s">
        <v>60</v>
      </c>
      <c r="K5" s="142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213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3" t="s">
        <v>59</v>
      </c>
      <c r="K6" s="14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270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s="138" customFormat="1" ht="26" customHeight="1" spans="1:23">
      <c r="A9" s="145" t="s">
        <v>271</v>
      </c>
      <c r="B9" s="145" t="s">
        <v>272</v>
      </c>
      <c r="C9" s="145" t="s">
        <v>273</v>
      </c>
      <c r="D9" s="145" t="s">
        <v>71</v>
      </c>
      <c r="E9" s="146">
        <v>2050201</v>
      </c>
      <c r="F9" s="145" t="s">
        <v>180</v>
      </c>
      <c r="G9" s="145" t="s">
        <v>274</v>
      </c>
      <c r="H9" s="145" t="s">
        <v>275</v>
      </c>
      <c r="I9" s="147">
        <v>1378944</v>
      </c>
      <c r="J9" s="147">
        <v>1378944</v>
      </c>
      <c r="K9" s="147">
        <v>1378944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="138" customFormat="1" ht="26" customHeight="1" spans="1:23">
      <c r="A10" s="145" t="s">
        <v>276</v>
      </c>
      <c r="B10" s="145" t="s">
        <v>277</v>
      </c>
      <c r="C10" s="145" t="s">
        <v>278</v>
      </c>
      <c r="D10" s="145" t="s">
        <v>71</v>
      </c>
      <c r="E10" s="146">
        <v>2050201</v>
      </c>
      <c r="F10" s="145" t="s">
        <v>180</v>
      </c>
      <c r="G10" s="145" t="s">
        <v>229</v>
      </c>
      <c r="H10" s="145" t="s">
        <v>230</v>
      </c>
      <c r="I10" s="147">
        <v>3500000</v>
      </c>
      <c r="J10" s="147"/>
      <c r="K10" s="147"/>
      <c r="L10" s="147"/>
      <c r="M10" s="147"/>
      <c r="N10" s="147"/>
      <c r="O10" s="147"/>
      <c r="P10" s="147"/>
      <c r="Q10" s="147"/>
      <c r="R10" s="147">
        <v>3500000</v>
      </c>
      <c r="S10" s="147"/>
      <c r="T10" s="147"/>
      <c r="U10" s="147"/>
      <c r="V10" s="147"/>
      <c r="W10" s="147">
        <v>3500000</v>
      </c>
    </row>
    <row r="11" s="138" customFormat="1" ht="26" customHeight="1" spans="1:23">
      <c r="A11" s="148" t="s">
        <v>186</v>
      </c>
      <c r="B11" s="149"/>
      <c r="C11" s="149"/>
      <c r="D11" s="149"/>
      <c r="E11" s="149"/>
      <c r="F11" s="149"/>
      <c r="G11" s="149"/>
      <c r="H11" s="35"/>
      <c r="I11" s="147">
        <v>4878944</v>
      </c>
      <c r="J11" s="147">
        <v>1378944</v>
      </c>
      <c r="K11" s="147">
        <v>1378944</v>
      </c>
      <c r="L11" s="147"/>
      <c r="M11" s="147"/>
      <c r="N11" s="147"/>
      <c r="O11" s="147"/>
      <c r="P11" s="147"/>
      <c r="Q11" s="147"/>
      <c r="R11" s="147">
        <v>3500000</v>
      </c>
      <c r="S11" s="147"/>
      <c r="T11" s="147"/>
      <c r="U11" s="147"/>
      <c r="V11" s="147"/>
      <c r="W11" s="147">
        <v>3500000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4"/>
  <sheetViews>
    <sheetView showZeros="0" zoomScale="80" zoomScaleNormal="80" workbookViewId="0">
      <selection activeCell="D21" sqref="D2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279</v>
      </c>
    </row>
    <row r="2" ht="39.75" customHeight="1" spans="1:10">
      <c r="A2" s="213" t="s">
        <v>280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281</v>
      </c>
      <c r="B4" s="67" t="s">
        <v>282</v>
      </c>
      <c r="C4" s="67" t="s">
        <v>283</v>
      </c>
      <c r="D4" s="67" t="s">
        <v>284</v>
      </c>
      <c r="E4" s="67" t="s">
        <v>285</v>
      </c>
      <c r="F4" s="68" t="s">
        <v>286</v>
      </c>
      <c r="G4" s="67" t="s">
        <v>287</v>
      </c>
      <c r="H4" s="68" t="s">
        <v>288</v>
      </c>
      <c r="I4" s="68" t="s">
        <v>289</v>
      </c>
      <c r="J4" s="67" t="s">
        <v>290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7">
        <v>6</v>
      </c>
      <c r="G5" s="131">
        <v>7</v>
      </c>
      <c r="H5" s="27">
        <v>8</v>
      </c>
      <c r="I5" s="27">
        <v>9</v>
      </c>
      <c r="J5" s="131">
        <v>10</v>
      </c>
    </row>
    <row r="6" customFormat="1" ht="18.75" customHeight="1" spans="1:10">
      <c r="A6" s="132" t="s">
        <v>71</v>
      </c>
      <c r="B6" s="131"/>
      <c r="C6" s="131"/>
      <c r="D6" s="131"/>
      <c r="E6" s="131"/>
      <c r="F6" s="27"/>
      <c r="G6" s="131"/>
      <c r="H6" s="27"/>
      <c r="I6" s="27"/>
      <c r="J6" s="131"/>
    </row>
    <row r="7" s="130" customFormat="1" ht="42" customHeight="1" spans="1:10">
      <c r="A7" s="133" t="s">
        <v>273</v>
      </c>
      <c r="B7" s="134" t="s">
        <v>291</v>
      </c>
      <c r="C7" s="134" t="s">
        <v>292</v>
      </c>
      <c r="D7" s="134" t="s">
        <v>293</v>
      </c>
      <c r="E7" s="135" t="s">
        <v>294</v>
      </c>
      <c r="F7" s="134" t="s">
        <v>295</v>
      </c>
      <c r="G7" s="135">
        <v>756</v>
      </c>
      <c r="H7" s="134" t="s">
        <v>296</v>
      </c>
      <c r="I7" s="134" t="s">
        <v>297</v>
      </c>
      <c r="J7" s="135" t="s">
        <v>298</v>
      </c>
    </row>
    <row r="8" s="130" customFormat="1" ht="42" customHeight="1" spans="1:10">
      <c r="A8" s="133"/>
      <c r="B8" s="134" t="s">
        <v>299</v>
      </c>
      <c r="C8" s="134" t="s">
        <v>292</v>
      </c>
      <c r="D8" s="134" t="s">
        <v>300</v>
      </c>
      <c r="E8" s="135" t="s">
        <v>301</v>
      </c>
      <c r="F8" s="134" t="s">
        <v>302</v>
      </c>
      <c r="G8" s="135">
        <v>95</v>
      </c>
      <c r="H8" s="134" t="s">
        <v>303</v>
      </c>
      <c r="I8" s="134" t="s">
        <v>304</v>
      </c>
      <c r="J8" s="135" t="s">
        <v>305</v>
      </c>
    </row>
    <row r="9" s="130" customFormat="1" ht="42" customHeight="1" spans="1:10">
      <c r="A9" s="133"/>
      <c r="B9" s="134" t="s">
        <v>299</v>
      </c>
      <c r="C9" s="134" t="s">
        <v>306</v>
      </c>
      <c r="D9" s="134" t="s">
        <v>307</v>
      </c>
      <c r="E9" s="135" t="s">
        <v>308</v>
      </c>
      <c r="F9" s="134" t="s">
        <v>302</v>
      </c>
      <c r="G9" s="135">
        <v>95</v>
      </c>
      <c r="H9" s="134" t="s">
        <v>303</v>
      </c>
      <c r="I9" s="134" t="s">
        <v>304</v>
      </c>
      <c r="J9" s="135" t="s">
        <v>308</v>
      </c>
    </row>
    <row r="10" s="130" customFormat="1" ht="42" customHeight="1" spans="1:10">
      <c r="A10" s="133"/>
      <c r="B10" s="134" t="s">
        <v>299</v>
      </c>
      <c r="C10" s="134" t="s">
        <v>309</v>
      </c>
      <c r="D10" s="134" t="s">
        <v>310</v>
      </c>
      <c r="E10" s="135" t="s">
        <v>311</v>
      </c>
      <c r="F10" s="134" t="s">
        <v>302</v>
      </c>
      <c r="G10" s="135" t="s">
        <v>312</v>
      </c>
      <c r="H10" s="134" t="s">
        <v>303</v>
      </c>
      <c r="I10" s="134" t="s">
        <v>304</v>
      </c>
      <c r="J10" s="135" t="s">
        <v>313</v>
      </c>
    </row>
    <row r="11" s="130" customFormat="1" ht="42" customHeight="1" spans="1:10">
      <c r="A11" s="133" t="s">
        <v>278</v>
      </c>
      <c r="B11" s="136" t="s">
        <v>314</v>
      </c>
      <c r="C11" s="134" t="s">
        <v>292</v>
      </c>
      <c r="D11" s="134" t="s">
        <v>293</v>
      </c>
      <c r="E11" s="135" t="s">
        <v>315</v>
      </c>
      <c r="F11" s="134" t="s">
        <v>302</v>
      </c>
      <c r="G11" s="135">
        <v>98</v>
      </c>
      <c r="H11" s="134" t="s">
        <v>303</v>
      </c>
      <c r="I11" s="134" t="s">
        <v>304</v>
      </c>
      <c r="J11" s="135" t="s">
        <v>315</v>
      </c>
    </row>
    <row r="12" s="130" customFormat="1" ht="42" customHeight="1" spans="1:10">
      <c r="A12" s="133"/>
      <c r="B12" s="137"/>
      <c r="C12" s="134" t="s">
        <v>306</v>
      </c>
      <c r="D12" s="134" t="s">
        <v>316</v>
      </c>
      <c r="E12" s="135" t="s">
        <v>315</v>
      </c>
      <c r="F12" s="134" t="s">
        <v>302</v>
      </c>
      <c r="G12" s="135" t="s">
        <v>312</v>
      </c>
      <c r="H12" s="134" t="s">
        <v>303</v>
      </c>
      <c r="I12" s="134" t="s">
        <v>304</v>
      </c>
      <c r="J12" s="135" t="s">
        <v>315</v>
      </c>
    </row>
    <row r="13" s="130" customFormat="1" ht="42" customHeight="1" spans="1:10">
      <c r="A13" s="133"/>
      <c r="B13" s="137"/>
      <c r="C13" s="134" t="s">
        <v>309</v>
      </c>
      <c r="D13" s="134" t="s">
        <v>310</v>
      </c>
      <c r="E13" s="135" t="s">
        <v>317</v>
      </c>
      <c r="F13" s="134" t="s">
        <v>302</v>
      </c>
      <c r="G13" s="135" t="s">
        <v>312</v>
      </c>
      <c r="H13" s="134" t="s">
        <v>303</v>
      </c>
      <c r="I13" s="134" t="s">
        <v>304</v>
      </c>
      <c r="J13" s="135" t="s">
        <v>317</v>
      </c>
    </row>
    <row r="14" s="130" customFormat="1" ht="42" customHeight="1" spans="1:10">
      <c r="A14" s="133"/>
      <c r="B14" s="137"/>
      <c r="C14" s="134" t="s">
        <v>318</v>
      </c>
      <c r="D14" s="134" t="s">
        <v>319</v>
      </c>
      <c r="E14" s="135" t="s">
        <v>315</v>
      </c>
      <c r="F14" s="134" t="s">
        <v>302</v>
      </c>
      <c r="G14" s="135" t="s">
        <v>312</v>
      </c>
      <c r="H14" s="134" t="s">
        <v>303</v>
      </c>
      <c r="I14" s="134" t="s">
        <v>304</v>
      </c>
      <c r="J14" s="135" t="s">
        <v>315</v>
      </c>
    </row>
  </sheetData>
  <mergeCells count="6">
    <mergeCell ref="A2:J2"/>
    <mergeCell ref="A3:H3"/>
    <mergeCell ref="A7:A10"/>
    <mergeCell ref="A11:A14"/>
    <mergeCell ref="B7:B10"/>
    <mergeCell ref="B11:B1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心随自在</cp:lastModifiedBy>
  <dcterms:created xsi:type="dcterms:W3CDTF">2026-02-03T07:40:00Z</dcterms:created>
  <dcterms:modified xsi:type="dcterms:W3CDTF">2026-03-30T15:59:24Z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70F2A72CC3D24D5D860A8CDE074DF844_13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