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<sst xmlns="http://schemas.openxmlformats.org/spreadsheetml/2006/main" count="886" uniqueCount="412">
  <si>
    <t>预算01-1表</t>
  </si>
  <si>
    <t>2026年部门财务收支预算总表</t>
  </si>
  <si>
    <t>单位名称：昆明市官渡区福德小学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</si>
  <si>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</si>
  <si>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</si>
  <si>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</si>
  <si>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</si>
  <si>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</si>
  <si>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</si>
  <si>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</si>
  <si>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</si>
  <si>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</si>
  <si>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</si>
  <si>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</si>
  <si>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</si>
  <si>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</si>
  <si>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</si>
  <si>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</si>
  <si>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</si>
  <si>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</si>
  <si>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</si>
  <si>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</si>
  <si>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</si>
  <si>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</si>
  <si>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</si>
  <si>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</si>
  <si>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</si>
  <si>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</si>
  <si>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</si>
  <si>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</si>
  <si>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</si>
  <si>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</si>
  <si>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</si>
  <si>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</si>
  <si>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</si>
  <si>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</si>
  <si>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</si>
  <si>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</si>
  <si>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</si>
  <si>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</si>
  <si>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</si>
  <si>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</si>
  <si>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</si>
  <si>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</si>
  <si>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</si>
  <si>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</si>
  <si>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</si>
  <si>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</si>
  <si>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</si>
  <si>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</si>
  <si>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</si>
  <si>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</si>
  <si>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</si>
  <si>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</si>
  <si>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</si>
  <si>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</si>
  <si>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</si>
  <si>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</si>
  <si>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</si>
  <si>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</si>
  <si>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</si>
  <si>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</si>
  <si>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</si>
  <si>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</si>
  <si>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</si>
  <si>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</si>
  <si>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</si>
  <si>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</si>
  <si>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</si>
  <si>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</si>
  <si>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</si>
  <si>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105056</t>
  </si>
  <si>
    <t>昆明市官渡区福德小学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</si>
  <si>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</si>
  <si>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</si>
  <si>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</si>
  <si>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</si>
  <si>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</si>
  <si>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</si>
  <si>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</si>
  <si>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</si>
  <si>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</si>
  <si>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</si>
  <si>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</si>
  <si>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</si>
  <si>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</si>
  <si>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</si>
  <si>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</si>
  <si>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</si>
  <si>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</si>
  <si>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</si>
  <si>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</si>
  <si>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</si>
  <si>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</si>
  <si>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</si>
  <si>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</si>
  <si>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</si>
  <si>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</si>
  <si>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</si>
  <si>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</si>
  <si>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</si>
  <si>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</si>
  <si>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</si>
  <si>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</si>
  <si>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</si>
  <si>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</si>
  <si>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20507</t>
  </si>
  <si>
    <t xml:space="preserve">  特殊学校教育</t>
  </si>
  <si>
    <t>2050701</t>
  </si>
  <si>
    <t xml:space="preserve">    特殊学校教育</t>
  </si>
  <si>
    <t>20509</t>
  </si>
  <si>
    <t xml:space="preserve">  教育费附加安排的支出</t>
  </si>
  <si>
    <t>2050999</t>
  </si>
  <si>
    <t xml:space="preserve">    其他教育费附加安排的支出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</si>
  <si>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</si>
  <si>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</si>
  <si>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</si>
  <si>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</si>
  <si>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</si>
  <si>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</si>
  <si>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</si>
  <si>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</si>
  <si>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</si>
  <si>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</si>
  <si>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</si>
  <si>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</si>
  <si>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</si>
  <si>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</si>
  <si>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</si>
  <si>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</si>
  <si>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</si>
  <si>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</si>
  <si>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</si>
  <si>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</si>
  <si>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</si>
  <si>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</si>
  <si>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</si>
  <si>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</si>
  <si>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</si>
  <si>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</si>
  <si>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</si>
  <si>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</si>
  <si>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</si>
  <si>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</si>
  <si>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</si>
  <si>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</si>
  <si>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</si>
  <si>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</si>
  <si>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</si>
  <si>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</si>
  <si>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</si>
  <si>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</si>
  <si>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</si>
  <si>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</si>
  <si>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</si>
  <si>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</si>
  <si>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</si>
  <si>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</si>
  <si>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</si>
  <si>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</si>
  <si>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</si>
  <si>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</si>
  <si>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</si>
  <si>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</si>
  <si>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</si>
  <si>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</si>
  <si>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</si>
  <si>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</si>
  <si>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</si>
  <si>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</si>
  <si>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</si>
  <si>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</si>
  <si>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</si>
  <si>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</si>
  <si>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</si>
  <si>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</si>
  <si>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</si>
  <si>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</si>
  <si>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</si>
  <si>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</si>
  <si>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普通教育</t>
  </si>
  <si>
    <t>小学教育</t>
  </si>
  <si>
    <t>特殊学校教育</t>
  </si>
  <si>
    <t>教育费附加安排的支出</t>
  </si>
  <si>
    <t>其他教育费附加安排的支出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</si>
  <si>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</si>
  <si>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</si>
  <si>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</si>
  <si>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</si>
  <si>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</si>
  <si>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</si>
  <si>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</si>
  <si>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</si>
  <si>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</si>
  <si>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</si>
  <si>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</si>
  <si>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</si>
  <si>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</si>
  <si>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</si>
  <si>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</si>
  <si>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</si>
  <si>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</si>
  <si>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</si>
  <si>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</si>
  <si>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备注：昆明市官渡区福德小学2026年无一般公共预算“三公”经费支出预算，此表为空。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</si>
  <si>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</si>
  <si>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</si>
  <si>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</si>
  <si>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</si>
  <si>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</si>
  <si>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</si>
  <si>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</si>
  <si>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</si>
  <si>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</si>
  <si>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</si>
  <si>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</si>
  <si>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</si>
  <si>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</si>
  <si>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</si>
  <si>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</si>
  <si>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</si>
  <si>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</si>
  <si>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</si>
  <si>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</si>
  <si>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530111210000000002874</t>
  </si>
  <si>
    <t>事业人员工资支出</t>
  </si>
  <si>
    <t>30101</t>
  </si>
  <si>
    <t>基本工资</t>
  </si>
  <si>
    <t>30102</t>
  </si>
  <si>
    <t>津贴补贴</t>
  </si>
  <si>
    <t>530111231100001496082</t>
  </si>
  <si>
    <t>事业人员绩效奖励</t>
  </si>
  <si>
    <t>30103</t>
  </si>
  <si>
    <t>奖金</t>
  </si>
  <si>
    <t>30107</t>
  </si>
  <si>
    <t>绩效工资</t>
  </si>
  <si>
    <t>530111210000000002875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</si>
  <si>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</si>
  <si>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</si>
  <si>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</si>
  <si>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</si>
  <si>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</si>
  <si>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</si>
  <si>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</si>
  <si>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</si>
  <si>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</si>
  <si>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</si>
  <si>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</si>
  <si>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530111210000000002876</t>
  </si>
  <si>
    <t>30113</t>
  </si>
  <si>
    <t>530111241100002113310</t>
  </si>
  <si>
    <t>其他人员支出</t>
  </si>
  <si>
    <t>30199</t>
  </si>
  <si>
    <t>其他工资福利支出</t>
  </si>
  <si>
    <t>530111241100002117155</t>
  </si>
  <si>
    <t>一般公用支出</t>
  </si>
  <si>
    <t>30201</t>
  </si>
  <si>
    <t>办公费</t>
  </si>
  <si>
    <t>30216</t>
  </si>
  <si>
    <t>培训费</t>
  </si>
  <si>
    <t>530111210000000002878</t>
  </si>
  <si>
    <t>工会经费</t>
  </si>
  <si>
    <t>30228</t>
  </si>
  <si>
    <t>30299</t>
  </si>
  <si>
    <t>其他商品和服务支出</t>
  </si>
  <si>
    <t>530111241100002113325</t>
  </si>
  <si>
    <t>离退休干部走访慰问经费</t>
  </si>
  <si>
    <t>530111231100001496047</t>
  </si>
  <si>
    <t>离退休人员支出</t>
  </si>
  <si>
    <t>30305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</si>
  <si>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</si>
  <si>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</si>
  <si>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</si>
  <si>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</si>
  <si>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</si>
  <si>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</si>
  <si>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</si>
  <si>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</si>
  <si>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530111261100004928423</t>
  </si>
  <si>
    <t>收支专用帐户上缴利息专项资金</t>
  </si>
  <si>
    <t>530111261100004928501</t>
  </si>
  <si>
    <t>义务教育课后服务专项收费资金</t>
  </si>
  <si>
    <t>教师节慰问资金</t>
  </si>
  <si>
    <t>社区专干招聘考务资金</t>
  </si>
  <si>
    <t>312 民生类</t>
  </si>
  <si>
    <t>530111261100005037606</t>
  </si>
  <si>
    <t>义务教育学生生均公用经费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</si>
  <si>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</si>
  <si>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</si>
  <si>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</si>
  <si>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</si>
  <si>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</si>
  <si>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</si>
  <si>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</si>
  <si>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</si>
  <si>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</si>
  <si>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</si>
  <si>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</si>
  <si>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</si>
  <si>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收支专用账户上缴利息专项资金</t>
  </si>
  <si>
    <t>产出指标</t>
  </si>
  <si>
    <t>数量指标</t>
  </si>
  <si>
    <t>收支专用账户产生的利息</t>
  </si>
  <si>
    <t>=</t>
  </si>
  <si>
    <t>%</t>
  </si>
  <si>
    <t>定量指标</t>
  </si>
  <si>
    <t>利息上缴完成度</t>
  </si>
  <si>
    <t>效益指标</t>
  </si>
  <si>
    <t>可持续影响</t>
  </si>
  <si>
    <t>促进教育发展</t>
  </si>
  <si>
    <t>定性指标</t>
  </si>
  <si>
    <t>促进教育可持续发展</t>
  </si>
  <si>
    <t>满意度指标</t>
  </si>
  <si>
    <t>服务对象满意度</t>
  </si>
  <si>
    <t>社会满意度</t>
  </si>
  <si>
    <t>建立健全课后服务管理机制、经费和人员保障机制、引入第三方非学科类培训机构补充机制；形成有特色、高质量的课后服务体系，全面育人水平明显提高，助推学生过重作业负担和校外培训负担、家庭教育支出和家长精力负担明显减轻。</t>
  </si>
  <si>
    <t>参加课后服务学生人数</t>
  </si>
  <si>
    <t>人</t>
  </si>
  <si>
    <t>反映部门（单位）实际参加课后服务人员数量</t>
  </si>
  <si>
    <t>社会效益</t>
  </si>
  <si>
    <t>课后服务教学正常开展</t>
  </si>
  <si>
    <t>正常开展</t>
  </si>
  <si>
    <t>部门全年正常运转，得分，反之，不得分</t>
  </si>
  <si>
    <t>学生家长满意度</t>
  </si>
  <si>
    <t>&gt;=</t>
  </si>
  <si>
    <t>对学校课后服务开展的满意程度。</t>
  </si>
  <si>
    <t>教职工满意度</t>
  </si>
  <si>
    <t>做好本部门人员、公用经费保障，按规定落实干部职工各项待遇，支持部门正常履职。</t>
  </si>
  <si>
    <t>公用经费保障人数</t>
  </si>
  <si>
    <t>2052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</si>
  <si>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</si>
  <si>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</si>
  <si>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52842.18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</si>
  <si>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</si>
  <si>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</si>
  <si>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部门运转</t>
  </si>
  <si>
    <t>正常运转</t>
  </si>
  <si>
    <t/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</si>
  <si>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</si>
  <si>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</si>
  <si>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</si>
  <si>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</si>
  <si>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社会公众满意度</t>
  </si>
  <si>
    <t>90</t>
  </si>
  <si>
    <t>反映社会公众对部门（单位）履职情况的满意程度。</t>
  </si>
  <si>
    <t>单位人员满意度</t>
  </si>
  <si>
    <t>反映部门（单位）人员对公用经费保障的满意程度。</t>
  </si>
  <si>
    <t>保障考务费发放及考务工作各项经费支出</t>
  </si>
  <si>
    <t>质量指标</t>
  </si>
  <si>
    <t>使用额度</t>
  </si>
  <si>
    <t>100</t>
  </si>
  <si>
    <t>资金用于考务费发放及考务环节开支的比例不低于100%</t>
  </si>
  <si>
    <t>保障成效</t>
  </si>
  <si>
    <t>有成效</t>
  </si>
  <si>
    <t>有成效，得分，反之不得分</t>
  </si>
  <si>
    <t>考务人员满意度</t>
  </si>
  <si>
    <t>95</t>
  </si>
  <si>
    <t>通过问卷调查等方式收集意见，总体满意度不低于95%</t>
  </si>
  <si>
    <t>考生满意度</t>
  </si>
  <si>
    <t>预算06表</t>
  </si>
  <si>
    <t>2026年部门政府性基金预算支出预算表</t>
  </si>
  <si>
    <t>政府性基金预算支出预算表</t>
  </si>
  <si>
    <t>政府性基金预算支出</t>
  </si>
  <si>
    <t>备注：昆明市官渡区福德小学2026年无政府性基金预算支出，此表为空。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</si>
  <si>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</si>
  <si>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</si>
  <si>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</si>
  <si>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</si>
  <si>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</si>
  <si>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</si>
  <si>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</si>
  <si>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</si>
  <si>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</si>
  <si>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</si>
  <si>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</si>
  <si>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</si>
  <si>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备注：昆明市官渡区福德小学2026年无政府采购预算支出，此表为空。</t>
  </si>
  <si>
    <t>预算08表</t>
  </si>
  <si>
    <t>2026年部门政府购买服务预算表</t>
  </si>
  <si>
    <t>政府购买服务项目</t>
  </si>
  <si>
    <t>政府购买服务目录</t>
  </si>
  <si>
    <t>备注：昆明市官渡区福德小学2026年无政府购买服务预算支出，此表为空。</t>
  </si>
  <si>
    <t>预算09-1表</t>
  </si>
  <si>
    <t>2026年对下转移支付预算表</t>
  </si>
  <si>
    <t>单位名称（项目）</t>
  </si>
  <si>
    <t>地区</t>
  </si>
  <si>
    <t>备注：昆明市官渡区福德小学2026年无对下转移支付预算支出，此表为空。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</si>
  <si>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</si>
  <si>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</si>
  <si>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</si>
  <si>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</si>
  <si>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</si>
  <si>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</si>
  <si>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</si>
  <si>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</si>
  <si>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</si>
  <si>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</si>
  <si>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</si>
  <si>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</si>
  <si>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备注：昆明市官渡区福德小学2026年无新增资产配置预算支出，此表为空。</t>
  </si>
  <si>
    <t>预算11表</t>
  </si>
  <si>
    <t>2026年上级转移支付补助项目支出预算表</t>
  </si>
  <si>
    <t>上级补助</t>
  </si>
  <si>
    <t>备注：昆明市官渡区福德小学2026年无上级转移支付补助项目支出预算，此表为空。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</si>
  <si>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</si>
  <si>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</si>
  <si>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</si>
  <si>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</si>
  <si>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</si>
  <si>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</si>
  <si>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区本级</t>
  </si>
  <si>
    <t>义务教育学生生均公用经费（特殊教育）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</si>
</sst>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1.25"/>
      <color rgb="FF000000"/>
      <name val="SimSun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14" fillId="0" borderId="7">
      <alignment horizontal="right" vertical="center"/>
    </xf>
    <xf numFmtId="177" fontId="14" fillId="0" borderId="7">
      <alignment horizontal="right" vertical="center"/>
    </xf>
    <xf numFmtId="10" fontId="14" fillId="0" borderId="7">
      <alignment horizontal="right" vertical="center"/>
    </xf>
    <xf numFmtId="178" fontId="14" fillId="0" borderId="7">
      <alignment horizontal="right" vertical="center"/>
    </xf>
    <xf numFmtId="49" fontId="14" fillId="0" borderId="7">
      <alignment horizontal="left" vertical="center" wrapText="1"/>
    </xf>
    <xf numFmtId="178" fontId="14" fillId="0" borderId="7">
      <alignment horizontal="right" vertical="center"/>
    </xf>
    <xf numFmtId="179" fontId="14" fillId="0" borderId="7">
      <alignment horizontal="right" vertical="center"/>
    </xf>
    <xf numFmtId="180" fontId="14" fillId="0" borderId="7">
      <alignment horizontal="right" vertical="center"/>
    </xf>
    <xf numFmtId="0" fontId="41" fillId="0" borderId="0">
      <alignment vertical="center"/>
    </xf>
  </cellStyleXfs>
  <cellXfs count="24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8" xfId="0" applyFont="1" applyBorder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178" fontId="5" fillId="0" borderId="9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180" fontId="5" fillId="0" borderId="9" xfId="56" applyNumberFormat="1" applyFont="1" applyBorder="1" applyAlignment="1">
      <alignment horizontal="center" vertical="center"/>
    </xf>
    <xf numFmtId="180" fontId="5" fillId="0" borderId="9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49" fontId="12" fillId="0" borderId="15" xfId="57" applyNumberFormat="1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49" fontId="13" fillId="0" borderId="15" xfId="57" applyNumberFormat="1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/>
    <xf numFmtId="0" fontId="0" fillId="0" borderId="3" xfId="0" applyFont="1" applyBorder="1"/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left" vertical="center"/>
      <protection locked="0"/>
    </xf>
    <xf numFmtId="178" fontId="14" fillId="0" borderId="7" xfId="54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78" fontId="2" fillId="0" borderId="7" xfId="54" applyFo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0" borderId="7" xfId="53" applyFont="1">
      <alignment horizontal="left" vertical="center" wrapText="1"/>
    </xf>
    <xf numFmtId="178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178" fontId="2" fillId="0" borderId="7" xfId="54" applyFont="1" applyFill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178" fontId="2" fillId="0" borderId="2" xfId="54" applyFont="1" applyBorder="1">
      <alignment horizontal="right" vertical="center"/>
    </xf>
    <xf numFmtId="4" fontId="2" fillId="2" borderId="9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178" fontId="5" fillId="0" borderId="6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49" fontId="18" fillId="0" borderId="7" xfId="53" applyFont="1">
      <alignment horizontal="left" vertical="center" wrapText="1"/>
    </xf>
    <xf numFmtId="49" fontId="19" fillId="0" borderId="7" xfId="53" applyFont="1">
      <alignment horizontal="left" vertical="center" wrapText="1"/>
    </xf>
    <xf numFmtId="178" fontId="20" fillId="0" borderId="7" xfId="54" applyFont="1">
      <alignment horizontal="right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178" fontId="21" fillId="0" borderId="7" xfId="54" applyFont="1">
      <alignment horizontal="right" vertical="center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D10" sqref="D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246" t="s">
        <v>1</v>
      </c>
    </row>
    <row r="3" ht="17.25" customHeight="1" spans="1:4">
      <c r="A3" s="43" t="s">
        <v>2</v>
      </c>
      <c r="B3" s="243"/>
      <c r="D3" s="161" t="s">
        <v>3</v>
      </c>
    </row>
    <row r="4" ht="23.25" customHeight="1" spans="1:4">
      <c r="A4" s="189" t="s">
        <v>4</v>
      </c>
      <c r="B4" s="190"/>
      <c r="C4" s="189" t="s">
        <v>5</v>
      </c>
      <c r="D4" s="190"/>
    </row>
    <row r="5" ht="24" customHeight="1" spans="1:4">
      <c r="A5" s="189" t="s">
        <v>6</v>
      </c>
      <c r="B5" s="189" t="s">
        <v>7</v>
      </c>
      <c r="C5" s="189" t="s">
        <v>8</v>
      </c>
      <c r="D5" s="189" t="s">
        <v>7</v>
      </c>
    </row>
    <row r="6" ht="17.25" customHeight="1" spans="1:4">
      <c r="A6" s="191" t="s">
        <v>9</v>
      </c>
      <c r="B6" s="241">
        <v>22389639.16</v>
      </c>
      <c r="C6" s="191" t="s">
        <v>10</v>
      </c>
      <c r="D6" s="121"/>
    </row>
    <row r="7" ht="17.25" customHeight="1" spans="1:4">
      <c r="A7" s="191" t="s">
        <v>11</v>
      </c>
      <c r="B7" s="121"/>
      <c r="C7" s="191" t="s">
        <v>12</v>
      </c>
      <c r="D7" s="121"/>
    </row>
    <row r="8" ht="17.25" customHeight="1" spans="1:4">
      <c r="A8" s="191" t="s">
        <v>13</v>
      </c>
      <c r="B8" s="121"/>
      <c r="C8" s="244" t="s">
        <v>14</v>
      </c>
      <c r="D8" s="121"/>
    </row>
    <row r="9" ht="17.25" customHeight="1" spans="1:4">
      <c r="A9" s="191" t="s">
        <v>15</v>
      </c>
      <c r="B9" s="121"/>
      <c r="C9" s="244" t="s">
        <v>16</v>
      </c>
      <c r="D9" s="121"/>
    </row>
    <row r="10" ht="17.25" customHeight="1" spans="1:4">
      <c r="A10" s="191" t="s">
        <v>17</v>
      </c>
      <c r="B10" s="121"/>
      <c r="C10" s="244" t="s">
        <v>18</v>
      </c>
      <c r="D10" s="241">
        <v>16857425.16</v>
      </c>
    </row>
    <row r="11" ht="17.25" customHeight="1" spans="1:4">
      <c r="A11" s="191" t="s">
        <v>19</v>
      </c>
      <c r="B11" s="121"/>
      <c r="C11" s="244" t="s">
        <v>20</v>
      </c>
      <c r="D11" s="121"/>
    </row>
    <row r="12" ht="17.25" customHeight="1" spans="1:4">
      <c r="A12" s="191" t="s">
        <v>21</v>
      </c>
      <c r="B12" s="121"/>
      <c r="C12" s="32" t="s">
        <v>22</v>
      </c>
      <c r="D12" s="121"/>
    </row>
    <row r="13" ht="17.25" customHeight="1" spans="1:4">
      <c r="A13" s="191" t="s">
        <v>23</v>
      </c>
      <c r="B13" s="121"/>
      <c r="C13" s="32" t="s">
        <v>24</v>
      </c>
      <c r="D13" s="241">
        <v>3239040</v>
      </c>
    </row>
    <row r="14" ht="17.25" customHeight="1" spans="1:4">
      <c r="A14" s="191" t="s">
        <v>25</v>
      </c>
      <c r="B14" s="121"/>
      <c r="C14" s="32" t="s">
        <v>26</v>
      </c>
      <c r="D14" s="241">
        <v>1620000</v>
      </c>
    </row>
    <row r="15" ht="17.25" customHeight="1" spans="1:4">
      <c r="A15" s="191" t="s">
        <v>27</v>
      </c>
      <c r="B15" s="241">
        <v>826826</v>
      </c>
      <c r="C15" s="32" t="s">
        <v>28</v>
      </c>
      <c r="D15" s="121"/>
    </row>
    <row r="16" ht="17.25" customHeight="1" spans="1:4">
      <c r="A16" s="62"/>
      <c r="B16" s="121"/>
      <c r="C16" s="32" t="s">
        <v>29</v>
      </c>
      <c r="D16" s="121"/>
    </row>
    <row r="17" ht="17.25" customHeight="1" spans="1:4">
      <c r="A17" s="193"/>
      <c r="B17" s="121"/>
      <c r="C17" s="32" t="s">
        <v>30</v>
      </c>
      <c r="D17" s="121"/>
    </row>
    <row r="18" ht="17.25" customHeight="1" spans="1:4">
      <c r="A18" s="193"/>
      <c r="B18" s="121"/>
      <c r="C18" s="32" t="s">
        <v>31</v>
      </c>
      <c r="D18" s="121"/>
    </row>
    <row r="19" ht="17.25" customHeight="1" spans="1:4">
      <c r="A19" s="193"/>
      <c r="B19" s="121"/>
      <c r="C19" s="32" t="s">
        <v>32</v>
      </c>
      <c r="D19" s="121"/>
    </row>
    <row r="20" ht="17.25" customHeight="1" spans="1:4">
      <c r="A20" s="193"/>
      <c r="B20" s="121"/>
      <c r="C20" s="32" t="s">
        <v>33</v>
      </c>
      <c r="D20" s="121"/>
    </row>
    <row r="21" ht="17.25" customHeight="1" spans="1:4">
      <c r="A21" s="193"/>
      <c r="B21" s="121"/>
      <c r="C21" s="32" t="s">
        <v>34</v>
      </c>
      <c r="D21" s="121"/>
    </row>
    <row r="22" ht="17.25" customHeight="1" spans="1:4">
      <c r="A22" s="193"/>
      <c r="B22" s="121"/>
      <c r="C22" s="32" t="s">
        <v>35</v>
      </c>
      <c r="D22" s="121"/>
    </row>
    <row r="23" ht="17.25" customHeight="1" spans="1:4">
      <c r="A23" s="193"/>
      <c r="B23" s="121"/>
      <c r="C23" s="32" t="s">
        <v>36</v>
      </c>
      <c r="D23" s="121"/>
    </row>
    <row r="24" ht="17.25" customHeight="1" spans="1:4">
      <c r="A24" s="193"/>
      <c r="B24" s="121"/>
      <c r="C24" s="32" t="s">
        <v>37</v>
      </c>
      <c r="D24" s="241">
        <v>1500000</v>
      </c>
    </row>
    <row r="25" ht="17.25" customHeight="1" spans="1:4">
      <c r="A25" s="193"/>
      <c r="B25" s="121"/>
      <c r="C25" s="32" t="s">
        <v>38</v>
      </c>
      <c r="D25" s="121"/>
    </row>
    <row r="26" ht="17.25" customHeight="1" spans="1:4">
      <c r="A26" s="193"/>
      <c r="B26" s="121"/>
      <c r="C26" s="62" t="s">
        <v>39</v>
      </c>
      <c r="D26" s="121"/>
    </row>
    <row r="27" ht="17.25" customHeight="1" spans="1:4">
      <c r="A27" s="193"/>
      <c r="B27" s="121"/>
      <c r="C27" s="32" t="s">
        <v>40</v>
      </c>
      <c r="D27" s="121"/>
    </row>
    <row r="28" ht="16.5" customHeight="1" spans="1:4">
      <c r="A28" s="193"/>
      <c r="B28" s="121"/>
      <c r="C28" s="32" t="s">
        <v>41</v>
      </c>
      <c r="D28" s="121"/>
    </row>
    <row r="29" ht="16.5" customHeight="1" spans="1:4">
      <c r="A29" s="193"/>
      <c r="B29" s="121"/>
      <c r="C29" s="62" t="s">
        <v>42</v>
      </c>
      <c r="D29" s="121"/>
    </row>
    <row r="30" ht="17.25" customHeight="1" spans="1:4">
      <c r="A30" s="193"/>
      <c r="B30" s="121"/>
      <c r="C30" s="62" t="s">
        <v>43</v>
      </c>
      <c r="D30" s="121"/>
    </row>
    <row r="31" ht="17.25" customHeight="1" spans="1:4">
      <c r="A31" s="193"/>
      <c r="B31" s="121"/>
      <c r="C31" s="32" t="s">
        <v>44</v>
      </c>
      <c r="D31" s="121"/>
    </row>
    <row r="32" ht="16.5" customHeight="1" spans="1:4">
      <c r="A32" s="193" t="s">
        <v>45</v>
      </c>
      <c r="B32" s="245">
        <f>23216465.16-0</f>
        <v>23216465.16</v>
      </c>
      <c r="C32" s="193" t="s">
        <v>46</v>
      </c>
      <c r="D32" s="245">
        <v>23216465.16</v>
      </c>
    </row>
    <row r="33" ht="16.5" customHeight="1" spans="1:4">
      <c r="A33" s="62" t="s">
        <v>47</v>
      </c>
      <c r="B33" s="121"/>
      <c r="C33" s="62" t="s">
        <v>48</v>
      </c>
      <c r="D33" s="121"/>
    </row>
    <row r="34" ht="16.5" customHeight="1" spans="1:4">
      <c r="A34" s="32" t="s">
        <v>49</v>
      </c>
      <c r="B34" s="121"/>
      <c r="C34" s="32" t="s">
        <v>49</v>
      </c>
      <c r="D34" s="121"/>
    </row>
    <row r="35" ht="16.5" customHeight="1" spans="1:4">
      <c r="A35" s="32" t="s">
        <v>50</v>
      </c>
      <c r="B35" s="121"/>
      <c r="C35" s="32" t="s">
        <v>50</v>
      </c>
      <c r="D35" s="121"/>
    </row>
    <row r="36" ht="16.5" customHeight="1" spans="1:4">
      <c r="A36" s="194" t="s">
        <v>51</v>
      </c>
      <c r="B36" s="245">
        <f>23216465.16-0</f>
        <v>23216465.16</v>
      </c>
      <c r="C36" s="194" t="s">
        <v>52</v>
      </c>
      <c r="D36" s="245">
        <v>23216465.16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34">
        <v>1</v>
      </c>
      <c r="B1" s="135">
        <v>0</v>
      </c>
      <c r="C1" s="134">
        <v>1</v>
      </c>
      <c r="D1" s="136"/>
      <c r="E1" s="136"/>
      <c r="F1" s="124" t="s">
        <v>359</v>
      </c>
    </row>
    <row r="2" ht="42" customHeight="1" spans="1:6">
      <c r="A2" s="248" t="s">
        <v>360</v>
      </c>
      <c r="B2" s="137" t="s">
        <v>361</v>
      </c>
      <c r="C2" s="138"/>
      <c r="D2" s="139"/>
      <c r="E2" s="139"/>
      <c r="F2" s="139"/>
    </row>
    <row r="3" ht="13.5" customHeight="1" spans="1:6">
      <c r="A3" s="4" t="s">
        <v>2</v>
      </c>
      <c r="B3" s="4"/>
      <c r="C3" s="134"/>
      <c r="D3" s="136"/>
      <c r="E3" s="136"/>
      <c r="F3" s="124" t="s">
        <v>3</v>
      </c>
    </row>
    <row r="4" ht="19.5" customHeight="1" spans="1:6">
      <c r="A4" s="105" t="s">
        <v>207</v>
      </c>
      <c r="B4" s="140" t="s">
        <v>75</v>
      </c>
      <c r="C4" s="105" t="s">
        <v>76</v>
      </c>
      <c r="D4" s="11" t="s">
        <v>362</v>
      </c>
      <c r="E4" s="11"/>
      <c r="F4" s="12"/>
    </row>
    <row r="5" ht="18.75" customHeight="1" spans="1:6">
      <c r="A5" s="105"/>
      <c r="B5" s="140"/>
      <c r="C5" s="105"/>
      <c r="D5" s="141" t="s">
        <v>57</v>
      </c>
      <c r="E5" s="10" t="s">
        <v>78</v>
      </c>
      <c r="F5" s="15" t="s">
        <v>79</v>
      </c>
    </row>
    <row r="6" ht="18.75" customHeight="1" spans="1:6">
      <c r="A6" s="105">
        <v>1</v>
      </c>
      <c r="B6" s="142" t="s">
        <v>86</v>
      </c>
      <c r="C6" s="105">
        <v>3</v>
      </c>
      <c r="D6" s="12">
        <v>4</v>
      </c>
      <c r="E6" s="143">
        <v>5</v>
      </c>
      <c r="F6" s="143">
        <v>6</v>
      </c>
    </row>
    <row r="7" ht="21" customHeight="1" spans="1:6">
      <c r="A7" s="144"/>
      <c r="B7" s="144"/>
      <c r="C7" s="144"/>
      <c r="D7" s="120"/>
      <c r="E7" s="121"/>
      <c r="F7" s="121"/>
    </row>
    <row r="8" ht="21" customHeight="1" spans="1:6">
      <c r="A8" s="144"/>
      <c r="B8" s="144"/>
      <c r="C8" s="144"/>
      <c r="D8" s="120"/>
      <c r="E8" s="121"/>
      <c r="F8" s="121"/>
    </row>
    <row r="9" ht="18.75" customHeight="1" spans="1:6">
      <c r="A9" s="88" t="s">
        <v>195</v>
      </c>
      <c r="B9" s="88" t="s">
        <v>195</v>
      </c>
      <c r="C9" s="88" t="s">
        <v>195</v>
      </c>
      <c r="D9" s="120"/>
      <c r="E9" s="121"/>
      <c r="F9" s="121"/>
    </row>
    <row r="10" customHeight="1" spans="1:6">
      <c r="A10" s="36" t="s">
        <v>363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364</v>
      </c>
    </row>
    <row r="2" ht="41.25" customHeight="1" spans="1:17">
      <c r="A2" s="98" t="s">
        <v>365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23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4" t="s">
        <v>3</v>
      </c>
    </row>
    <row r="4" ht="15.75" customHeight="1" spans="1:17">
      <c r="A4" s="83" t="s">
        <v>366</v>
      </c>
      <c r="B4" s="83" t="s">
        <v>367</v>
      </c>
      <c r="C4" s="83" t="s">
        <v>368</v>
      </c>
      <c r="D4" s="83" t="s">
        <v>369</v>
      </c>
      <c r="E4" s="83" t="s">
        <v>370</v>
      </c>
      <c r="F4" s="125" t="s">
        <v>371</v>
      </c>
      <c r="G4" s="106" t="s">
        <v>214</v>
      </c>
      <c r="H4" s="106"/>
      <c r="I4" s="106"/>
      <c r="J4" s="106"/>
      <c r="K4" s="107"/>
      <c r="L4" s="106"/>
      <c r="M4" s="106"/>
      <c r="N4" s="108"/>
      <c r="O4" s="106"/>
      <c r="P4" s="107"/>
      <c r="Q4" s="109"/>
    </row>
    <row r="5" ht="17.25" customHeight="1" spans="1:17">
      <c r="A5" s="83"/>
      <c r="B5" s="83"/>
      <c r="C5" s="83"/>
      <c r="D5" s="83"/>
      <c r="E5" s="83"/>
      <c r="F5" s="110"/>
      <c r="G5" s="110" t="s">
        <v>57</v>
      </c>
      <c r="H5" s="110" t="s">
        <v>60</v>
      </c>
      <c r="I5" s="110" t="s">
        <v>372</v>
      </c>
      <c r="J5" s="110" t="s">
        <v>373</v>
      </c>
      <c r="K5" s="111" t="s">
        <v>374</v>
      </c>
      <c r="L5" s="112" t="s">
        <v>375</v>
      </c>
      <c r="M5" s="112"/>
      <c r="N5" s="113"/>
      <c r="O5" s="112"/>
      <c r="P5" s="114"/>
      <c r="Q5" s="115"/>
    </row>
    <row r="6" ht="54" customHeight="1" spans="1:17">
      <c r="A6" s="83"/>
      <c r="B6" s="83"/>
      <c r="C6" s="83"/>
      <c r="D6" s="83"/>
      <c r="E6" s="83"/>
      <c r="F6" s="116"/>
      <c r="G6" s="116"/>
      <c r="H6" s="116" t="s">
        <v>59</v>
      </c>
      <c r="I6" s="116"/>
      <c r="J6" s="116"/>
      <c r="K6" s="117"/>
      <c r="L6" s="116" t="s">
        <v>59</v>
      </c>
      <c r="M6" s="116" t="s">
        <v>66</v>
      </c>
      <c r="N6" s="115" t="s">
        <v>67</v>
      </c>
      <c r="O6" s="116" t="s">
        <v>68</v>
      </c>
      <c r="P6" s="117" t="s">
        <v>69</v>
      </c>
      <c r="Q6" s="115" t="s">
        <v>70</v>
      </c>
    </row>
    <row r="7" ht="18" customHeight="1" spans="1:17">
      <c r="A7" s="126">
        <v>1</v>
      </c>
      <c r="B7" s="127">
        <v>2</v>
      </c>
      <c r="C7" s="126">
        <v>3</v>
      </c>
      <c r="D7" s="126">
        <v>4</v>
      </c>
      <c r="E7" s="127">
        <v>5</v>
      </c>
      <c r="F7" s="128">
        <v>6</v>
      </c>
      <c r="G7" s="129">
        <v>7</v>
      </c>
      <c r="H7" s="130">
        <v>8</v>
      </c>
      <c r="I7" s="129">
        <v>9</v>
      </c>
      <c r="J7" s="129">
        <v>10</v>
      </c>
      <c r="K7" s="130">
        <v>11</v>
      </c>
      <c r="L7" s="129">
        <v>12</v>
      </c>
      <c r="M7" s="129">
        <v>13</v>
      </c>
      <c r="N7" s="130">
        <v>14</v>
      </c>
      <c r="O7" s="129">
        <v>15</v>
      </c>
      <c r="P7" s="129">
        <v>16</v>
      </c>
      <c r="Q7" s="130">
        <v>17</v>
      </c>
    </row>
    <row r="8" ht="21" customHeight="1" spans="1:17">
      <c r="A8" s="90"/>
      <c r="B8" s="90"/>
      <c r="C8" s="90"/>
      <c r="D8" s="90"/>
      <c r="E8" s="131"/>
      <c r="F8" s="120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ht="21" customHeight="1" spans="1:17">
      <c r="A9" s="119"/>
      <c r="B9" s="90"/>
      <c r="C9" s="90"/>
      <c r="D9" s="90"/>
      <c r="E9" s="131"/>
      <c r="F9" s="120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ht="21" customHeight="1" spans="1:17">
      <c r="A10" s="119"/>
      <c r="B10" s="90"/>
      <c r="C10" s="90"/>
      <c r="D10" s="90"/>
      <c r="E10" s="131"/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ht="21" customHeight="1" spans="1:17">
      <c r="A11" s="122" t="s">
        <v>195</v>
      </c>
      <c r="B11" s="132"/>
      <c r="C11" s="132"/>
      <c r="D11" s="132"/>
      <c r="E11" s="133"/>
      <c r="F11" s="120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customHeight="1" spans="1:17">
      <c r="A12" s="72" t="s">
        <v>376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8" sqref="A18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4"/>
      <c r="B1" s="95"/>
      <c r="C1" s="95"/>
      <c r="D1" s="94"/>
      <c r="E1" s="94"/>
      <c r="F1" s="94"/>
      <c r="G1" s="94"/>
      <c r="H1" s="96"/>
      <c r="I1" s="94"/>
      <c r="J1" s="94"/>
      <c r="K1" s="95"/>
      <c r="L1" s="94"/>
      <c r="M1" s="97"/>
      <c r="N1" s="97" t="s">
        <v>377</v>
      </c>
    </row>
    <row r="2" ht="41.25" customHeight="1" spans="1:14">
      <c r="A2" s="249" t="s">
        <v>378</v>
      </c>
      <c r="B2" s="67"/>
      <c r="C2" s="67"/>
      <c r="D2" s="99"/>
      <c r="E2" s="99"/>
      <c r="F2" s="99"/>
      <c r="G2" s="99"/>
      <c r="H2" s="100"/>
      <c r="I2" s="99"/>
      <c r="J2" s="99"/>
      <c r="K2" s="67"/>
      <c r="L2" s="99"/>
      <c r="M2" s="100"/>
      <c r="N2" s="67"/>
    </row>
    <row r="3" ht="22.5" customHeight="1" spans="1:14">
      <c r="A3" s="101" t="s">
        <v>2</v>
      </c>
      <c r="B3" s="102"/>
      <c r="C3" s="102"/>
      <c r="D3" s="103"/>
      <c r="E3" s="103"/>
      <c r="F3" s="103"/>
      <c r="G3" s="103"/>
      <c r="H3" s="96"/>
      <c r="I3" s="94"/>
      <c r="J3" s="94"/>
      <c r="K3" s="95"/>
      <c r="L3" s="94"/>
      <c r="M3" s="104"/>
      <c r="N3" s="97" t="s">
        <v>3</v>
      </c>
    </row>
    <row r="4" ht="24" customHeight="1" spans="1:14">
      <c r="A4" s="83" t="s">
        <v>366</v>
      </c>
      <c r="B4" s="105" t="s">
        <v>379</v>
      </c>
      <c r="C4" s="105" t="s">
        <v>380</v>
      </c>
      <c r="D4" s="106" t="s">
        <v>214</v>
      </c>
      <c r="E4" s="106"/>
      <c r="F4" s="106"/>
      <c r="G4" s="106"/>
      <c r="H4" s="107"/>
      <c r="I4" s="106"/>
      <c r="J4" s="106"/>
      <c r="K4" s="108"/>
      <c r="L4" s="106"/>
      <c r="M4" s="107"/>
      <c r="N4" s="109"/>
    </row>
    <row r="5" ht="24" customHeight="1" spans="1:14">
      <c r="A5" s="83"/>
      <c r="B5" s="105"/>
      <c r="C5" s="105"/>
      <c r="D5" s="110" t="s">
        <v>57</v>
      </c>
      <c r="E5" s="110" t="s">
        <v>60</v>
      </c>
      <c r="F5" s="110" t="s">
        <v>372</v>
      </c>
      <c r="G5" s="110" t="s">
        <v>373</v>
      </c>
      <c r="H5" s="111" t="s">
        <v>374</v>
      </c>
      <c r="I5" s="112" t="s">
        <v>375</v>
      </c>
      <c r="J5" s="112"/>
      <c r="K5" s="113"/>
      <c r="L5" s="112"/>
      <c r="M5" s="114"/>
      <c r="N5" s="115"/>
    </row>
    <row r="6" ht="54" customHeight="1" spans="1:14">
      <c r="A6" s="83"/>
      <c r="B6" s="105"/>
      <c r="C6" s="105"/>
      <c r="D6" s="116"/>
      <c r="E6" s="116" t="s">
        <v>59</v>
      </c>
      <c r="F6" s="116"/>
      <c r="G6" s="116"/>
      <c r="H6" s="117"/>
      <c r="I6" s="116" t="s">
        <v>59</v>
      </c>
      <c r="J6" s="116" t="s">
        <v>66</v>
      </c>
      <c r="K6" s="115" t="s">
        <v>67</v>
      </c>
      <c r="L6" s="116" t="s">
        <v>68</v>
      </c>
      <c r="M6" s="117" t="s">
        <v>69</v>
      </c>
      <c r="N6" s="115" t="s">
        <v>70</v>
      </c>
    </row>
    <row r="7" ht="17.25" customHeight="1" spans="1:14">
      <c r="A7" s="80">
        <v>1</v>
      </c>
      <c r="B7" s="80">
        <v>2</v>
      </c>
      <c r="C7" s="80">
        <v>3</v>
      </c>
      <c r="D7" s="1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0"/>
      <c r="B8" s="119"/>
      <c r="C8" s="119"/>
      <c r="D8" s="120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ht="21" customHeight="1" spans="1:14">
      <c r="A9" s="119"/>
      <c r="B9" s="119"/>
      <c r="C9" s="119"/>
      <c r="D9" s="120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ht="21" customHeight="1" spans="1:14">
      <c r="A10" s="119"/>
      <c r="B10" s="119"/>
      <c r="C10" s="119"/>
      <c r="D10" s="120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ht="21" customHeight="1" spans="1:14">
      <c r="A11" s="122" t="s">
        <v>195</v>
      </c>
      <c r="B11" s="119"/>
      <c r="C11" s="119"/>
      <c r="D11" s="120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customHeight="1" spans="1:14">
      <c r="A12" s="36" t="s">
        <v>381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19" sqref="B19"/>
    </sheetView>
  </sheetViews>
  <sheetFormatPr defaultColWidth="9.14166666666667" defaultRowHeight="14.25" customHeight="1"/>
  <cols>
    <col min="1" max="1" width="37.7" customWidth="1"/>
    <col min="2" max="2" width="30.3833333333333" customWidth="1"/>
    <col min="3" max="3" width="41.5" customWidth="1"/>
    <col min="4" max="4" width="39.75" customWidth="1"/>
    <col min="5" max="5" width="36.1333333333333" customWidth="1"/>
    <col min="6" max="25" width="20" hidden="1" customWidth="1"/>
  </cols>
  <sheetData>
    <row r="1" ht="17.25" customHeight="1" spans="1:25">
      <c r="D1" s="73"/>
      <c r="E1" s="2" t="s">
        <v>382</v>
      </c>
      <c r="W1" s="2"/>
      <c r="X1" s="2"/>
      <c r="Y1" s="2"/>
    </row>
    <row r="2" ht="41.25" customHeight="1" spans="1:25">
      <c r="A2" s="74" t="s">
        <v>383</v>
      </c>
      <c r="B2" s="74"/>
      <c r="C2" s="74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</row>
    <row r="3" ht="18" customHeight="1" spans="1:25">
      <c r="A3" s="77" t="s">
        <v>2</v>
      </c>
      <c r="B3" s="77"/>
      <c r="C3" s="77"/>
      <c r="D3" s="77"/>
      <c r="E3" s="7" t="s">
        <v>3</v>
      </c>
      <c r="F3" s="78"/>
      <c r="G3" s="78"/>
      <c r="H3" s="78"/>
      <c r="I3" s="78"/>
      <c r="W3" s="7"/>
      <c r="X3" s="7"/>
      <c r="Y3" s="7"/>
    </row>
    <row r="4" ht="19.5" customHeight="1" spans="1:25">
      <c r="A4" s="79" t="s">
        <v>384</v>
      </c>
      <c r="B4" s="80" t="s">
        <v>214</v>
      </c>
      <c r="C4" s="80"/>
      <c r="D4" s="80"/>
      <c r="E4" s="80" t="s">
        <v>385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82"/>
      <c r="Y4" s="82"/>
    </row>
    <row r="5" ht="40.5" customHeight="1" spans="1:25">
      <c r="A5" s="80"/>
      <c r="B5" s="80" t="s">
        <v>57</v>
      </c>
      <c r="C5" s="83" t="s">
        <v>60</v>
      </c>
      <c r="D5" s="83" t="s">
        <v>372</v>
      </c>
      <c r="E5" s="84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6"/>
      <c r="Y5" s="86"/>
    </row>
    <row r="6" ht="19.5" customHeight="1" spans="1:25">
      <c r="A6" s="87">
        <v>1</v>
      </c>
      <c r="B6" s="87">
        <v>2</v>
      </c>
      <c r="C6" s="87">
        <v>3</v>
      </c>
      <c r="D6" s="87">
        <v>4</v>
      </c>
      <c r="E6" s="88">
        <v>5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6"/>
      <c r="X6" s="86"/>
      <c r="Y6" s="86"/>
    </row>
    <row r="7" ht="19.5" customHeight="1" spans="1:25">
      <c r="A7" s="90"/>
      <c r="B7" s="91"/>
      <c r="C7" s="91"/>
      <c r="D7" s="91"/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ht="19.5" customHeight="1" spans="1:25">
      <c r="A8" s="93"/>
      <c r="B8" s="91"/>
      <c r="C8" s="91"/>
      <c r="D8" s="91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customHeight="1" spans="1:25">
      <c r="A9" s="36" t="s">
        <v>386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0" sqref="A20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387</v>
      </c>
    </row>
    <row r="2" ht="41.25" customHeight="1" spans="1:10">
      <c r="A2" s="66" t="s">
        <v>388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289</v>
      </c>
      <c r="B4" s="68" t="s">
        <v>290</v>
      </c>
      <c r="C4" s="68" t="s">
        <v>291</v>
      </c>
      <c r="D4" s="68" t="s">
        <v>292</v>
      </c>
      <c r="E4" s="68" t="s">
        <v>293</v>
      </c>
      <c r="F4" s="69" t="s">
        <v>294</v>
      </c>
      <c r="G4" s="68" t="s">
        <v>295</v>
      </c>
      <c r="H4" s="69" t="s">
        <v>296</v>
      </c>
      <c r="I4" s="69" t="s">
        <v>297</v>
      </c>
      <c r="J4" s="68" t="s">
        <v>298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s="72" t="s">
        <v>386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21" sqref="A21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7" t="s">
        <v>389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390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207</v>
      </c>
      <c r="B4" s="47" t="s">
        <v>391</v>
      </c>
      <c r="C4" s="46" t="s">
        <v>392</v>
      </c>
      <c r="D4" s="46" t="s">
        <v>393</v>
      </c>
      <c r="E4" s="46" t="s">
        <v>394</v>
      </c>
      <c r="F4" s="48" t="s">
        <v>395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370</v>
      </c>
      <c r="G5" s="48" t="s">
        <v>396</v>
      </c>
      <c r="H5" s="48" t="s">
        <v>397</v>
      </c>
    </row>
    <row r="6" ht="17.25" customHeight="1" spans="1:8">
      <c r="A6" s="51" t="s">
        <v>85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398</v>
      </c>
      <c r="B10" s="59"/>
      <c r="C10" s="60"/>
      <c r="D10" s="63"/>
      <c r="E10" s="63"/>
      <c r="F10" s="64"/>
      <c r="G10" s="65"/>
      <c r="H10" s="65"/>
    </row>
    <row r="11" customHeight="1" spans="1:8">
      <c r="A11" s="36" t="s">
        <v>399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400</v>
      </c>
    </row>
    <row r="2" ht="41.25" customHeight="1" spans="1:11">
      <c r="A2" s="250" t="s">
        <v>401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273</v>
      </c>
      <c r="B4" s="8" t="s">
        <v>209</v>
      </c>
      <c r="C4" s="8" t="s">
        <v>274</v>
      </c>
      <c r="D4" s="9" t="s">
        <v>210</v>
      </c>
      <c r="E4" s="9" t="s">
        <v>211</v>
      </c>
      <c r="F4" s="9" t="s">
        <v>212</v>
      </c>
      <c r="G4" s="9" t="s">
        <v>213</v>
      </c>
      <c r="H4" s="26" t="s">
        <v>57</v>
      </c>
      <c r="I4" s="10" t="s">
        <v>402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195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s="36" t="s">
        <v>403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D24" sqref="D24"/>
    </sheetView>
  </sheetViews>
  <sheetFormatPr defaultColWidth="9.14166666666667" defaultRowHeight="14.25" customHeight="1" outlineLevelCol="6"/>
  <cols>
    <col min="1" max="1" width="23.225" customWidth="1"/>
    <col min="2" max="2" width="17.775" customWidth="1"/>
    <col min="3" max="3" width="37.8916666666667" customWidth="1"/>
    <col min="4" max="4" width="28" customWidth="1"/>
    <col min="5" max="7" width="23.85" customWidth="1"/>
  </cols>
  <sheetData>
    <row r="1" ht="13.5" customHeight="1" spans="1:7">
      <c r="D1" s="1"/>
      <c r="G1" s="2" t="s">
        <v>404</v>
      </c>
    </row>
    <row r="2" ht="41.25" customHeight="1" spans="1:7">
      <c r="A2" s="3" t="s">
        <v>405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274</v>
      </c>
      <c r="B4" s="8" t="s">
        <v>273</v>
      </c>
      <c r="C4" s="8" t="s">
        <v>209</v>
      </c>
      <c r="D4" s="9" t="s">
        <v>406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407</v>
      </c>
      <c r="F5" s="9" t="s">
        <v>408</v>
      </c>
      <c r="G5" s="9" t="s">
        <v>409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19" t="s">
        <v>284</v>
      </c>
      <c r="C8" s="19" t="s">
        <v>286</v>
      </c>
      <c r="D8" s="20" t="s">
        <v>410</v>
      </c>
      <c r="E8" s="21">
        <v>189020.16</v>
      </c>
      <c r="F8" s="22"/>
      <c r="G8" s="22"/>
    </row>
    <row r="9" ht="18.75" customHeight="1" spans="1:7">
      <c r="A9" s="20" t="s">
        <v>72</v>
      </c>
      <c r="B9" s="19" t="s">
        <v>284</v>
      </c>
      <c r="C9" s="19" t="s">
        <v>411</v>
      </c>
      <c r="D9" s="20" t="s">
        <v>410</v>
      </c>
      <c r="E9" s="21">
        <v>896</v>
      </c>
      <c r="F9" s="22"/>
      <c r="G9" s="22"/>
    </row>
    <row r="10" ht="18.75" customHeight="1" spans="1:7">
      <c r="A10" s="23" t="s">
        <v>57</v>
      </c>
      <c r="B10" s="24" t="s">
        <v>337</v>
      </c>
      <c r="C10" s="24"/>
      <c r="D10" s="25"/>
      <c r="E10" s="22">
        <f>SUM(E8:E9)</f>
        <v>189916.16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15" sqref="E1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53</v>
      </c>
    </row>
    <row r="2" ht="41.25" customHeight="1" spans="1:19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224" t="s">
        <v>55</v>
      </c>
      <c r="B4" s="225" t="s">
        <v>56</v>
      </c>
      <c r="C4" s="225" t="s">
        <v>57</v>
      </c>
      <c r="D4" s="226" t="s">
        <v>58</v>
      </c>
      <c r="E4" s="226"/>
      <c r="F4" s="226"/>
      <c r="G4" s="226"/>
      <c r="H4" s="226"/>
      <c r="I4" s="227"/>
      <c r="J4" s="226"/>
      <c r="K4" s="226"/>
      <c r="L4" s="226"/>
      <c r="M4" s="226"/>
      <c r="N4" s="228"/>
      <c r="O4" s="226" t="s">
        <v>47</v>
      </c>
      <c r="P4" s="226"/>
      <c r="Q4" s="226"/>
      <c r="R4" s="226"/>
      <c r="S4" s="228"/>
    </row>
    <row r="5" ht="27" customHeight="1" spans="1:19">
      <c r="A5" s="229"/>
      <c r="B5" s="230"/>
      <c r="C5" s="230"/>
      <c r="D5" s="230" t="s">
        <v>59</v>
      </c>
      <c r="E5" s="230" t="s">
        <v>60</v>
      </c>
      <c r="F5" s="230" t="s">
        <v>61</v>
      </c>
      <c r="G5" s="230" t="s">
        <v>62</v>
      </c>
      <c r="H5" s="230" t="s">
        <v>63</v>
      </c>
      <c r="I5" s="231" t="s">
        <v>64</v>
      </c>
      <c r="J5" s="232"/>
      <c r="K5" s="232"/>
      <c r="L5" s="232"/>
      <c r="M5" s="232"/>
      <c r="N5" s="233"/>
      <c r="O5" s="230" t="s">
        <v>59</v>
      </c>
      <c r="P5" s="230" t="s">
        <v>60</v>
      </c>
      <c r="Q5" s="230" t="s">
        <v>61</v>
      </c>
      <c r="R5" s="230" t="s">
        <v>62</v>
      </c>
      <c r="S5" s="230" t="s">
        <v>65</v>
      </c>
    </row>
    <row r="6" ht="30" customHeight="1" spans="1:19">
      <c r="A6" s="234"/>
      <c r="B6" s="235"/>
      <c r="C6" s="236"/>
      <c r="D6" s="236"/>
      <c r="E6" s="236"/>
      <c r="F6" s="236"/>
      <c r="G6" s="236"/>
      <c r="H6" s="236"/>
      <c r="I6" s="71" t="s">
        <v>59</v>
      </c>
      <c r="J6" s="233" t="s">
        <v>66</v>
      </c>
      <c r="K6" s="233" t="s">
        <v>67</v>
      </c>
      <c r="L6" s="233" t="s">
        <v>68</v>
      </c>
      <c r="M6" s="233" t="s">
        <v>69</v>
      </c>
      <c r="N6" s="233" t="s">
        <v>70</v>
      </c>
      <c r="O6" s="237"/>
      <c r="P6" s="237"/>
      <c r="Q6" s="237"/>
      <c r="R6" s="237"/>
      <c r="S6" s="236"/>
    </row>
    <row r="7" ht="15" customHeight="1" spans="1:19">
      <c r="A7" s="238">
        <v>1</v>
      </c>
      <c r="B7" s="238">
        <v>2</v>
      </c>
      <c r="C7" s="238">
        <v>3</v>
      </c>
      <c r="D7" s="238">
        <v>4</v>
      </c>
      <c r="E7" s="238">
        <v>5</v>
      </c>
      <c r="F7" s="238">
        <v>6</v>
      </c>
      <c r="G7" s="238">
        <v>7</v>
      </c>
      <c r="H7" s="238">
        <v>8</v>
      </c>
      <c r="I7" s="71">
        <v>9</v>
      </c>
      <c r="J7" s="238">
        <v>10</v>
      </c>
      <c r="K7" s="238">
        <v>11</v>
      </c>
      <c r="L7" s="238">
        <v>12</v>
      </c>
      <c r="M7" s="238">
        <v>13</v>
      </c>
      <c r="N7" s="238">
        <v>14</v>
      </c>
      <c r="O7" s="238">
        <v>15</v>
      </c>
      <c r="P7" s="238">
        <v>16</v>
      </c>
      <c r="Q7" s="238">
        <v>17</v>
      </c>
      <c r="R7" s="238">
        <v>18</v>
      </c>
      <c r="S7" s="238">
        <v>19</v>
      </c>
    </row>
    <row r="8" ht="15" customHeight="1" spans="1:19">
      <c r="A8" s="239" t="s">
        <v>71</v>
      </c>
      <c r="B8" s="240" t="s">
        <v>72</v>
      </c>
      <c r="C8" s="241">
        <f>23216465.16-0</f>
        <v>23216465.16</v>
      </c>
      <c r="D8" s="241">
        <v>22389639.16</v>
      </c>
      <c r="E8" s="241">
        <v>22389639.16</v>
      </c>
      <c r="F8" s="238"/>
      <c r="G8" s="238"/>
      <c r="H8" s="238"/>
      <c r="I8" s="241">
        <v>826826</v>
      </c>
      <c r="J8" s="238"/>
      <c r="K8" s="238"/>
      <c r="L8" s="238"/>
      <c r="M8" s="238"/>
      <c r="N8" s="241">
        <v>826826</v>
      </c>
      <c r="O8" s="238"/>
      <c r="P8" s="238"/>
      <c r="Q8" s="238"/>
      <c r="R8" s="238"/>
      <c r="S8" s="238"/>
    </row>
    <row r="9" ht="18" customHeight="1" spans="1:19">
      <c r="A9" s="47" t="s">
        <v>57</v>
      </c>
      <c r="B9" s="242"/>
      <c r="C9" s="241">
        <f>23216465.16-0</f>
        <v>23216465.16</v>
      </c>
      <c r="D9" s="241">
        <v>22389639.16</v>
      </c>
      <c r="E9" s="241">
        <v>22389639.16</v>
      </c>
      <c r="F9" s="238"/>
      <c r="G9" s="238"/>
      <c r="H9" s="238"/>
      <c r="I9" s="241">
        <v>826826</v>
      </c>
      <c r="J9" s="238"/>
      <c r="K9" s="238"/>
      <c r="L9" s="238"/>
      <c r="M9" s="238"/>
      <c r="N9" s="241">
        <v>826826</v>
      </c>
      <c r="O9" s="121"/>
      <c r="P9" s="121"/>
      <c r="Q9" s="121"/>
      <c r="R9" s="121"/>
      <c r="S9" s="12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8" workbookViewId="0">
      <selection activeCell="E11" sqref="E11"/>
    </sheetView>
  </sheetViews>
  <sheetFormatPr defaultColWidth="8.575" defaultRowHeight="12.75" customHeight="1"/>
  <cols>
    <col min="1" max="1" width="14.2833333333333" customWidth="1"/>
    <col min="2" max="2" width="29.4416666666667" customWidth="1"/>
    <col min="3" max="3" width="15.4416666666667" customWidth="1"/>
    <col min="4" max="6" width="15.4416666666667" style="195" customWidth="1"/>
    <col min="7" max="11" width="15.4416666666667" customWidth="1"/>
    <col min="12" max="15" width="24.575" customWidth="1"/>
  </cols>
  <sheetData>
    <row r="1" ht="17.25" customHeight="1" spans="1:15">
      <c r="A1" s="44" t="s">
        <v>73</v>
      </c>
    </row>
    <row r="2" ht="41.25" customHeight="1" spans="1:15">
      <c r="A2" s="40" t="s">
        <v>74</v>
      </c>
    </row>
    <row r="3" ht="17.25" customHeight="1" spans="1:15">
      <c r="A3" s="43" t="s">
        <v>2</v>
      </c>
      <c r="O3" s="44" t="s">
        <v>3</v>
      </c>
    </row>
    <row r="4" ht="27" customHeight="1" spans="1:15">
      <c r="A4" s="196" t="s">
        <v>75</v>
      </c>
      <c r="B4" s="196" t="s">
        <v>76</v>
      </c>
      <c r="C4" s="196" t="s">
        <v>57</v>
      </c>
      <c r="D4" s="197" t="s">
        <v>60</v>
      </c>
      <c r="E4" s="198"/>
      <c r="F4" s="199"/>
      <c r="G4" s="200" t="s">
        <v>61</v>
      </c>
      <c r="H4" s="200" t="s">
        <v>62</v>
      </c>
      <c r="I4" s="200" t="s">
        <v>77</v>
      </c>
      <c r="J4" s="201" t="s">
        <v>64</v>
      </c>
      <c r="K4" s="202"/>
      <c r="L4" s="202"/>
      <c r="M4" s="202"/>
      <c r="N4" s="203"/>
      <c r="O4" s="204"/>
    </row>
    <row r="5" ht="42" customHeight="1" spans="1:15">
      <c r="A5" s="205"/>
      <c r="B5" s="205"/>
      <c r="C5" s="206"/>
      <c r="D5" s="207" t="s">
        <v>59</v>
      </c>
      <c r="E5" s="207" t="s">
        <v>78</v>
      </c>
      <c r="F5" s="207" t="s">
        <v>79</v>
      </c>
      <c r="G5" s="206"/>
      <c r="H5" s="206"/>
      <c r="I5" s="208"/>
      <c r="J5" s="209" t="s">
        <v>59</v>
      </c>
      <c r="K5" s="189" t="s">
        <v>80</v>
      </c>
      <c r="L5" s="189" t="s">
        <v>81</v>
      </c>
      <c r="M5" s="189" t="s">
        <v>82</v>
      </c>
      <c r="N5" s="189" t="s">
        <v>83</v>
      </c>
      <c r="O5" s="189" t="s">
        <v>84</v>
      </c>
    </row>
    <row r="6" ht="18" customHeight="1" spans="1:15">
      <c r="A6" s="51" t="s">
        <v>85</v>
      </c>
      <c r="B6" s="51" t="s">
        <v>86</v>
      </c>
      <c r="C6" s="51" t="s">
        <v>87</v>
      </c>
      <c r="D6" s="210" t="s">
        <v>88</v>
      </c>
      <c r="E6" s="210" t="s">
        <v>89</v>
      </c>
      <c r="F6" s="210" t="s">
        <v>90</v>
      </c>
      <c r="G6" s="54" t="s">
        <v>91</v>
      </c>
      <c r="H6" s="54" t="s">
        <v>92</v>
      </c>
      <c r="I6" s="54" t="s">
        <v>93</v>
      </c>
      <c r="J6" s="54" t="s">
        <v>94</v>
      </c>
      <c r="K6" s="211" t="s">
        <v>95</v>
      </c>
      <c r="L6" s="54" t="s">
        <v>96</v>
      </c>
      <c r="M6" s="54" t="s">
        <v>97</v>
      </c>
      <c r="N6" s="51" t="s">
        <v>98</v>
      </c>
      <c r="O6" s="54" t="s">
        <v>99</v>
      </c>
    </row>
    <row r="7" ht="21" customHeight="1" spans="1:15">
      <c r="A7" s="212" t="s">
        <v>100</v>
      </c>
      <c r="B7" s="212" t="s">
        <v>101</v>
      </c>
      <c r="C7" s="192">
        <v>16857425.16</v>
      </c>
      <c r="D7" s="213">
        <f>D8+D10+D12</f>
        <v>16030599.16</v>
      </c>
      <c r="E7" s="214">
        <f>E8+E10+E12</f>
        <v>15840683</v>
      </c>
      <c r="F7" s="215">
        <f>F8+F10</f>
        <v>189916.16</v>
      </c>
      <c r="G7" s="121"/>
      <c r="H7" s="121"/>
      <c r="I7" s="121"/>
      <c r="J7" s="216">
        <v>826826</v>
      </c>
      <c r="K7" s="217"/>
      <c r="L7" s="218"/>
      <c r="M7" s="54"/>
      <c r="N7" s="51"/>
      <c r="O7" s="192">
        <v>826826</v>
      </c>
    </row>
    <row r="8" ht="21" customHeight="1" spans="1:15">
      <c r="A8" s="212" t="s">
        <v>102</v>
      </c>
      <c r="B8" s="212" t="s">
        <v>103</v>
      </c>
      <c r="C8" s="192">
        <v>16829327.16</v>
      </c>
      <c r="D8" s="213">
        <f>SUM(E8:F8)</f>
        <v>16002501.16</v>
      </c>
      <c r="E8" s="214">
        <v>15813481</v>
      </c>
      <c r="F8" s="219">
        <v>189020.16</v>
      </c>
      <c r="G8" s="121"/>
      <c r="H8" s="121"/>
      <c r="I8" s="121"/>
      <c r="J8" s="216">
        <v>826826</v>
      </c>
      <c r="K8" s="217"/>
      <c r="L8" s="218"/>
      <c r="M8" s="54"/>
      <c r="N8" s="51"/>
      <c r="O8" s="192">
        <v>826826</v>
      </c>
    </row>
    <row r="9" ht="21" customHeight="1" spans="1:15">
      <c r="A9" s="212" t="s">
        <v>104</v>
      </c>
      <c r="B9" s="212" t="s">
        <v>105</v>
      </c>
      <c r="C9" s="192">
        <v>16829327.16</v>
      </c>
      <c r="D9" s="213">
        <f t="shared" ref="D9:D13" si="0">SUM(E9:F9)</f>
        <v>16002501.16</v>
      </c>
      <c r="E9" s="214">
        <v>15813481</v>
      </c>
      <c r="F9" s="219">
        <v>189020.16</v>
      </c>
      <c r="G9" s="220"/>
      <c r="H9" s="221"/>
      <c r="I9" s="221"/>
      <c r="J9" s="216">
        <v>826826</v>
      </c>
      <c r="K9" s="217"/>
      <c r="L9" s="218"/>
      <c r="M9" s="54"/>
      <c r="N9" s="51"/>
      <c r="O9" s="192">
        <v>826826</v>
      </c>
    </row>
    <row r="10" ht="21" customHeight="1" spans="1:15">
      <c r="A10" s="212" t="s">
        <v>106</v>
      </c>
      <c r="B10" s="212" t="s">
        <v>107</v>
      </c>
      <c r="C10" s="192">
        <v>2106</v>
      </c>
      <c r="D10" s="213">
        <f t="shared" si="0"/>
        <v>2106</v>
      </c>
      <c r="E10" s="214">
        <v>1210</v>
      </c>
      <c r="F10" s="214">
        <v>896</v>
      </c>
      <c r="G10" s="121"/>
      <c r="H10" s="121"/>
      <c r="I10" s="121"/>
      <c r="J10" s="121"/>
      <c r="K10" s="222"/>
      <c r="L10" s="121"/>
      <c r="M10" s="121"/>
      <c r="N10" s="121"/>
      <c r="O10" s="121"/>
    </row>
    <row r="11" ht="21" customHeight="1" spans="1:15">
      <c r="A11" s="212" t="s">
        <v>108</v>
      </c>
      <c r="B11" s="212" t="s">
        <v>109</v>
      </c>
      <c r="C11" s="192">
        <v>2106</v>
      </c>
      <c r="D11" s="213">
        <f t="shared" si="0"/>
        <v>2106</v>
      </c>
      <c r="E11" s="214">
        <v>1210</v>
      </c>
      <c r="F11" s="214">
        <v>896</v>
      </c>
      <c r="G11" s="121"/>
      <c r="H11" s="121"/>
      <c r="I11" s="121"/>
      <c r="J11" s="121"/>
      <c r="K11" s="121"/>
      <c r="L11" s="121"/>
      <c r="M11" s="121"/>
      <c r="N11" s="121"/>
      <c r="O11" s="121"/>
    </row>
    <row r="12" ht="21" customHeight="1" spans="1:15">
      <c r="A12" s="212" t="s">
        <v>110</v>
      </c>
      <c r="B12" s="212" t="s">
        <v>111</v>
      </c>
      <c r="C12" s="192">
        <v>25992</v>
      </c>
      <c r="D12" s="213">
        <f t="shared" si="0"/>
        <v>25992</v>
      </c>
      <c r="E12" s="214">
        <v>25992</v>
      </c>
      <c r="F12" s="215"/>
      <c r="G12" s="121"/>
      <c r="H12" s="121"/>
      <c r="I12" s="121"/>
      <c r="J12" s="121"/>
      <c r="K12" s="121"/>
      <c r="L12" s="121"/>
      <c r="M12" s="121"/>
      <c r="N12" s="121"/>
      <c r="O12" s="121"/>
    </row>
    <row r="13" ht="21" customHeight="1" spans="1:15">
      <c r="A13" s="212" t="s">
        <v>112</v>
      </c>
      <c r="B13" s="212" t="s">
        <v>113</v>
      </c>
      <c r="C13" s="192">
        <v>25992</v>
      </c>
      <c r="D13" s="213">
        <f t="shared" si="0"/>
        <v>25992</v>
      </c>
      <c r="E13" s="214">
        <v>25992</v>
      </c>
      <c r="F13" s="215"/>
      <c r="G13" s="121"/>
      <c r="H13" s="121"/>
      <c r="I13" s="121"/>
      <c r="J13" s="121"/>
      <c r="K13" s="121"/>
      <c r="L13" s="121"/>
      <c r="M13" s="121"/>
      <c r="N13" s="121"/>
      <c r="O13" s="121"/>
    </row>
    <row r="14" ht="21" customHeight="1" spans="1:15">
      <c r="A14" s="212" t="s">
        <v>114</v>
      </c>
      <c r="B14" s="212" t="s">
        <v>115</v>
      </c>
      <c r="C14" s="192">
        <v>3239040</v>
      </c>
      <c r="D14" s="213">
        <v>3239040</v>
      </c>
      <c r="E14" s="214">
        <v>3239040</v>
      </c>
      <c r="F14" s="215"/>
      <c r="G14" s="121"/>
      <c r="H14" s="121"/>
      <c r="I14" s="121"/>
      <c r="J14" s="121"/>
      <c r="K14" s="121"/>
      <c r="L14" s="121"/>
      <c r="M14" s="121"/>
      <c r="N14" s="121"/>
      <c r="O14" s="121"/>
    </row>
    <row r="15" ht="21" customHeight="1" spans="1:15">
      <c r="A15" s="212" t="s">
        <v>116</v>
      </c>
      <c r="B15" s="212" t="s">
        <v>117</v>
      </c>
      <c r="C15" s="192">
        <f>C16+C17+C18</f>
        <v>3239040</v>
      </c>
      <c r="D15" s="214">
        <f>D16+D17+D18</f>
        <v>3239040</v>
      </c>
      <c r="E15" s="214">
        <f>E16+E17+E18</f>
        <v>3239040</v>
      </c>
      <c r="F15" s="215"/>
      <c r="G15" s="121"/>
      <c r="H15" s="121"/>
      <c r="I15" s="121"/>
      <c r="J15" s="121"/>
      <c r="K15" s="121"/>
      <c r="L15" s="121"/>
      <c r="M15" s="121"/>
      <c r="N15" s="121"/>
      <c r="O15" s="121"/>
    </row>
    <row r="16" ht="21" customHeight="1" spans="1:15">
      <c r="A16" s="212" t="s">
        <v>118</v>
      </c>
      <c r="B16" s="212" t="s">
        <v>119</v>
      </c>
      <c r="C16" s="192">
        <v>897600</v>
      </c>
      <c r="D16" s="213">
        <f t="shared" ref="D16:D18" si="1">SUM(E16:F16)</f>
        <v>897600</v>
      </c>
      <c r="E16" s="214">
        <v>897600</v>
      </c>
      <c r="F16" s="215"/>
      <c r="G16" s="121"/>
      <c r="H16" s="121"/>
      <c r="I16" s="121"/>
      <c r="J16" s="121"/>
      <c r="K16" s="121"/>
      <c r="L16" s="121"/>
      <c r="M16" s="121"/>
      <c r="N16" s="121"/>
      <c r="O16" s="121"/>
    </row>
    <row r="17" ht="21" customHeight="1" spans="1:15">
      <c r="A17" s="212" t="s">
        <v>120</v>
      </c>
      <c r="B17" s="212" t="s">
        <v>121</v>
      </c>
      <c r="C17" s="192">
        <v>1800000</v>
      </c>
      <c r="D17" s="213">
        <f t="shared" si="1"/>
        <v>1800000</v>
      </c>
      <c r="E17" s="214">
        <v>1800000</v>
      </c>
      <c r="F17" s="215"/>
      <c r="G17" s="121"/>
      <c r="H17" s="121"/>
      <c r="I17" s="121"/>
      <c r="J17" s="121"/>
      <c r="K17" s="121"/>
      <c r="L17" s="121"/>
      <c r="M17" s="121"/>
      <c r="N17" s="121"/>
      <c r="O17" s="121"/>
    </row>
    <row r="18" ht="21" customHeight="1" spans="1:15">
      <c r="A18" s="212" t="s">
        <v>122</v>
      </c>
      <c r="B18" s="212" t="s">
        <v>123</v>
      </c>
      <c r="C18" s="192">
        <v>541440</v>
      </c>
      <c r="D18" s="213">
        <f t="shared" si="1"/>
        <v>541440</v>
      </c>
      <c r="E18" s="214">
        <v>541440</v>
      </c>
      <c r="F18" s="215"/>
      <c r="G18" s="121"/>
      <c r="H18" s="121"/>
      <c r="I18" s="121"/>
      <c r="J18" s="121"/>
      <c r="K18" s="121"/>
      <c r="L18" s="121"/>
      <c r="M18" s="121"/>
      <c r="N18" s="121"/>
      <c r="O18" s="121"/>
    </row>
    <row r="19" ht="21" customHeight="1" spans="1:15">
      <c r="A19" s="212" t="s">
        <v>124</v>
      </c>
      <c r="B19" s="212" t="s">
        <v>125</v>
      </c>
      <c r="C19" s="192">
        <v>1620000</v>
      </c>
      <c r="D19" s="213">
        <v>1620000</v>
      </c>
      <c r="E19" s="214">
        <v>1620000</v>
      </c>
      <c r="F19" s="215"/>
      <c r="G19" s="121"/>
      <c r="H19" s="121"/>
      <c r="I19" s="121"/>
      <c r="J19" s="121"/>
      <c r="K19" s="121"/>
      <c r="L19" s="121"/>
      <c r="M19" s="121"/>
      <c r="N19" s="121"/>
      <c r="O19" s="121"/>
    </row>
    <row r="20" ht="21" customHeight="1" spans="1:15">
      <c r="A20" s="212" t="s">
        <v>126</v>
      </c>
      <c r="B20" s="212" t="s">
        <v>127</v>
      </c>
      <c r="C20" s="192">
        <f>C21+C22+C23</f>
        <v>1620000</v>
      </c>
      <c r="D20" s="214">
        <f>D21+D22+D23</f>
        <v>1620000</v>
      </c>
      <c r="E20" s="214">
        <f>E21+E22+E23</f>
        <v>1620000</v>
      </c>
      <c r="F20" s="215"/>
      <c r="G20" s="121"/>
      <c r="H20" s="121"/>
      <c r="I20" s="121"/>
      <c r="J20" s="121"/>
      <c r="K20" s="121"/>
      <c r="L20" s="121"/>
      <c r="M20" s="121"/>
      <c r="N20" s="121"/>
      <c r="O20" s="121"/>
    </row>
    <row r="21" ht="21" customHeight="1" spans="1:15">
      <c r="A21" s="212" t="s">
        <v>128</v>
      </c>
      <c r="B21" s="212" t="s">
        <v>129</v>
      </c>
      <c r="C21" s="192">
        <v>820000</v>
      </c>
      <c r="D21" s="213">
        <f t="shared" ref="D21:D26" si="2">SUM(E21:F21)</f>
        <v>820000</v>
      </c>
      <c r="E21" s="214">
        <v>820000</v>
      </c>
      <c r="F21" s="215"/>
      <c r="G21" s="121"/>
      <c r="H21" s="121"/>
      <c r="I21" s="121"/>
      <c r="J21" s="121"/>
      <c r="K21" s="121"/>
      <c r="L21" s="121"/>
      <c r="M21" s="121"/>
      <c r="N21" s="121"/>
      <c r="O21" s="121"/>
    </row>
    <row r="22" ht="21" customHeight="1" spans="1:15">
      <c r="A22" s="212" t="s">
        <v>130</v>
      </c>
      <c r="B22" s="212" t="s">
        <v>131</v>
      </c>
      <c r="C22" s="192">
        <v>650000</v>
      </c>
      <c r="D22" s="213">
        <f t="shared" si="2"/>
        <v>650000</v>
      </c>
      <c r="E22" s="214">
        <v>650000</v>
      </c>
      <c r="F22" s="215"/>
      <c r="G22" s="121"/>
      <c r="H22" s="121"/>
      <c r="I22" s="121"/>
      <c r="J22" s="121"/>
      <c r="K22" s="121"/>
      <c r="L22" s="121"/>
      <c r="M22" s="121"/>
      <c r="N22" s="121"/>
      <c r="O22" s="121"/>
    </row>
    <row r="23" ht="21" customHeight="1" spans="1:15">
      <c r="A23" s="212" t="s">
        <v>132</v>
      </c>
      <c r="B23" s="212" t="s">
        <v>133</v>
      </c>
      <c r="C23" s="192">
        <v>150000</v>
      </c>
      <c r="D23" s="213">
        <f t="shared" si="2"/>
        <v>150000</v>
      </c>
      <c r="E23" s="214">
        <v>150000</v>
      </c>
      <c r="F23" s="215"/>
      <c r="G23" s="121"/>
      <c r="H23" s="121"/>
      <c r="I23" s="121"/>
      <c r="J23" s="121"/>
      <c r="K23" s="121"/>
      <c r="L23" s="121"/>
      <c r="M23" s="121"/>
      <c r="N23" s="121"/>
      <c r="O23" s="121"/>
    </row>
    <row r="24" ht="21" customHeight="1" spans="1:15">
      <c r="A24" s="212" t="s">
        <v>134</v>
      </c>
      <c r="B24" s="212" t="s">
        <v>135</v>
      </c>
      <c r="C24" s="192">
        <v>1500000</v>
      </c>
      <c r="D24" s="213">
        <f t="shared" si="2"/>
        <v>1500000</v>
      </c>
      <c r="E24" s="214">
        <v>1500000</v>
      </c>
      <c r="F24" s="215"/>
      <c r="G24" s="121"/>
      <c r="H24" s="121"/>
      <c r="I24" s="121"/>
      <c r="J24" s="121"/>
      <c r="K24" s="121"/>
      <c r="L24" s="121"/>
      <c r="M24" s="121"/>
      <c r="N24" s="121"/>
      <c r="O24" s="121"/>
    </row>
    <row r="25" ht="21" customHeight="1" spans="1:15">
      <c r="A25" s="212" t="s">
        <v>136</v>
      </c>
      <c r="B25" s="212" t="s">
        <v>137</v>
      </c>
      <c r="C25" s="192">
        <v>1500000</v>
      </c>
      <c r="D25" s="213">
        <f t="shared" si="2"/>
        <v>1500000</v>
      </c>
      <c r="E25" s="214">
        <v>1500000</v>
      </c>
      <c r="F25" s="215"/>
      <c r="G25" s="121"/>
      <c r="H25" s="121"/>
      <c r="I25" s="121"/>
      <c r="J25" s="121"/>
      <c r="K25" s="121"/>
      <c r="L25" s="121"/>
      <c r="M25" s="121"/>
      <c r="N25" s="121"/>
      <c r="O25" s="121"/>
    </row>
    <row r="26" ht="21" customHeight="1" spans="1:15">
      <c r="A26" s="212" t="s">
        <v>138</v>
      </c>
      <c r="B26" s="212" t="s">
        <v>139</v>
      </c>
      <c r="C26" s="192">
        <v>1500000</v>
      </c>
      <c r="D26" s="213">
        <f t="shared" si="2"/>
        <v>1500000</v>
      </c>
      <c r="E26" s="214">
        <v>1500000</v>
      </c>
      <c r="F26" s="215"/>
      <c r="G26" s="121"/>
      <c r="H26" s="121"/>
      <c r="I26" s="121"/>
      <c r="J26" s="121"/>
      <c r="K26" s="121"/>
      <c r="L26" s="121"/>
      <c r="M26" s="121"/>
      <c r="N26" s="121"/>
      <c r="O26" s="121"/>
    </row>
    <row r="27" ht="21" customHeight="1" spans="1:15">
      <c r="A27" s="223" t="s">
        <v>57</v>
      </c>
      <c r="B27" s="35"/>
      <c r="C27" s="121">
        <f>C24+C19+C14+C7</f>
        <v>23216465.16</v>
      </c>
      <c r="D27" s="215">
        <f>D24+D19+D14+D7</f>
        <v>22389639.16</v>
      </c>
      <c r="E27" s="215">
        <f>E24+E19+E14+E7</f>
        <v>22199723</v>
      </c>
      <c r="F27" s="215">
        <f>F24+F19+F14+F7</f>
        <v>189916.16</v>
      </c>
      <c r="G27" s="121"/>
      <c r="H27" s="121"/>
      <c r="I27" s="121"/>
      <c r="J27" s="192">
        <v>826826</v>
      </c>
      <c r="K27" s="54"/>
      <c r="L27" s="54"/>
      <c r="M27" s="54"/>
      <c r="N27" s="51"/>
      <c r="O27" s="192">
        <v>826826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F30" sqref="F30"/>
    </sheetView>
  </sheetViews>
  <sheetFormatPr defaultColWidth="8.575" defaultRowHeight="12.75" customHeight="1" outlineLevelCol="3"/>
  <cols>
    <col min="1" max="4" width="35.575" customWidth="1"/>
    <col min="6" max="6" width="12.8916666666667"/>
  </cols>
  <sheetData>
    <row r="1" ht="15" customHeight="1" spans="1:4">
      <c r="A1" s="41"/>
      <c r="B1" s="44"/>
      <c r="C1" s="44"/>
      <c r="D1" s="44" t="s">
        <v>140</v>
      </c>
    </row>
    <row r="2" ht="41.25" customHeight="1" spans="1:4">
      <c r="A2" s="246" t="s">
        <v>141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189" t="s">
        <v>4</v>
      </c>
      <c r="B4" s="190"/>
      <c r="C4" s="189" t="s">
        <v>5</v>
      </c>
      <c r="D4" s="190"/>
    </row>
    <row r="5" ht="18.75" customHeight="1" spans="1:4">
      <c r="A5" s="189" t="s">
        <v>6</v>
      </c>
      <c r="B5" s="189" t="s">
        <v>7</v>
      </c>
      <c r="C5" s="189" t="s">
        <v>8</v>
      </c>
      <c r="D5" s="189" t="s">
        <v>7</v>
      </c>
    </row>
    <row r="6" ht="16.5" customHeight="1" spans="1:4">
      <c r="A6" s="191" t="s">
        <v>142</v>
      </c>
      <c r="B6" s="192">
        <v>22389639.16</v>
      </c>
      <c r="C6" s="191" t="s">
        <v>143</v>
      </c>
      <c r="D6" s="121"/>
    </row>
    <row r="7" ht="16.5" customHeight="1" spans="1:4">
      <c r="A7" s="191" t="s">
        <v>144</v>
      </c>
      <c r="B7" s="192">
        <v>22389639.16</v>
      </c>
      <c r="C7" s="191" t="s">
        <v>145</v>
      </c>
      <c r="D7" s="121"/>
    </row>
    <row r="8" ht="16.5" customHeight="1" spans="1:4">
      <c r="A8" s="191" t="s">
        <v>146</v>
      </c>
      <c r="B8" s="121"/>
      <c r="C8" s="191" t="s">
        <v>147</v>
      </c>
      <c r="D8" s="121"/>
    </row>
    <row r="9" ht="16.5" customHeight="1" spans="1:4">
      <c r="A9" s="191" t="s">
        <v>148</v>
      </c>
      <c r="B9" s="121"/>
      <c r="C9" s="191" t="s">
        <v>149</v>
      </c>
      <c r="D9" s="121"/>
    </row>
    <row r="10" ht="16.5" customHeight="1" spans="1:4">
      <c r="A10" s="191" t="s">
        <v>150</v>
      </c>
      <c r="B10" s="121"/>
      <c r="C10" s="191" t="s">
        <v>151</v>
      </c>
      <c r="D10" s="121"/>
    </row>
    <row r="11" ht="16.5" customHeight="1" spans="1:4">
      <c r="A11" s="191" t="s">
        <v>144</v>
      </c>
      <c r="B11" s="121"/>
      <c r="C11" s="191" t="s">
        <v>152</v>
      </c>
      <c r="D11" s="121">
        <v>16030599.16</v>
      </c>
    </row>
    <row r="12" ht="16.5" customHeight="1" spans="1:4">
      <c r="A12" s="62" t="s">
        <v>146</v>
      </c>
      <c r="B12" s="121"/>
      <c r="C12" s="70" t="s">
        <v>153</v>
      </c>
      <c r="D12" s="121"/>
    </row>
    <row r="13" ht="16.5" customHeight="1" spans="1:4">
      <c r="A13" s="62" t="s">
        <v>148</v>
      </c>
      <c r="B13" s="121"/>
      <c r="C13" s="70" t="s">
        <v>154</v>
      </c>
      <c r="D13" s="121"/>
    </row>
    <row r="14" ht="16.5" customHeight="1" spans="1:4">
      <c r="A14" s="193"/>
      <c r="B14" s="121"/>
      <c r="C14" s="70" t="s">
        <v>155</v>
      </c>
      <c r="D14" s="192">
        <v>3239040</v>
      </c>
    </row>
    <row r="15" ht="16.5" customHeight="1" spans="1:4">
      <c r="A15" s="193"/>
      <c r="B15" s="121"/>
      <c r="C15" s="70" t="s">
        <v>156</v>
      </c>
      <c r="D15" s="192">
        <v>1620000</v>
      </c>
    </row>
    <row r="16" ht="16.5" customHeight="1" spans="1:4">
      <c r="A16" s="193"/>
      <c r="B16" s="121"/>
      <c r="C16" s="70" t="s">
        <v>157</v>
      </c>
      <c r="D16" s="192"/>
    </row>
    <row r="17" ht="16.5" customHeight="1" spans="1:4">
      <c r="A17" s="193"/>
      <c r="B17" s="121"/>
      <c r="C17" s="70" t="s">
        <v>158</v>
      </c>
      <c r="D17" s="192"/>
    </row>
    <row r="18" ht="16.5" customHeight="1" spans="1:4">
      <c r="A18" s="193"/>
      <c r="B18" s="121"/>
      <c r="C18" s="70" t="s">
        <v>159</v>
      </c>
      <c r="D18" s="192"/>
    </row>
    <row r="19" ht="16.5" customHeight="1" spans="1:4">
      <c r="A19" s="193"/>
      <c r="B19" s="121"/>
      <c r="C19" s="70" t="s">
        <v>160</v>
      </c>
      <c r="D19" s="192"/>
    </row>
    <row r="20" ht="16.5" customHeight="1" spans="1:4">
      <c r="A20" s="193"/>
      <c r="B20" s="121"/>
      <c r="C20" s="70" t="s">
        <v>161</v>
      </c>
      <c r="D20" s="192"/>
    </row>
    <row r="21" ht="16.5" customHeight="1" spans="1:4">
      <c r="A21" s="193"/>
      <c r="B21" s="121"/>
      <c r="C21" s="70" t="s">
        <v>162</v>
      </c>
      <c r="D21" s="192"/>
    </row>
    <row r="22" ht="16.5" customHeight="1" spans="1:4">
      <c r="A22" s="193"/>
      <c r="B22" s="121"/>
      <c r="C22" s="70" t="s">
        <v>163</v>
      </c>
      <c r="D22" s="192"/>
    </row>
    <row r="23" ht="16.5" customHeight="1" spans="1:4">
      <c r="A23" s="193"/>
      <c r="B23" s="121"/>
      <c r="C23" s="70" t="s">
        <v>164</v>
      </c>
      <c r="D23" s="192"/>
    </row>
    <row r="24" ht="16.5" customHeight="1" spans="1:4">
      <c r="A24" s="193"/>
      <c r="B24" s="121"/>
      <c r="C24" s="70" t="s">
        <v>165</v>
      </c>
      <c r="D24" s="192"/>
    </row>
    <row r="25" ht="16.5" customHeight="1" spans="1:4">
      <c r="A25" s="193"/>
      <c r="B25" s="121"/>
      <c r="C25" s="70" t="s">
        <v>166</v>
      </c>
      <c r="D25" s="192">
        <v>1500000</v>
      </c>
    </row>
    <row r="26" ht="16.5" customHeight="1" spans="1:4">
      <c r="A26" s="193"/>
      <c r="B26" s="121"/>
      <c r="C26" s="70" t="s">
        <v>167</v>
      </c>
      <c r="D26" s="121"/>
    </row>
    <row r="27" ht="16.5" customHeight="1" spans="1:4">
      <c r="A27" s="193"/>
      <c r="B27" s="121"/>
      <c r="C27" s="70" t="s">
        <v>168</v>
      </c>
      <c r="D27" s="121"/>
    </row>
    <row r="28" ht="16.5" customHeight="1" spans="1:4">
      <c r="A28" s="193"/>
      <c r="B28" s="121"/>
      <c r="C28" s="70" t="s">
        <v>169</v>
      </c>
      <c r="D28" s="121"/>
    </row>
    <row r="29" ht="16.5" customHeight="1" spans="1:4">
      <c r="A29" s="193"/>
      <c r="B29" s="121"/>
      <c r="C29" s="70" t="s">
        <v>170</v>
      </c>
      <c r="D29" s="121"/>
    </row>
    <row r="30" ht="16.5" customHeight="1" spans="1:4">
      <c r="A30" s="193"/>
      <c r="B30" s="121"/>
      <c r="C30" s="70" t="s">
        <v>171</v>
      </c>
      <c r="D30" s="121"/>
    </row>
    <row r="31" ht="16.5" customHeight="1" spans="1:4">
      <c r="A31" s="193"/>
      <c r="B31" s="121"/>
      <c r="C31" s="62" t="s">
        <v>172</v>
      </c>
      <c r="D31" s="121"/>
    </row>
    <row r="32" ht="16.5" customHeight="1" spans="1:4">
      <c r="A32" s="193"/>
      <c r="B32" s="121"/>
      <c r="C32" s="62" t="s">
        <v>173</v>
      </c>
      <c r="D32" s="121"/>
    </row>
    <row r="33" ht="16.5" customHeight="1" spans="1:4">
      <c r="A33" s="193"/>
      <c r="B33" s="121"/>
      <c r="C33" s="29" t="s">
        <v>174</v>
      </c>
      <c r="D33" s="121"/>
    </row>
    <row r="34" ht="15" customHeight="1" spans="1:4">
      <c r="A34" s="194" t="s">
        <v>51</v>
      </c>
      <c r="B34" s="192">
        <v>22389639.16</v>
      </c>
      <c r="C34" s="194" t="s">
        <v>52</v>
      </c>
      <c r="D34" s="192">
        <v>22389639.16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topLeftCell="A4" workbookViewId="0">
      <selection activeCell="E31" sqref="E3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  <col min="8" max="8" width="12.8916666666667"/>
    <col min="9" max="9" width="10.6666666666667"/>
  </cols>
  <sheetData>
    <row r="1" customHeight="1" spans="1:7">
      <c r="D1" s="160"/>
      <c r="F1" s="73"/>
      <c r="G1" s="161" t="s">
        <v>175</v>
      </c>
    </row>
    <row r="2" ht="41.25" customHeight="1" spans="1:7">
      <c r="A2" s="139" t="s">
        <v>176</v>
      </c>
      <c r="B2" s="139"/>
      <c r="C2" s="139"/>
      <c r="D2" s="139"/>
      <c r="E2" s="139"/>
      <c r="F2" s="139"/>
      <c r="G2" s="139"/>
    </row>
    <row r="3" ht="18" customHeight="1" spans="1:7">
      <c r="A3" s="43" t="s">
        <v>2</v>
      </c>
      <c r="F3" s="136"/>
      <c r="G3" s="161" t="s">
        <v>3</v>
      </c>
    </row>
    <row r="4" ht="20.25" customHeight="1" spans="1:7">
      <c r="A4" s="184" t="s">
        <v>177</v>
      </c>
      <c r="B4" s="185"/>
      <c r="C4" s="171" t="s">
        <v>57</v>
      </c>
      <c r="D4" s="169" t="s">
        <v>78</v>
      </c>
      <c r="E4" s="11"/>
      <c r="F4" s="12"/>
      <c r="G4" s="141" t="s">
        <v>79</v>
      </c>
    </row>
    <row r="5" ht="20.25" customHeight="1" spans="1:7">
      <c r="A5" s="186" t="s">
        <v>75</v>
      </c>
      <c r="B5" s="186" t="s">
        <v>76</v>
      </c>
      <c r="C5" s="18"/>
      <c r="D5" s="143" t="s">
        <v>59</v>
      </c>
      <c r="E5" s="143" t="s">
        <v>178</v>
      </c>
      <c r="F5" s="143" t="s">
        <v>179</v>
      </c>
      <c r="G5" s="118"/>
    </row>
    <row r="6" ht="15" customHeight="1" spans="1:7">
      <c r="A6" s="58" t="s">
        <v>85</v>
      </c>
      <c r="B6" s="58" t="s">
        <v>86</v>
      </c>
      <c r="C6" s="58" t="s">
        <v>87</v>
      </c>
      <c r="D6" s="58" t="s">
        <v>88</v>
      </c>
      <c r="E6" s="58" t="s">
        <v>89</v>
      </c>
      <c r="F6" s="58" t="s">
        <v>90</v>
      </c>
      <c r="G6" s="58" t="s">
        <v>91</v>
      </c>
    </row>
    <row r="7" ht="15" customHeight="1" spans="1:7">
      <c r="A7" s="132">
        <v>205</v>
      </c>
      <c r="B7" s="132" t="s">
        <v>101</v>
      </c>
      <c r="C7" s="120">
        <v>16030599.16</v>
      </c>
      <c r="D7" s="121">
        <v>15840683</v>
      </c>
      <c r="E7" s="121">
        <v>14926021</v>
      </c>
      <c r="F7" s="121">
        <f>F8+F10+F12</f>
        <v>914662</v>
      </c>
      <c r="G7" s="121">
        <v>189916.16</v>
      </c>
    </row>
    <row r="8" ht="15" customHeight="1" spans="1:7">
      <c r="A8" s="132">
        <v>20502</v>
      </c>
      <c r="B8" s="132" t="s">
        <v>180</v>
      </c>
      <c r="C8" s="121">
        <f>D8+G8</f>
        <v>16002501.16</v>
      </c>
      <c r="D8" s="121">
        <v>15813481</v>
      </c>
      <c r="E8" s="121">
        <v>14926021</v>
      </c>
      <c r="F8" s="121">
        <v>887460</v>
      </c>
      <c r="G8" s="121">
        <v>189020.16</v>
      </c>
    </row>
    <row r="9" ht="15" customHeight="1" spans="1:7">
      <c r="A9" s="132">
        <v>2050202</v>
      </c>
      <c r="B9" s="132" t="s">
        <v>181</v>
      </c>
      <c r="C9" s="121">
        <f>D9+G9</f>
        <v>16002501.16</v>
      </c>
      <c r="D9" s="121">
        <v>15813481</v>
      </c>
      <c r="E9" s="121">
        <v>14926021</v>
      </c>
      <c r="F9" s="121">
        <v>887460</v>
      </c>
      <c r="G9" s="121">
        <v>189020.16</v>
      </c>
    </row>
    <row r="10" ht="15" customHeight="1" spans="1:7">
      <c r="A10" s="132">
        <v>20507</v>
      </c>
      <c r="B10" s="132" t="s">
        <v>182</v>
      </c>
      <c r="C10" s="121">
        <v>2106</v>
      </c>
      <c r="D10" s="121">
        <v>1210</v>
      </c>
      <c r="E10" s="121"/>
      <c r="F10" s="121">
        <v>1210</v>
      </c>
      <c r="G10" s="121">
        <v>896</v>
      </c>
    </row>
    <row r="11" ht="15" customHeight="1" spans="1:7">
      <c r="A11" s="132">
        <v>2050701</v>
      </c>
      <c r="B11" s="132" t="s">
        <v>182</v>
      </c>
      <c r="C11" s="121">
        <v>2106</v>
      </c>
      <c r="D11" s="121">
        <v>1210</v>
      </c>
      <c r="E11" s="121"/>
      <c r="F11" s="121">
        <v>1210</v>
      </c>
      <c r="G11" s="121">
        <v>896</v>
      </c>
    </row>
    <row r="12" ht="15" customHeight="1" spans="1:7">
      <c r="A12" s="132">
        <v>20509</v>
      </c>
      <c r="B12" s="132" t="s">
        <v>183</v>
      </c>
      <c r="C12" s="121">
        <v>25992</v>
      </c>
      <c r="D12" s="121">
        <v>25992</v>
      </c>
      <c r="E12" s="121"/>
      <c r="F12" s="121">
        <v>25992</v>
      </c>
      <c r="G12" s="121"/>
    </row>
    <row r="13" ht="15" customHeight="1" spans="1:7">
      <c r="A13" s="132">
        <v>2050999</v>
      </c>
      <c r="B13" s="132" t="s">
        <v>184</v>
      </c>
      <c r="C13" s="121">
        <v>25992</v>
      </c>
      <c r="D13" s="121">
        <v>25992</v>
      </c>
      <c r="E13" s="121"/>
      <c r="F13" s="121">
        <v>25992</v>
      </c>
      <c r="G13" s="121"/>
    </row>
    <row r="14" ht="15" customHeight="1" spans="1:7">
      <c r="A14" s="132">
        <v>208</v>
      </c>
      <c r="B14" s="132" t="s">
        <v>115</v>
      </c>
      <c r="C14" s="121">
        <v>3239040</v>
      </c>
      <c r="D14" s="121">
        <v>3239040</v>
      </c>
      <c r="E14" s="121">
        <v>3239040</v>
      </c>
      <c r="F14" s="121"/>
      <c r="G14" s="121"/>
    </row>
    <row r="15" ht="15" customHeight="1" spans="1:7">
      <c r="A15" s="132">
        <v>20805</v>
      </c>
      <c r="B15" s="132" t="s">
        <v>185</v>
      </c>
      <c r="C15" s="121">
        <v>3239040</v>
      </c>
      <c r="D15" s="121">
        <v>3239040</v>
      </c>
      <c r="E15" s="121">
        <v>3239040</v>
      </c>
      <c r="F15" s="121"/>
      <c r="G15" s="121"/>
    </row>
    <row r="16" ht="15" customHeight="1" spans="1:7">
      <c r="A16" s="132">
        <v>2080502</v>
      </c>
      <c r="B16" s="132" t="s">
        <v>186</v>
      </c>
      <c r="C16" s="121">
        <v>897600</v>
      </c>
      <c r="D16" s="121">
        <v>897600</v>
      </c>
      <c r="E16" s="121">
        <v>897600</v>
      </c>
      <c r="F16" s="121"/>
      <c r="G16" s="121"/>
    </row>
    <row r="17" ht="15" customHeight="1" spans="1:7">
      <c r="A17" s="132">
        <v>2080505</v>
      </c>
      <c r="B17" s="132" t="s">
        <v>187</v>
      </c>
      <c r="C17" s="121">
        <v>1800000</v>
      </c>
      <c r="D17" s="121">
        <v>1800000</v>
      </c>
      <c r="E17" s="121">
        <v>1800000</v>
      </c>
      <c r="F17" s="121"/>
      <c r="G17" s="121"/>
    </row>
    <row r="18" ht="15" customHeight="1" spans="1:7">
      <c r="A18" s="132">
        <v>2080506</v>
      </c>
      <c r="B18" s="132" t="s">
        <v>188</v>
      </c>
      <c r="C18" s="121">
        <v>541440</v>
      </c>
      <c r="D18" s="121">
        <v>541440</v>
      </c>
      <c r="E18" s="121">
        <v>541440</v>
      </c>
      <c r="F18" s="121"/>
      <c r="G18" s="121"/>
    </row>
    <row r="19" ht="15" customHeight="1" spans="1:7">
      <c r="A19" s="132">
        <v>210</v>
      </c>
      <c r="B19" s="132" t="s">
        <v>125</v>
      </c>
      <c r="C19" s="121">
        <v>1620000</v>
      </c>
      <c r="D19" s="121">
        <v>1620000</v>
      </c>
      <c r="E19" s="121">
        <v>1620000</v>
      </c>
      <c r="F19" s="121"/>
      <c r="G19" s="121"/>
    </row>
    <row r="20" ht="15" customHeight="1" spans="1:7">
      <c r="A20" s="132">
        <v>21011</v>
      </c>
      <c r="B20" s="132" t="s">
        <v>189</v>
      </c>
      <c r="C20" s="121">
        <v>1620000</v>
      </c>
      <c r="D20" s="121">
        <v>1620000</v>
      </c>
      <c r="E20" s="121">
        <v>1620000</v>
      </c>
      <c r="F20" s="121"/>
      <c r="G20" s="121"/>
    </row>
    <row r="21" ht="15" customHeight="1" spans="1:7">
      <c r="A21" s="132">
        <v>2101102</v>
      </c>
      <c r="B21" s="132" t="s">
        <v>190</v>
      </c>
      <c r="C21" s="121">
        <v>820000</v>
      </c>
      <c r="D21" s="121">
        <v>820000</v>
      </c>
      <c r="E21" s="121">
        <v>820000</v>
      </c>
      <c r="F21" s="121"/>
      <c r="G21" s="121"/>
    </row>
    <row r="22" ht="15" customHeight="1" spans="1:7">
      <c r="A22" s="132">
        <v>2101103</v>
      </c>
      <c r="B22" s="132" t="s">
        <v>191</v>
      </c>
      <c r="C22" s="121">
        <v>650000</v>
      </c>
      <c r="D22" s="121">
        <v>650000</v>
      </c>
      <c r="E22" s="121">
        <v>650000</v>
      </c>
      <c r="F22" s="121"/>
      <c r="G22" s="121"/>
    </row>
    <row r="23" ht="15" customHeight="1" spans="1:7">
      <c r="A23" s="132">
        <v>2101199</v>
      </c>
      <c r="B23" s="132" t="s">
        <v>192</v>
      </c>
      <c r="C23" s="121">
        <v>150000</v>
      </c>
      <c r="D23" s="121">
        <v>150000</v>
      </c>
      <c r="E23" s="121">
        <v>150000</v>
      </c>
      <c r="F23" s="121"/>
      <c r="G23" s="121"/>
    </row>
    <row r="24" ht="15" customHeight="1" spans="1:7">
      <c r="A24" s="132">
        <v>221</v>
      </c>
      <c r="B24" s="132" t="s">
        <v>135</v>
      </c>
      <c r="C24" s="121">
        <v>1500000</v>
      </c>
      <c r="D24" s="121">
        <v>1500000</v>
      </c>
      <c r="E24" s="121">
        <v>1500000</v>
      </c>
      <c r="F24" s="121"/>
      <c r="G24" s="121"/>
    </row>
    <row r="25" ht="15" customHeight="1" spans="1:7">
      <c r="A25" s="132">
        <v>22102</v>
      </c>
      <c r="B25" s="132" t="s">
        <v>193</v>
      </c>
      <c r="C25" s="121">
        <v>1500000</v>
      </c>
      <c r="D25" s="121">
        <v>1500000</v>
      </c>
      <c r="E25" s="121">
        <v>1500000</v>
      </c>
      <c r="F25" s="121"/>
      <c r="G25" s="121"/>
    </row>
    <row r="26" ht="15" customHeight="1" spans="1:7">
      <c r="A26" s="132">
        <v>2210201</v>
      </c>
      <c r="B26" s="132" t="s">
        <v>194</v>
      </c>
      <c r="C26" s="121">
        <v>1500000</v>
      </c>
      <c r="D26" s="121">
        <v>1500000</v>
      </c>
      <c r="E26" s="121">
        <v>1500000</v>
      </c>
      <c r="F26" s="121"/>
      <c r="G26" s="121"/>
    </row>
    <row r="27" ht="18" customHeight="1" spans="1:7">
      <c r="A27" s="187" t="s">
        <v>195</v>
      </c>
      <c r="B27" s="188" t="s">
        <v>195</v>
      </c>
      <c r="C27" s="121">
        <f>C7+C14+C19+C24</f>
        <v>22389639.16</v>
      </c>
      <c r="D27" s="121">
        <f>D7+D14+D19+D24</f>
        <v>22199723</v>
      </c>
      <c r="E27" s="121">
        <f>E7+E14+E19+E24</f>
        <v>21285061</v>
      </c>
      <c r="F27" s="121">
        <f>F7+F14+F19+F24</f>
        <v>914662</v>
      </c>
      <c r="G27" s="121">
        <f>G7+G14+G19+G24</f>
        <v>189916.16</v>
      </c>
    </row>
  </sheetData>
  <mergeCells count="7">
    <mergeCell ref="A2:G2"/>
    <mergeCell ref="A3:B3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3" sqref="C1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80" t="s">
        <v>196</v>
      </c>
    </row>
    <row r="2" ht="41.25" customHeight="1" spans="1:6">
      <c r="A2" s="181" t="s">
        <v>197</v>
      </c>
      <c r="B2" s="42"/>
      <c r="C2" s="42"/>
      <c r="D2" s="42"/>
      <c r="E2" s="41"/>
      <c r="F2" s="42"/>
    </row>
    <row r="3" customHeight="1" spans="1:6">
      <c r="A3" s="123" t="s">
        <v>2</v>
      </c>
      <c r="B3" s="182"/>
      <c r="D3" s="42"/>
      <c r="E3" s="41"/>
      <c r="F3" s="45" t="s">
        <v>3</v>
      </c>
    </row>
    <row r="4" ht="27" customHeight="1" spans="1:6">
      <c r="A4" s="46" t="s">
        <v>198</v>
      </c>
      <c r="B4" s="46" t="s">
        <v>199</v>
      </c>
      <c r="C4" s="47" t="s">
        <v>200</v>
      </c>
      <c r="D4" s="46"/>
      <c r="E4" s="48"/>
      <c r="F4" s="46" t="s">
        <v>201</v>
      </c>
    </row>
    <row r="5" ht="28.5" customHeight="1" spans="1:6">
      <c r="A5" s="183"/>
      <c r="B5" s="50"/>
      <c r="C5" s="48" t="s">
        <v>59</v>
      </c>
      <c r="D5" s="48" t="s">
        <v>202</v>
      </c>
      <c r="E5" s="48" t="s">
        <v>203</v>
      </c>
      <c r="F5" s="49"/>
    </row>
    <row r="6" ht="17.25" customHeight="1" spans="1:6">
      <c r="A6" s="54" t="s">
        <v>85</v>
      </c>
      <c r="B6" s="54" t="s">
        <v>86</v>
      </c>
      <c r="C6" s="54" t="s">
        <v>87</v>
      </c>
      <c r="D6" s="54" t="s">
        <v>88</v>
      </c>
      <c r="E6" s="54" t="s">
        <v>89</v>
      </c>
      <c r="F6" s="54" t="s">
        <v>90</v>
      </c>
    </row>
    <row r="7" ht="17.25" customHeight="1" spans="1:6">
      <c r="A7" s="121"/>
      <c r="B7" s="121"/>
      <c r="C7" s="121"/>
      <c r="D7" s="121"/>
      <c r="E7" s="121"/>
      <c r="F7" s="121"/>
    </row>
    <row r="8" customHeight="1" spans="1:6">
      <c r="A8" s="36" t="s">
        <v>204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topLeftCell="A13" workbookViewId="0">
      <selection activeCell="C30" sqref="C30"/>
    </sheetView>
  </sheetViews>
  <sheetFormatPr defaultColWidth="9.14166666666667" defaultRowHeight="14.25" customHeight="1"/>
  <cols>
    <col min="1" max="1" width="22.375" customWidth="1"/>
    <col min="2" max="2" width="20.7166666666667" customWidth="1"/>
    <col min="3" max="3" width="22" customWidth="1"/>
    <col min="4" max="4" width="10.1416666666667" customWidth="1"/>
    <col min="5" max="5" width="26.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1:23">
      <c r="B1" s="166"/>
      <c r="D1" s="167"/>
      <c r="E1" s="167"/>
      <c r="F1" s="167"/>
      <c r="G1" s="167"/>
      <c r="H1" s="95"/>
      <c r="I1" s="95"/>
      <c r="J1" s="95"/>
      <c r="K1" s="95"/>
      <c r="L1" s="95"/>
      <c r="M1" s="95"/>
      <c r="Q1" s="95"/>
      <c r="U1" s="166"/>
      <c r="W1" s="2" t="s">
        <v>205</v>
      </c>
    </row>
    <row r="2" ht="45.75" customHeight="1" spans="1:23">
      <c r="A2" s="67" t="s">
        <v>206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68"/>
      <c r="C3" s="168"/>
      <c r="D3" s="168"/>
      <c r="E3" s="168"/>
      <c r="F3" s="168"/>
      <c r="G3" s="168"/>
      <c r="H3" s="102"/>
      <c r="I3" s="102"/>
      <c r="J3" s="102"/>
      <c r="K3" s="102"/>
      <c r="L3" s="102"/>
      <c r="M3" s="102"/>
      <c r="N3" s="6"/>
      <c r="O3" s="6"/>
      <c r="P3" s="6"/>
      <c r="Q3" s="102"/>
      <c r="U3" s="166"/>
      <c r="W3" s="2" t="s">
        <v>3</v>
      </c>
    </row>
    <row r="4" ht="18" customHeight="1" spans="1:23">
      <c r="A4" s="8" t="s">
        <v>207</v>
      </c>
      <c r="B4" s="8" t="s">
        <v>208</v>
      </c>
      <c r="C4" s="8" t="s">
        <v>209</v>
      </c>
      <c r="D4" s="8" t="s">
        <v>210</v>
      </c>
      <c r="E4" s="8" t="s">
        <v>211</v>
      </c>
      <c r="F4" s="8" t="s">
        <v>212</v>
      </c>
      <c r="G4" s="8" t="s">
        <v>213</v>
      </c>
      <c r="H4" s="169" t="s">
        <v>214</v>
      </c>
      <c r="I4" s="108" t="s">
        <v>214</v>
      </c>
      <c r="J4" s="108"/>
      <c r="K4" s="108"/>
      <c r="L4" s="108"/>
      <c r="M4" s="108"/>
      <c r="N4" s="11"/>
      <c r="O4" s="11"/>
      <c r="P4" s="11"/>
      <c r="Q4" s="107" t="s">
        <v>63</v>
      </c>
      <c r="R4" s="108" t="s">
        <v>64</v>
      </c>
      <c r="S4" s="108"/>
      <c r="T4" s="108"/>
      <c r="U4" s="108"/>
      <c r="V4" s="108"/>
      <c r="W4" s="109"/>
    </row>
    <row r="5" ht="18" customHeight="1" spans="1:23">
      <c r="A5" s="13"/>
      <c r="B5" s="170"/>
      <c r="C5" s="13"/>
      <c r="D5" s="13"/>
      <c r="E5" s="13"/>
      <c r="F5" s="13"/>
      <c r="G5" s="13"/>
      <c r="H5" s="171" t="s">
        <v>215</v>
      </c>
      <c r="I5" s="169" t="s">
        <v>60</v>
      </c>
      <c r="J5" s="108"/>
      <c r="K5" s="108"/>
      <c r="L5" s="108"/>
      <c r="M5" s="109"/>
      <c r="N5" s="10" t="s">
        <v>216</v>
      </c>
      <c r="O5" s="11"/>
      <c r="P5" s="12"/>
      <c r="Q5" s="8" t="s">
        <v>63</v>
      </c>
      <c r="R5" s="169" t="s">
        <v>64</v>
      </c>
      <c r="S5" s="107" t="s">
        <v>66</v>
      </c>
      <c r="T5" s="108" t="s">
        <v>64</v>
      </c>
      <c r="U5" s="107" t="s">
        <v>68</v>
      </c>
      <c r="V5" s="107" t="s">
        <v>69</v>
      </c>
      <c r="W5" s="172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73" t="s">
        <v>217</v>
      </c>
      <c r="J6" s="8" t="s">
        <v>218</v>
      </c>
      <c r="K6" s="8" t="s">
        <v>219</v>
      </c>
      <c r="L6" s="8" t="s">
        <v>220</v>
      </c>
      <c r="M6" s="8" t="s">
        <v>221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222</v>
      </c>
      <c r="U6" s="8" t="s">
        <v>68</v>
      </c>
      <c r="V6" s="8" t="s">
        <v>69</v>
      </c>
      <c r="W6" s="8" t="s">
        <v>70</v>
      </c>
    </row>
    <row r="7" ht="37.5" customHeight="1" spans="1:23">
      <c r="A7" s="174"/>
      <c r="B7" s="174"/>
      <c r="C7" s="174"/>
      <c r="D7" s="174"/>
      <c r="E7" s="174"/>
      <c r="F7" s="174"/>
      <c r="G7" s="174"/>
      <c r="H7" s="174"/>
      <c r="I7" s="175" t="s">
        <v>59</v>
      </c>
      <c r="J7" s="16" t="s">
        <v>223</v>
      </c>
      <c r="K7" s="16" t="s">
        <v>219</v>
      </c>
      <c r="L7" s="16" t="s">
        <v>220</v>
      </c>
      <c r="M7" s="16" t="s">
        <v>221</v>
      </c>
      <c r="N7" s="16" t="s">
        <v>219</v>
      </c>
      <c r="O7" s="16" t="s">
        <v>220</v>
      </c>
      <c r="P7" s="16" t="s">
        <v>221</v>
      </c>
      <c r="Q7" s="16" t="s">
        <v>63</v>
      </c>
      <c r="R7" s="16" t="s">
        <v>59</v>
      </c>
      <c r="S7" s="16" t="s">
        <v>66</v>
      </c>
      <c r="T7" s="16" t="s">
        <v>222</v>
      </c>
      <c r="U7" s="16" t="s">
        <v>68</v>
      </c>
      <c r="V7" s="16" t="s">
        <v>69</v>
      </c>
      <c r="W7" s="16" t="s">
        <v>70</v>
      </c>
    </row>
    <row r="8" ht="19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19" customHeight="1" spans="1:23">
      <c r="A9" s="176" t="s">
        <v>72</v>
      </c>
      <c r="B9" s="28" t="s">
        <v>224</v>
      </c>
      <c r="C9" s="176" t="s">
        <v>225</v>
      </c>
      <c r="D9" s="176" t="s">
        <v>104</v>
      </c>
      <c r="E9" s="176" t="s">
        <v>181</v>
      </c>
      <c r="F9" s="176" t="s">
        <v>226</v>
      </c>
      <c r="G9" s="176" t="s">
        <v>227</v>
      </c>
      <c r="H9" s="177">
        <v>4087560</v>
      </c>
      <c r="I9" s="177">
        <v>4087560</v>
      </c>
      <c r="J9" s="177"/>
      <c r="K9" s="177"/>
      <c r="L9" s="177">
        <v>4087560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ht="19" customHeight="1" spans="1:23">
      <c r="A10" s="176" t="s">
        <v>72</v>
      </c>
      <c r="B10" s="28" t="s">
        <v>224</v>
      </c>
      <c r="C10" s="176" t="s">
        <v>225</v>
      </c>
      <c r="D10" s="176" t="s">
        <v>104</v>
      </c>
      <c r="E10" s="176" t="s">
        <v>181</v>
      </c>
      <c r="F10" s="176" t="s">
        <v>228</v>
      </c>
      <c r="G10" s="176" t="s">
        <v>229</v>
      </c>
      <c r="H10" s="177">
        <v>6480</v>
      </c>
      <c r="I10" s="177">
        <v>6480</v>
      </c>
      <c r="J10" s="177"/>
      <c r="K10" s="177"/>
      <c r="L10" s="177">
        <v>6480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ht="19" customHeight="1" spans="1:23">
      <c r="A11" s="176" t="s">
        <v>72</v>
      </c>
      <c r="B11" s="28" t="s">
        <v>230</v>
      </c>
      <c r="C11" s="176" t="s">
        <v>231</v>
      </c>
      <c r="D11" s="176" t="s">
        <v>104</v>
      </c>
      <c r="E11" s="176" t="s">
        <v>181</v>
      </c>
      <c r="F11" s="176" t="s">
        <v>232</v>
      </c>
      <c r="G11" s="176" t="s">
        <v>233</v>
      </c>
      <c r="H11" s="177">
        <v>2258677</v>
      </c>
      <c r="I11" s="177">
        <v>2258677</v>
      </c>
      <c r="J11" s="177"/>
      <c r="K11" s="177"/>
      <c r="L11" s="177">
        <v>2258677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ht="19" customHeight="1" spans="1:23">
      <c r="A12" s="176" t="s">
        <v>72</v>
      </c>
      <c r="B12" s="28" t="s">
        <v>224</v>
      </c>
      <c r="C12" s="176" t="s">
        <v>225</v>
      </c>
      <c r="D12" s="176" t="s">
        <v>104</v>
      </c>
      <c r="E12" s="176" t="s">
        <v>181</v>
      </c>
      <c r="F12" s="176" t="s">
        <v>232</v>
      </c>
      <c r="G12" s="176" t="s">
        <v>233</v>
      </c>
      <c r="H12" s="177">
        <v>340630</v>
      </c>
      <c r="I12" s="177">
        <v>340630</v>
      </c>
      <c r="J12" s="177"/>
      <c r="K12" s="177"/>
      <c r="L12" s="177">
        <v>340630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ht="19" customHeight="1" spans="1:23">
      <c r="A13" s="176" t="s">
        <v>72</v>
      </c>
      <c r="B13" s="28" t="s">
        <v>224</v>
      </c>
      <c r="C13" s="176" t="s">
        <v>225</v>
      </c>
      <c r="D13" s="176" t="s">
        <v>104</v>
      </c>
      <c r="E13" s="176" t="s">
        <v>181</v>
      </c>
      <c r="F13" s="176" t="s">
        <v>232</v>
      </c>
      <c r="G13" s="176" t="s">
        <v>233</v>
      </c>
      <c r="H13" s="177">
        <v>24000</v>
      </c>
      <c r="I13" s="177">
        <v>24000</v>
      </c>
      <c r="J13" s="177"/>
      <c r="K13" s="177"/>
      <c r="L13" s="177">
        <v>24000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ht="19" customHeight="1" spans="1:23">
      <c r="A14" s="176" t="s">
        <v>72</v>
      </c>
      <c r="B14" s="28" t="s">
        <v>230</v>
      </c>
      <c r="C14" s="176" t="s">
        <v>231</v>
      </c>
      <c r="D14" s="176" t="s">
        <v>104</v>
      </c>
      <c r="E14" s="176" t="s">
        <v>181</v>
      </c>
      <c r="F14" s="176" t="s">
        <v>234</v>
      </c>
      <c r="G14" s="176" t="s">
        <v>235</v>
      </c>
      <c r="H14" s="177">
        <v>1296000</v>
      </c>
      <c r="I14" s="177">
        <v>1296000</v>
      </c>
      <c r="J14" s="177"/>
      <c r="K14" s="177"/>
      <c r="L14" s="177">
        <v>1296000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ht="19" customHeight="1" spans="1:23">
      <c r="A15" s="176" t="s">
        <v>72</v>
      </c>
      <c r="B15" s="28" t="s">
        <v>224</v>
      </c>
      <c r="C15" s="176" t="s">
        <v>225</v>
      </c>
      <c r="D15" s="176" t="s">
        <v>104</v>
      </c>
      <c r="E15" s="176" t="s">
        <v>181</v>
      </c>
      <c r="F15" s="176" t="s">
        <v>234</v>
      </c>
      <c r="G15" s="176" t="s">
        <v>235</v>
      </c>
      <c r="H15" s="177">
        <v>737760</v>
      </c>
      <c r="I15" s="177">
        <v>737760</v>
      </c>
      <c r="J15" s="177"/>
      <c r="K15" s="177"/>
      <c r="L15" s="177">
        <v>737760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ht="19" customHeight="1" spans="1:23">
      <c r="A16" s="176" t="s">
        <v>72</v>
      </c>
      <c r="B16" s="28" t="s">
        <v>224</v>
      </c>
      <c r="C16" s="176" t="s">
        <v>225</v>
      </c>
      <c r="D16" s="176" t="s">
        <v>104</v>
      </c>
      <c r="E16" s="176" t="s">
        <v>181</v>
      </c>
      <c r="F16" s="176" t="s">
        <v>234</v>
      </c>
      <c r="G16" s="176" t="s">
        <v>235</v>
      </c>
      <c r="H16" s="177">
        <v>2799252</v>
      </c>
      <c r="I16" s="177">
        <v>2799252</v>
      </c>
      <c r="J16" s="177"/>
      <c r="K16" s="177"/>
      <c r="L16" s="177">
        <v>2799252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ht="19" customHeight="1" spans="1:23">
      <c r="A17" s="176" t="s">
        <v>72</v>
      </c>
      <c r="B17" s="28" t="s">
        <v>236</v>
      </c>
      <c r="C17" s="176" t="s">
        <v>237</v>
      </c>
      <c r="D17" s="176" t="s">
        <v>120</v>
      </c>
      <c r="E17" s="176" t="s">
        <v>187</v>
      </c>
      <c r="F17" s="176" t="s">
        <v>238</v>
      </c>
      <c r="G17" s="176" t="s">
        <v>239</v>
      </c>
      <c r="H17" s="177">
        <v>1800000</v>
      </c>
      <c r="I17" s="177">
        <v>1800000</v>
      </c>
      <c r="J17" s="177"/>
      <c r="K17" s="177"/>
      <c r="L17" s="177">
        <v>1800000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ht="19" customHeight="1" spans="1:23">
      <c r="A18" s="176" t="s">
        <v>72</v>
      </c>
      <c r="B18" s="28" t="s">
        <v>236</v>
      </c>
      <c r="C18" s="176" t="s">
        <v>237</v>
      </c>
      <c r="D18" s="176" t="s">
        <v>122</v>
      </c>
      <c r="E18" s="176" t="s">
        <v>188</v>
      </c>
      <c r="F18" s="176" t="s">
        <v>240</v>
      </c>
      <c r="G18" s="176" t="s">
        <v>241</v>
      </c>
      <c r="H18" s="177">
        <v>541440</v>
      </c>
      <c r="I18" s="177">
        <v>541440</v>
      </c>
      <c r="J18" s="177"/>
      <c r="K18" s="177"/>
      <c r="L18" s="177">
        <v>541440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ht="19" customHeight="1" spans="1:23">
      <c r="A19" s="176" t="s">
        <v>72</v>
      </c>
      <c r="B19" s="28" t="s">
        <v>236</v>
      </c>
      <c r="C19" s="176" t="s">
        <v>237</v>
      </c>
      <c r="D19" s="176" t="s">
        <v>128</v>
      </c>
      <c r="E19" s="176" t="s">
        <v>190</v>
      </c>
      <c r="F19" s="176" t="s">
        <v>242</v>
      </c>
      <c r="G19" s="176" t="s">
        <v>243</v>
      </c>
      <c r="H19" s="177">
        <v>820000</v>
      </c>
      <c r="I19" s="177">
        <v>820000</v>
      </c>
      <c r="J19" s="177"/>
      <c r="K19" s="177"/>
      <c r="L19" s="177">
        <v>820000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19" customHeight="1" spans="1:23">
      <c r="A20" s="176" t="s">
        <v>72</v>
      </c>
      <c r="B20" s="28" t="s">
        <v>236</v>
      </c>
      <c r="C20" s="176" t="s">
        <v>237</v>
      </c>
      <c r="D20" s="176" t="s">
        <v>130</v>
      </c>
      <c r="E20" s="176" t="s">
        <v>191</v>
      </c>
      <c r="F20" s="176" t="s">
        <v>244</v>
      </c>
      <c r="G20" s="176" t="s">
        <v>245</v>
      </c>
      <c r="H20" s="177">
        <v>650000</v>
      </c>
      <c r="I20" s="177">
        <v>650000</v>
      </c>
      <c r="J20" s="177"/>
      <c r="K20" s="177"/>
      <c r="L20" s="177">
        <v>650000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ht="19" customHeight="1" spans="1:23">
      <c r="A21" s="176" t="s">
        <v>72</v>
      </c>
      <c r="B21" s="28" t="s">
        <v>236</v>
      </c>
      <c r="C21" s="176" t="s">
        <v>237</v>
      </c>
      <c r="D21" s="176" t="s">
        <v>104</v>
      </c>
      <c r="E21" s="176" t="s">
        <v>181</v>
      </c>
      <c r="F21" s="176" t="s">
        <v>246</v>
      </c>
      <c r="G21" s="176" t="s">
        <v>247</v>
      </c>
      <c r="H21" s="177">
        <v>50000</v>
      </c>
      <c r="I21" s="177">
        <v>50000</v>
      </c>
      <c r="J21" s="177"/>
      <c r="K21" s="177"/>
      <c r="L21" s="177">
        <v>50000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ht="19" customHeight="1" spans="1:23">
      <c r="A22" s="176" t="s">
        <v>72</v>
      </c>
      <c r="B22" s="28" t="s">
        <v>236</v>
      </c>
      <c r="C22" s="176" t="s">
        <v>237</v>
      </c>
      <c r="D22" s="176" t="s">
        <v>132</v>
      </c>
      <c r="E22" s="176" t="s">
        <v>192</v>
      </c>
      <c r="F22" s="176" t="s">
        <v>246</v>
      </c>
      <c r="G22" s="176" t="s">
        <v>247</v>
      </c>
      <c r="H22" s="177">
        <v>40000</v>
      </c>
      <c r="I22" s="177">
        <v>40000</v>
      </c>
      <c r="J22" s="177"/>
      <c r="K22" s="177"/>
      <c r="L22" s="177">
        <v>40000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ht="19" customHeight="1" spans="1:23">
      <c r="A23" s="176" t="s">
        <v>72</v>
      </c>
      <c r="B23" s="28" t="s">
        <v>236</v>
      </c>
      <c r="C23" s="176" t="s">
        <v>237</v>
      </c>
      <c r="D23" s="176" t="s">
        <v>132</v>
      </c>
      <c r="E23" s="176" t="s">
        <v>192</v>
      </c>
      <c r="F23" s="176" t="s">
        <v>246</v>
      </c>
      <c r="G23" s="176" t="s">
        <v>247</v>
      </c>
      <c r="H23" s="177">
        <v>110000</v>
      </c>
      <c r="I23" s="177">
        <v>110000</v>
      </c>
      <c r="J23" s="177"/>
      <c r="K23" s="177"/>
      <c r="L23" s="177">
        <v>110000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ht="19" customHeight="1" spans="1:23">
      <c r="A24" s="176" t="s">
        <v>72</v>
      </c>
      <c r="B24" s="28" t="s">
        <v>248</v>
      </c>
      <c r="C24" s="176" t="s">
        <v>194</v>
      </c>
      <c r="D24" s="176" t="s">
        <v>138</v>
      </c>
      <c r="E24" s="176" t="s">
        <v>194</v>
      </c>
      <c r="F24" s="176" t="s">
        <v>249</v>
      </c>
      <c r="G24" s="176" t="s">
        <v>194</v>
      </c>
      <c r="H24" s="177">
        <v>1500000</v>
      </c>
      <c r="I24" s="177">
        <v>1500000</v>
      </c>
      <c r="J24" s="177"/>
      <c r="K24" s="177"/>
      <c r="L24" s="177">
        <v>1500000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ht="19" customHeight="1" spans="1:23">
      <c r="A25" s="176" t="s">
        <v>72</v>
      </c>
      <c r="B25" s="28" t="s">
        <v>250</v>
      </c>
      <c r="C25" s="176" t="s">
        <v>251</v>
      </c>
      <c r="D25" s="176" t="s">
        <v>104</v>
      </c>
      <c r="E25" s="176" t="s">
        <v>181</v>
      </c>
      <c r="F25" s="176" t="s">
        <v>252</v>
      </c>
      <c r="G25" s="176" t="s">
        <v>253</v>
      </c>
      <c r="H25" s="177">
        <v>2696497.92</v>
      </c>
      <c r="I25" s="177">
        <v>2696497.92</v>
      </c>
      <c r="J25" s="177"/>
      <c r="K25" s="177"/>
      <c r="L25" s="177">
        <v>2696497.92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ht="19" customHeight="1" spans="1:23">
      <c r="A26" s="176" t="s">
        <v>72</v>
      </c>
      <c r="B26" s="28" t="s">
        <v>250</v>
      </c>
      <c r="C26" s="176" t="s">
        <v>251</v>
      </c>
      <c r="D26" s="176" t="s">
        <v>104</v>
      </c>
      <c r="E26" s="176" t="s">
        <v>181</v>
      </c>
      <c r="F26" s="176" t="s">
        <v>252</v>
      </c>
      <c r="G26" s="176" t="s">
        <v>253</v>
      </c>
      <c r="H26" s="177">
        <v>629164.08</v>
      </c>
      <c r="I26" s="177">
        <v>629164.08</v>
      </c>
      <c r="J26" s="177"/>
      <c r="K26" s="177"/>
      <c r="L26" s="177">
        <v>629164.08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ht="19" customHeight="1" spans="1:23">
      <c r="A27" s="176" t="s">
        <v>72</v>
      </c>
      <c r="B27" s="28" t="s">
        <v>254</v>
      </c>
      <c r="C27" s="176" t="s">
        <v>255</v>
      </c>
      <c r="D27" s="176" t="s">
        <v>104</v>
      </c>
      <c r="E27" s="176" t="s">
        <v>181</v>
      </c>
      <c r="F27" s="176" t="s">
        <v>256</v>
      </c>
      <c r="G27" s="176" t="s">
        <v>257</v>
      </c>
      <c r="H27" s="177">
        <v>615300</v>
      </c>
      <c r="I27" s="177">
        <v>615300</v>
      </c>
      <c r="J27" s="177"/>
      <c r="K27" s="177"/>
      <c r="L27" s="177">
        <v>615300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ht="19" customHeight="1" spans="1:23">
      <c r="A28" s="176" t="s">
        <v>72</v>
      </c>
      <c r="B28" s="28" t="s">
        <v>254</v>
      </c>
      <c r="C28" s="176" t="s">
        <v>255</v>
      </c>
      <c r="D28" s="176" t="s">
        <v>108</v>
      </c>
      <c r="E28" s="176" t="s">
        <v>182</v>
      </c>
      <c r="F28" s="176" t="s">
        <v>256</v>
      </c>
      <c r="G28" s="176" t="s">
        <v>257</v>
      </c>
      <c r="H28" s="177">
        <v>1210</v>
      </c>
      <c r="I28" s="177">
        <v>1210</v>
      </c>
      <c r="J28" s="177"/>
      <c r="K28" s="177"/>
      <c r="L28" s="177">
        <v>1210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ht="19" customHeight="1" spans="1:23">
      <c r="A29" s="176" t="s">
        <v>72</v>
      </c>
      <c r="B29" s="28" t="s">
        <v>254</v>
      </c>
      <c r="C29" s="176" t="s">
        <v>255</v>
      </c>
      <c r="D29" s="176" t="s">
        <v>112</v>
      </c>
      <c r="E29" s="176" t="s">
        <v>184</v>
      </c>
      <c r="F29" s="176" t="s">
        <v>258</v>
      </c>
      <c r="G29" s="176" t="s">
        <v>259</v>
      </c>
      <c r="H29" s="177">
        <v>25992</v>
      </c>
      <c r="I29" s="177">
        <v>25992</v>
      </c>
      <c r="J29" s="177"/>
      <c r="K29" s="177"/>
      <c r="L29" s="177">
        <v>25992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ht="19" customHeight="1" spans="1:23">
      <c r="A30" s="176" t="s">
        <v>72</v>
      </c>
      <c r="B30" s="28" t="s">
        <v>260</v>
      </c>
      <c r="C30" s="176" t="s">
        <v>261</v>
      </c>
      <c r="D30" s="176" t="s">
        <v>104</v>
      </c>
      <c r="E30" s="176" t="s">
        <v>181</v>
      </c>
      <c r="F30" s="176" t="s">
        <v>262</v>
      </c>
      <c r="G30" s="176" t="s">
        <v>261</v>
      </c>
      <c r="H30" s="177">
        <v>56160</v>
      </c>
      <c r="I30" s="177">
        <v>56160</v>
      </c>
      <c r="J30" s="177"/>
      <c r="K30" s="177"/>
      <c r="L30" s="177">
        <v>56160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ht="19" customHeight="1" spans="1:23">
      <c r="A31" s="176" t="s">
        <v>72</v>
      </c>
      <c r="B31" s="28" t="s">
        <v>254</v>
      </c>
      <c r="C31" s="176" t="s">
        <v>255</v>
      </c>
      <c r="D31" s="176" t="s">
        <v>104</v>
      </c>
      <c r="E31" s="176" t="s">
        <v>181</v>
      </c>
      <c r="F31" s="176" t="s">
        <v>263</v>
      </c>
      <c r="G31" s="176" t="s">
        <v>264</v>
      </c>
      <c r="H31" s="177">
        <v>216000</v>
      </c>
      <c r="I31" s="177">
        <v>216000</v>
      </c>
      <c r="J31" s="177"/>
      <c r="K31" s="177"/>
      <c r="L31" s="177">
        <v>216000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ht="19" customHeight="1" spans="1:23">
      <c r="A32" s="176" t="s">
        <v>72</v>
      </c>
      <c r="B32" s="28" t="s">
        <v>254</v>
      </c>
      <c r="C32" s="176" t="s">
        <v>255</v>
      </c>
      <c r="D32" s="176" t="s">
        <v>118</v>
      </c>
      <c r="E32" s="176" t="s">
        <v>186</v>
      </c>
      <c r="F32" s="176" t="s">
        <v>263</v>
      </c>
      <c r="G32" s="176" t="s">
        <v>264</v>
      </c>
      <c r="H32" s="177">
        <v>86400</v>
      </c>
      <c r="I32" s="177">
        <v>86400</v>
      </c>
      <c r="J32" s="177"/>
      <c r="K32" s="177"/>
      <c r="L32" s="177">
        <v>86400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ht="19" customHeight="1" spans="1:23">
      <c r="A33" s="176" t="s">
        <v>72</v>
      </c>
      <c r="B33" s="28" t="s">
        <v>254</v>
      </c>
      <c r="C33" s="176" t="s">
        <v>255</v>
      </c>
      <c r="D33" s="176" t="s">
        <v>118</v>
      </c>
      <c r="E33" s="176" t="s">
        <v>186</v>
      </c>
      <c r="F33" s="176" t="s">
        <v>263</v>
      </c>
      <c r="G33" s="176" t="s">
        <v>264</v>
      </c>
      <c r="H33" s="177">
        <v>21600</v>
      </c>
      <c r="I33" s="177">
        <v>21600</v>
      </c>
      <c r="J33" s="177"/>
      <c r="K33" s="177"/>
      <c r="L33" s="177">
        <v>21600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ht="19" customHeight="1" spans="1:23">
      <c r="A34" s="176" t="s">
        <v>72</v>
      </c>
      <c r="B34" s="28" t="s">
        <v>265</v>
      </c>
      <c r="C34" s="176" t="s">
        <v>266</v>
      </c>
      <c r="D34" s="176" t="s">
        <v>118</v>
      </c>
      <c r="E34" s="176" t="s">
        <v>186</v>
      </c>
      <c r="F34" s="176" t="s">
        <v>263</v>
      </c>
      <c r="G34" s="176" t="s">
        <v>264</v>
      </c>
      <c r="H34" s="177">
        <v>14400</v>
      </c>
      <c r="I34" s="177">
        <v>14400</v>
      </c>
      <c r="J34" s="177"/>
      <c r="K34" s="177"/>
      <c r="L34" s="177">
        <v>14400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ht="19" customHeight="1" spans="1:23">
      <c r="A35" s="176" t="s">
        <v>72</v>
      </c>
      <c r="B35" s="28" t="s">
        <v>267</v>
      </c>
      <c r="C35" s="176" t="s">
        <v>268</v>
      </c>
      <c r="D35" s="176" t="s">
        <v>118</v>
      </c>
      <c r="E35" s="176" t="s">
        <v>186</v>
      </c>
      <c r="F35" s="176" t="s">
        <v>269</v>
      </c>
      <c r="G35" s="176" t="s">
        <v>270</v>
      </c>
      <c r="H35" s="177">
        <v>775200</v>
      </c>
      <c r="I35" s="177">
        <v>775200</v>
      </c>
      <c r="J35" s="177"/>
      <c r="K35" s="177"/>
      <c r="L35" s="177">
        <v>775200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ht="19" customHeight="1" spans="1:23">
      <c r="A36" s="33" t="s">
        <v>195</v>
      </c>
      <c r="B36" s="178"/>
      <c r="C36" s="178"/>
      <c r="D36" s="178"/>
      <c r="E36" s="178"/>
      <c r="F36" s="178"/>
      <c r="G36" s="179"/>
      <c r="H36" s="121">
        <f>SUM(H9:H35)</f>
        <v>22199723</v>
      </c>
      <c r="I36" s="121">
        <f>SUM(I9:I35)</f>
        <v>22199723</v>
      </c>
      <c r="J36" s="121">
        <f>SUM(J9:J35)</f>
        <v>0</v>
      </c>
      <c r="K36" s="121">
        <f>SUM(K9:K35)</f>
        <v>0</v>
      </c>
      <c r="L36" s="121">
        <f>SUM(L9:L35)</f>
        <v>22199723</v>
      </c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</sheetData>
  <sortState ref="A9:W35">
    <sortCondition ref="F9:F35"/>
  </sortState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C11" sqref="C11"/>
    </sheetView>
  </sheetViews>
  <sheetFormatPr defaultColWidth="9.14166666666667" defaultRowHeight="14.25" customHeight="1"/>
  <cols>
    <col min="1" max="1" width="15.6666666666667" customWidth="1"/>
    <col min="2" max="2" width="21.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0"/>
      <c r="E1" s="1"/>
      <c r="F1" s="1"/>
      <c r="G1" s="1"/>
      <c r="H1" s="1"/>
      <c r="U1" s="160"/>
      <c r="W1" s="161" t="s">
        <v>271</v>
      </c>
    </row>
    <row r="2" ht="46.5" customHeight="1" spans="1:23">
      <c r="A2" s="3" t="s">
        <v>272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60"/>
      <c r="W3" s="124" t="s">
        <v>3</v>
      </c>
    </row>
    <row r="4" ht="21.75" customHeight="1" spans="1:23">
      <c r="A4" s="8" t="s">
        <v>273</v>
      </c>
      <c r="B4" s="9" t="s">
        <v>208</v>
      </c>
      <c r="C4" s="8" t="s">
        <v>209</v>
      </c>
      <c r="D4" s="8" t="s">
        <v>274</v>
      </c>
      <c r="E4" s="9" t="s">
        <v>210</v>
      </c>
      <c r="F4" s="9" t="s">
        <v>211</v>
      </c>
      <c r="G4" s="9" t="s">
        <v>212</v>
      </c>
      <c r="H4" s="9" t="s">
        <v>213</v>
      </c>
      <c r="I4" s="26" t="s">
        <v>57</v>
      </c>
      <c r="J4" s="10" t="s">
        <v>275</v>
      </c>
      <c r="K4" s="11"/>
      <c r="L4" s="11"/>
      <c r="M4" s="12"/>
      <c r="N4" s="10" t="s">
        <v>216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62" t="s">
        <v>60</v>
      </c>
      <c r="K5" s="141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222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63" t="s">
        <v>59</v>
      </c>
      <c r="K6" s="11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276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15" customHeight="1" spans="1:23">
      <c r="A9" s="19" t="s">
        <v>277</v>
      </c>
      <c r="B9" s="164" t="s">
        <v>278</v>
      </c>
      <c r="C9" s="19" t="s">
        <v>279</v>
      </c>
      <c r="D9" s="19" t="s">
        <v>72</v>
      </c>
      <c r="E9" s="20" t="s">
        <v>104</v>
      </c>
      <c r="F9" s="20" t="s">
        <v>181</v>
      </c>
      <c r="G9" s="20" t="s">
        <v>256</v>
      </c>
      <c r="H9" s="20" t="s">
        <v>257</v>
      </c>
      <c r="I9" s="21">
        <v>500</v>
      </c>
      <c r="J9" s="19"/>
      <c r="K9" s="19"/>
      <c r="L9" s="28"/>
      <c r="M9" s="28"/>
      <c r="N9" s="28"/>
      <c r="O9" s="28"/>
      <c r="P9" s="28"/>
      <c r="Q9" s="28"/>
      <c r="R9" s="21">
        <v>500</v>
      </c>
      <c r="S9" s="28"/>
      <c r="T9" s="28"/>
      <c r="U9" s="19"/>
      <c r="V9" s="28"/>
      <c r="W9" s="21">
        <v>500</v>
      </c>
    </row>
    <row r="10" ht="15" customHeight="1" spans="1:23">
      <c r="A10" s="19" t="s">
        <v>277</v>
      </c>
      <c r="B10" s="165" t="s">
        <v>280</v>
      </c>
      <c r="C10" s="19" t="s">
        <v>281</v>
      </c>
      <c r="D10" s="19" t="s">
        <v>72</v>
      </c>
      <c r="E10" s="20" t="s">
        <v>104</v>
      </c>
      <c r="F10" s="20" t="s">
        <v>181</v>
      </c>
      <c r="G10" s="20" t="s">
        <v>256</v>
      </c>
      <c r="H10" s="20" t="s">
        <v>257</v>
      </c>
      <c r="I10" s="21">
        <v>823200</v>
      </c>
      <c r="J10" s="19"/>
      <c r="K10" s="19"/>
      <c r="L10" s="28"/>
      <c r="M10" s="28"/>
      <c r="N10" s="28"/>
      <c r="O10" s="28"/>
      <c r="P10" s="28"/>
      <c r="Q10" s="28"/>
      <c r="R10" s="21">
        <v>823200</v>
      </c>
      <c r="S10" s="28"/>
      <c r="T10" s="28"/>
      <c r="U10" s="19"/>
      <c r="V10" s="28"/>
      <c r="W10" s="21">
        <v>823200</v>
      </c>
    </row>
    <row r="11" ht="15" customHeight="1" spans="1:23">
      <c r="A11" s="19" t="s">
        <v>277</v>
      </c>
      <c r="B11" s="165"/>
      <c r="C11" s="19" t="s">
        <v>282</v>
      </c>
      <c r="D11" s="19" t="s">
        <v>72</v>
      </c>
      <c r="E11" s="20" t="s">
        <v>104</v>
      </c>
      <c r="F11" s="20" t="s">
        <v>181</v>
      </c>
      <c r="G11" s="20" t="s">
        <v>256</v>
      </c>
      <c r="H11" s="20" t="s">
        <v>257</v>
      </c>
      <c r="I11" s="21">
        <v>405</v>
      </c>
      <c r="J11" s="19"/>
      <c r="K11" s="19"/>
      <c r="L11" s="28"/>
      <c r="M11" s="28"/>
      <c r="N11" s="28"/>
      <c r="O11" s="28"/>
      <c r="P11" s="28"/>
      <c r="Q11" s="28"/>
      <c r="R11" s="21">
        <v>405</v>
      </c>
      <c r="S11" s="28"/>
      <c r="T11" s="28"/>
      <c r="U11" s="19"/>
      <c r="V11" s="28"/>
      <c r="W11" s="21">
        <v>405</v>
      </c>
    </row>
    <row r="12" ht="15" customHeight="1" spans="1:23">
      <c r="A12" s="19" t="s">
        <v>277</v>
      </c>
      <c r="B12" s="165"/>
      <c r="C12" s="19" t="s">
        <v>283</v>
      </c>
      <c r="D12" s="19" t="s">
        <v>72</v>
      </c>
      <c r="E12" s="20" t="s">
        <v>104</v>
      </c>
      <c r="F12" s="20" t="s">
        <v>181</v>
      </c>
      <c r="G12" s="20" t="s">
        <v>256</v>
      </c>
      <c r="H12" s="20" t="s">
        <v>257</v>
      </c>
      <c r="I12" s="21">
        <v>2721</v>
      </c>
      <c r="J12" s="19"/>
      <c r="K12" s="19"/>
      <c r="L12" s="28"/>
      <c r="M12" s="28"/>
      <c r="N12" s="28"/>
      <c r="O12" s="28"/>
      <c r="P12" s="28"/>
      <c r="Q12" s="28"/>
      <c r="R12" s="21">
        <v>2721</v>
      </c>
      <c r="S12" s="28"/>
      <c r="T12" s="28"/>
      <c r="U12" s="19"/>
      <c r="V12" s="28"/>
      <c r="W12" s="21">
        <v>2721</v>
      </c>
    </row>
    <row r="13" ht="15" customHeight="1" spans="1:23">
      <c r="A13" s="19" t="s">
        <v>284</v>
      </c>
      <c r="B13" s="165" t="s">
        <v>285</v>
      </c>
      <c r="C13" s="19" t="s">
        <v>286</v>
      </c>
      <c r="D13" s="19" t="s">
        <v>72</v>
      </c>
      <c r="E13" s="20" t="s">
        <v>104</v>
      </c>
      <c r="F13" s="20" t="s">
        <v>181</v>
      </c>
      <c r="G13" s="20" t="s">
        <v>256</v>
      </c>
      <c r="H13" s="20" t="s">
        <v>257</v>
      </c>
      <c r="I13" s="21">
        <v>189020.16</v>
      </c>
      <c r="J13" s="21">
        <v>189020.16</v>
      </c>
      <c r="K13" s="21">
        <v>189020.16</v>
      </c>
      <c r="L13" s="28"/>
      <c r="M13" s="28"/>
      <c r="N13" s="28"/>
      <c r="O13" s="28"/>
      <c r="P13" s="28"/>
      <c r="Q13" s="28"/>
      <c r="R13" s="28"/>
      <c r="S13" s="28"/>
      <c r="T13" s="28"/>
      <c r="U13" s="19"/>
      <c r="V13" s="28"/>
      <c r="W13" s="19"/>
    </row>
    <row r="14" ht="15" customHeight="1" spans="1:23">
      <c r="A14" s="19" t="s">
        <v>284</v>
      </c>
      <c r="B14" s="165" t="s">
        <v>285</v>
      </c>
      <c r="C14" s="19" t="s">
        <v>286</v>
      </c>
      <c r="D14" s="19" t="s">
        <v>72</v>
      </c>
      <c r="E14" s="20" t="s">
        <v>108</v>
      </c>
      <c r="F14" s="20" t="s">
        <v>182</v>
      </c>
      <c r="G14" s="20" t="s">
        <v>256</v>
      </c>
      <c r="H14" s="20" t="s">
        <v>257</v>
      </c>
      <c r="I14" s="21">
        <v>896</v>
      </c>
      <c r="J14" s="21">
        <v>896</v>
      </c>
      <c r="K14" s="21">
        <v>896</v>
      </c>
      <c r="L14" s="28"/>
      <c r="M14" s="28"/>
      <c r="N14" s="28"/>
      <c r="O14" s="28"/>
      <c r="P14" s="28"/>
      <c r="Q14" s="28"/>
      <c r="R14" s="28"/>
      <c r="S14" s="28"/>
      <c r="T14" s="28"/>
      <c r="U14" s="19"/>
      <c r="V14" s="28"/>
      <c r="W14" s="19"/>
    </row>
    <row r="15" ht="18.75" customHeight="1" spans="1:23">
      <c r="A15" s="33" t="s">
        <v>195</v>
      </c>
      <c r="B15" s="34"/>
      <c r="C15" s="34"/>
      <c r="D15" s="34"/>
      <c r="E15" s="34"/>
      <c r="F15" s="34"/>
      <c r="G15" s="34"/>
      <c r="H15" s="35"/>
      <c r="I15" s="121">
        <f>SUM(I9:I14)</f>
        <v>1016742.16</v>
      </c>
      <c r="J15" s="121">
        <f t="shared" ref="J15:W15" si="0">SUM(J9:J14)</f>
        <v>189916.16</v>
      </c>
      <c r="K15" s="121">
        <f t="shared" si="0"/>
        <v>189916.16</v>
      </c>
      <c r="L15" s="121">
        <f t="shared" si="0"/>
        <v>0</v>
      </c>
      <c r="M15" s="121">
        <f t="shared" si="0"/>
        <v>0</v>
      </c>
      <c r="N15" s="121">
        <f t="shared" si="0"/>
        <v>0</v>
      </c>
      <c r="O15" s="121">
        <f t="shared" si="0"/>
        <v>0</v>
      </c>
      <c r="P15" s="121">
        <f t="shared" si="0"/>
        <v>0</v>
      </c>
      <c r="Q15" s="121">
        <f t="shared" si="0"/>
        <v>0</v>
      </c>
      <c r="R15" s="121">
        <f t="shared" si="0"/>
        <v>826826</v>
      </c>
      <c r="S15" s="121">
        <f t="shared" si="0"/>
        <v>0</v>
      </c>
      <c r="T15" s="121">
        <f t="shared" si="0"/>
        <v>0</v>
      </c>
      <c r="U15" s="121">
        <f t="shared" si="0"/>
        <v>0</v>
      </c>
      <c r="V15" s="121">
        <f t="shared" si="0"/>
        <v>0</v>
      </c>
      <c r="W15" s="121">
        <f t="shared" si="0"/>
        <v>826826</v>
      </c>
    </row>
  </sheetData>
  <sortState ref="A9:W14">
    <sortCondition ref="A9"/>
  </sortState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topLeftCell="A15" workbookViewId="0">
      <selection activeCell="C34" sqref="C3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style="145" customWidth="1"/>
  </cols>
  <sheetData>
    <row r="1" ht="18" customHeight="1" spans="1:10">
      <c r="J1" s="97" t="s">
        <v>287</v>
      </c>
    </row>
    <row r="2" ht="39.75" customHeight="1" spans="1:10">
      <c r="A2" s="247" t="s">
        <v>288</v>
      </c>
      <c r="B2" s="3"/>
      <c r="C2" s="3"/>
      <c r="D2" s="3"/>
      <c r="E2" s="3"/>
      <c r="F2" s="67"/>
      <c r="G2" s="3"/>
      <c r="H2" s="67"/>
      <c r="I2" s="67"/>
      <c r="J2" s="99"/>
    </row>
    <row r="3" ht="17.25" customHeight="1" spans="1:10">
      <c r="A3" s="4" t="s">
        <v>2</v>
      </c>
    </row>
    <row r="4" ht="44.25" customHeight="1" spans="1:10">
      <c r="A4" s="68" t="s">
        <v>289</v>
      </c>
      <c r="B4" s="68" t="s">
        <v>290</v>
      </c>
      <c r="C4" s="68" t="s">
        <v>291</v>
      </c>
      <c r="D4" s="68" t="s">
        <v>292</v>
      </c>
      <c r="E4" s="68" t="s">
        <v>293</v>
      </c>
      <c r="F4" s="69" t="s">
        <v>294</v>
      </c>
      <c r="G4" s="68" t="s">
        <v>295</v>
      </c>
      <c r="H4" s="69" t="s">
        <v>296</v>
      </c>
      <c r="I4" s="69" t="s">
        <v>297</v>
      </c>
      <c r="J4" s="68" t="s">
        <v>298</v>
      </c>
    </row>
    <row r="5" ht="18.75" customHeight="1" spans="1:10">
      <c r="A5" s="146">
        <v>1</v>
      </c>
      <c r="B5" s="146">
        <v>2</v>
      </c>
      <c r="C5" s="146">
        <v>3</v>
      </c>
      <c r="D5" s="146">
        <v>4</v>
      </c>
      <c r="E5" s="146">
        <v>5</v>
      </c>
      <c r="F5" s="28">
        <v>6</v>
      </c>
      <c r="G5" s="146">
        <v>7</v>
      </c>
      <c r="H5" s="28">
        <v>8</v>
      </c>
      <c r="I5" s="28">
        <v>9</v>
      </c>
      <c r="J5" s="146">
        <v>10</v>
      </c>
    </row>
    <row r="6" ht="42" customHeight="1" spans="1:10">
      <c r="A6" s="147" t="s">
        <v>72</v>
      </c>
      <c r="B6" s="148"/>
      <c r="C6" s="148"/>
      <c r="D6" s="148"/>
      <c r="E6" s="149"/>
      <c r="F6" s="150"/>
      <c r="G6" s="149"/>
      <c r="H6" s="150"/>
      <c r="I6" s="150"/>
      <c r="J6" s="149"/>
    </row>
    <row r="7" ht="32" customHeight="1" spans="1:10">
      <c r="A7" s="90" t="s">
        <v>279</v>
      </c>
      <c r="B7" s="151" t="s">
        <v>299</v>
      </c>
      <c r="C7" s="151" t="s">
        <v>300</v>
      </c>
      <c r="D7" s="151" t="s">
        <v>301</v>
      </c>
      <c r="E7" s="90" t="s">
        <v>302</v>
      </c>
      <c r="F7" s="151" t="s">
        <v>303</v>
      </c>
      <c r="G7" s="90">
        <v>100</v>
      </c>
      <c r="H7" s="151" t="s">
        <v>304</v>
      </c>
      <c r="I7" s="151" t="s">
        <v>305</v>
      </c>
      <c r="J7" s="90" t="s">
        <v>306</v>
      </c>
    </row>
    <row r="8" ht="32" customHeight="1" spans="1:10">
      <c r="A8" s="90"/>
      <c r="B8" s="151"/>
      <c r="C8" s="151" t="s">
        <v>307</v>
      </c>
      <c r="D8" s="151" t="s">
        <v>308</v>
      </c>
      <c r="E8" s="90" t="s">
        <v>309</v>
      </c>
      <c r="F8" s="151" t="s">
        <v>303</v>
      </c>
      <c r="G8" s="90">
        <v>100</v>
      </c>
      <c r="H8" s="151" t="s">
        <v>304</v>
      </c>
      <c r="I8" s="151" t="s">
        <v>310</v>
      </c>
      <c r="J8" s="90" t="s">
        <v>311</v>
      </c>
    </row>
    <row r="9" ht="32" customHeight="1" spans="1:10">
      <c r="A9" s="90"/>
      <c r="B9" s="151"/>
      <c r="C9" s="151" t="s">
        <v>312</v>
      </c>
      <c r="D9" s="151" t="s">
        <v>313</v>
      </c>
      <c r="E9" s="90" t="s">
        <v>314</v>
      </c>
      <c r="F9" s="151" t="s">
        <v>303</v>
      </c>
      <c r="G9" s="90">
        <v>100</v>
      </c>
      <c r="H9" s="151" t="s">
        <v>304</v>
      </c>
      <c r="I9" s="151" t="s">
        <v>310</v>
      </c>
      <c r="J9" s="90" t="s">
        <v>314</v>
      </c>
    </row>
    <row r="10" ht="32" customHeight="1" spans="1:10">
      <c r="A10" s="90" t="s">
        <v>281</v>
      </c>
      <c r="B10" s="152" t="s">
        <v>315</v>
      </c>
      <c r="C10" s="152" t="s">
        <v>300</v>
      </c>
      <c r="D10" s="152" t="s">
        <v>301</v>
      </c>
      <c r="E10" s="153" t="s">
        <v>316</v>
      </c>
      <c r="F10" s="152" t="s">
        <v>303</v>
      </c>
      <c r="G10" s="153">
        <v>2058</v>
      </c>
      <c r="H10" s="152" t="s">
        <v>317</v>
      </c>
      <c r="I10" s="152" t="s">
        <v>305</v>
      </c>
      <c r="J10" s="153" t="s">
        <v>318</v>
      </c>
    </row>
    <row r="11" ht="32" customHeight="1" spans="1:10">
      <c r="A11" s="90"/>
      <c r="B11" s="152"/>
      <c r="C11" s="152" t="s">
        <v>307</v>
      </c>
      <c r="D11" s="152" t="s">
        <v>319</v>
      </c>
      <c r="E11" s="153" t="s">
        <v>320</v>
      </c>
      <c r="F11" s="152" t="s">
        <v>303</v>
      </c>
      <c r="G11" s="153" t="s">
        <v>321</v>
      </c>
      <c r="H11" s="152" t="s">
        <v>304</v>
      </c>
      <c r="I11" s="152" t="s">
        <v>310</v>
      </c>
      <c r="J11" s="153" t="s">
        <v>322</v>
      </c>
    </row>
    <row r="12" ht="32" customHeight="1" spans="1:10">
      <c r="A12" s="90"/>
      <c r="B12" s="152"/>
      <c r="C12" s="152" t="s">
        <v>312</v>
      </c>
      <c r="D12" s="152" t="s">
        <v>313</v>
      </c>
      <c r="E12" s="153" t="s">
        <v>323</v>
      </c>
      <c r="F12" s="152" t="s">
        <v>324</v>
      </c>
      <c r="G12" s="153">
        <v>90</v>
      </c>
      <c r="H12" s="152" t="s">
        <v>304</v>
      </c>
      <c r="I12" s="152" t="s">
        <v>305</v>
      </c>
      <c r="J12" s="153" t="s">
        <v>325</v>
      </c>
    </row>
    <row r="13" ht="32" customHeight="1" spans="1:10">
      <c r="A13" s="90"/>
      <c r="B13" s="152"/>
      <c r="C13" s="152" t="s">
        <v>312</v>
      </c>
      <c r="D13" s="152" t="s">
        <v>313</v>
      </c>
      <c r="E13" s="153" t="s">
        <v>326</v>
      </c>
      <c r="F13" s="152" t="s">
        <v>324</v>
      </c>
      <c r="G13" s="153">
        <v>90</v>
      </c>
      <c r="H13" s="152" t="s">
        <v>304</v>
      </c>
      <c r="I13" s="152" t="s">
        <v>305</v>
      </c>
      <c r="J13" s="153" t="s">
        <v>325</v>
      </c>
    </row>
    <row r="14" ht="80" customHeight="1" spans="1:10">
      <c r="A14" s="90" t="s">
        <v>286</v>
      </c>
      <c r="B14" s="152" t="s">
        <v>327</v>
      </c>
      <c r="C14" s="154" t="s">
        <v>300</v>
      </c>
      <c r="D14" s="152" t="s">
        <v>301</v>
      </c>
      <c r="E14" s="155" t="s">
        <v>328</v>
      </c>
      <c r="F14" s="155" t="s">
        <v>303</v>
      </c>
      <c r="G14" s="155" t="s">
        <v>329</v>
      </c>
      <c r="H14" s="155" t="s">
        <v>317</v>
      </c>
      <c r="I14" s="152" t="s">
        <v>305</v>
      </c>
      <c r="J14" s="155" t="s">
        <v>330</v>
      </c>
    </row>
    <row r="15" ht="80" customHeight="1" spans="1:10">
      <c r="A15" s="90"/>
      <c r="B15" s="152"/>
      <c r="C15" s="156"/>
      <c r="D15" s="152"/>
      <c r="E15" s="155" t="s">
        <v>331</v>
      </c>
      <c r="F15" s="155" t="s">
        <v>324</v>
      </c>
      <c r="G15" s="155" t="s">
        <v>332</v>
      </c>
      <c r="H15" s="155" t="s">
        <v>333</v>
      </c>
      <c r="I15" s="152" t="s">
        <v>305</v>
      </c>
      <c r="J15" s="155" t="s">
        <v>334</v>
      </c>
    </row>
    <row r="16" ht="42" customHeight="1" spans="1:10">
      <c r="A16" s="90"/>
      <c r="B16" s="152"/>
      <c r="C16" s="154" t="s">
        <v>307</v>
      </c>
      <c r="D16" s="152" t="s">
        <v>319</v>
      </c>
      <c r="E16" s="155" t="s">
        <v>335</v>
      </c>
      <c r="F16" s="155" t="s">
        <v>303</v>
      </c>
      <c r="G16" s="155" t="s">
        <v>336</v>
      </c>
      <c r="H16" s="155" t="s">
        <v>337</v>
      </c>
      <c r="I16" s="152" t="s">
        <v>310</v>
      </c>
      <c r="J16" s="155" t="s">
        <v>338</v>
      </c>
    </row>
    <row r="17" ht="126" customHeight="1" spans="1:10">
      <c r="A17" s="90"/>
      <c r="B17" s="152"/>
      <c r="C17" s="156"/>
      <c r="D17" s="152"/>
      <c r="E17" s="155" t="s">
        <v>339</v>
      </c>
      <c r="F17" s="155" t="s">
        <v>303</v>
      </c>
      <c r="G17" s="155" t="s">
        <v>340</v>
      </c>
      <c r="H17" s="155" t="s">
        <v>337</v>
      </c>
      <c r="I17" s="152" t="s">
        <v>310</v>
      </c>
      <c r="J17" s="155" t="s">
        <v>341</v>
      </c>
    </row>
    <row r="18" ht="29" customHeight="1" spans="1:10">
      <c r="A18" s="90"/>
      <c r="B18" s="152"/>
      <c r="C18" s="154" t="s">
        <v>312</v>
      </c>
      <c r="D18" s="152"/>
      <c r="E18" s="155" t="s">
        <v>342</v>
      </c>
      <c r="F18" s="155" t="s">
        <v>324</v>
      </c>
      <c r="G18" s="155" t="s">
        <v>343</v>
      </c>
      <c r="H18" s="155" t="s">
        <v>304</v>
      </c>
      <c r="I18" s="152" t="s">
        <v>310</v>
      </c>
      <c r="J18" s="155" t="s">
        <v>344</v>
      </c>
    </row>
    <row r="19" ht="29" customHeight="1" spans="1:10">
      <c r="A19" s="90"/>
      <c r="B19" s="152"/>
      <c r="C19" s="156"/>
      <c r="D19" s="152" t="s">
        <v>313</v>
      </c>
      <c r="E19" s="155" t="s">
        <v>345</v>
      </c>
      <c r="F19" s="155" t="s">
        <v>324</v>
      </c>
      <c r="G19" s="155" t="s">
        <v>343</v>
      </c>
      <c r="H19" s="155" t="s">
        <v>304</v>
      </c>
      <c r="I19" s="152" t="s">
        <v>310</v>
      </c>
      <c r="J19" s="155" t="s">
        <v>346</v>
      </c>
    </row>
    <row r="20" ht="27" customHeight="1" spans="1:10">
      <c r="A20" s="90" t="s">
        <v>283</v>
      </c>
      <c r="B20" s="151" t="s">
        <v>347</v>
      </c>
      <c r="C20" s="151" t="s">
        <v>300</v>
      </c>
      <c r="D20" s="151" t="s">
        <v>348</v>
      </c>
      <c r="E20" s="157" t="s">
        <v>349</v>
      </c>
      <c r="F20" s="157" t="s">
        <v>303</v>
      </c>
      <c r="G20" s="157" t="s">
        <v>350</v>
      </c>
      <c r="H20" s="157" t="s">
        <v>304</v>
      </c>
      <c r="I20" s="151" t="s">
        <v>305</v>
      </c>
      <c r="J20" s="157" t="s">
        <v>351</v>
      </c>
    </row>
    <row r="21" ht="27" customHeight="1" spans="1:10">
      <c r="A21" s="90"/>
      <c r="B21" s="151"/>
      <c r="C21" s="151" t="s">
        <v>307</v>
      </c>
      <c r="D21" s="151" t="s">
        <v>308</v>
      </c>
      <c r="E21" s="157" t="s">
        <v>352</v>
      </c>
      <c r="F21" s="157" t="s">
        <v>303</v>
      </c>
      <c r="G21" s="157" t="s">
        <v>353</v>
      </c>
      <c r="H21" s="151"/>
      <c r="I21" s="151" t="s">
        <v>310</v>
      </c>
      <c r="J21" s="157" t="s">
        <v>354</v>
      </c>
    </row>
    <row r="22" ht="27" customHeight="1" spans="1:10">
      <c r="A22" s="90"/>
      <c r="B22" s="151"/>
      <c r="C22" s="158" t="s">
        <v>312</v>
      </c>
      <c r="D22" s="158" t="s">
        <v>313</v>
      </c>
      <c r="E22" s="157" t="s">
        <v>355</v>
      </c>
      <c r="F22" s="157" t="s">
        <v>303</v>
      </c>
      <c r="G22" s="157" t="s">
        <v>356</v>
      </c>
      <c r="H22" s="157" t="s">
        <v>304</v>
      </c>
      <c r="I22" s="151" t="s">
        <v>310</v>
      </c>
      <c r="J22" s="157" t="s">
        <v>357</v>
      </c>
    </row>
    <row r="23" ht="27" customHeight="1" spans="1:10">
      <c r="A23" s="90"/>
      <c r="B23" s="151"/>
      <c r="C23" s="159"/>
      <c r="D23" s="159"/>
      <c r="E23" s="157" t="s">
        <v>358</v>
      </c>
      <c r="F23" s="157" t="s">
        <v>303</v>
      </c>
      <c r="G23" s="157" t="s">
        <v>356</v>
      </c>
      <c r="H23" s="157" t="s">
        <v>304</v>
      </c>
      <c r="I23" s="151" t="s">
        <v>310</v>
      </c>
      <c r="J23" s="157" t="s">
        <v>357</v>
      </c>
    </row>
  </sheetData>
  <mergeCells count="15">
    <mergeCell ref="A2:J2"/>
    <mergeCell ref="A3:H3"/>
    <mergeCell ref="A7:A9"/>
    <mergeCell ref="A10:A13"/>
    <mergeCell ref="A14:A19"/>
    <mergeCell ref="A20:A23"/>
    <mergeCell ref="B7:B9"/>
    <mergeCell ref="B10:B13"/>
    <mergeCell ref="B14:B19"/>
    <mergeCell ref="B20:B23"/>
    <mergeCell ref="C14:C15"/>
    <mergeCell ref="C16:C17"/>
    <mergeCell ref="C18:C19"/>
    <mergeCell ref="C22:C23"/>
    <mergeCell ref="D22:D23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田丽芳</cp:lastModifiedBy>
  <dcterms:created xsi:type="dcterms:W3CDTF">2026-02-03T07:40:00Z</dcterms:created>
  <dcterms:modified xsi:type="dcterms:W3CDTF">2026-04-01T03:16:16Z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8157AE0D39D44A9BB7E32BDC7FD21C8D_13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