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625" firstSheet="3" activeTab="7"/>
  </bookViews>
  <sheets>
    <sheet name="部门收支预算总表" sheetId="1" r:id="rId1"/>
    <sheet name="部门支出总表" sheetId="2" r:id="rId2"/>
    <sheet name="部门预算基本支出明细表" sheetId="3" r:id="rId3"/>
    <sheet name="部门预算项目支出明细表（一）" sheetId="4" r:id="rId4"/>
    <sheet name="部门预算项目支出明细表（二） " sheetId="5" r:id="rId5"/>
    <sheet name="部门政府采购预算表" sheetId="6" r:id="rId6"/>
    <sheet name="政府购买服务预算表" sheetId="7" r:id="rId7"/>
    <sheet name="项目支出绩效目标表" sheetId="8" r:id="rId8"/>
  </sheets>
  <definedNames>
    <definedName name="_xlnm._FilterDatabase" localSheetId="2" hidden="1">部门预算基本支出明细表!$A$9:$Y$36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<sst xmlns="http://schemas.openxmlformats.org/spreadsheetml/2006/main" count="804" uniqueCount="293">
  <si>
    <t>预算01-1表</t>
  </si>
  <si>
    <t>单位：元</t>
  </si>
  <si>
    <t>收　　　　　　　　入</t>
  </si>
  <si>
    <t>支　　　　　　　　出</t>
  </si>
  <si>
    <t>项      目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</si>
  <si>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</si>
  <si>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</si>
  <si>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</si>
  <si>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</si>
  <si>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</si>
  <si>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</si>
  <si>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</si>
  <si>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</si>
  <si>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</si>
  <si>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五、事业收入</t>
  </si>
  <si>
    <t xml:space="preserve"> 五、教育支出</t>
  </si>
  <si>
    <t>六、事业单位经营收入</t>
  </si>
  <si>
    <t xml:space="preserve"> 六、科学技术支出 </t>
  </si>
  <si>
    <t>七、上级补助收入</t>
  </si>
  <si>
    <t xml:space="preserve"> 七、文化旅游体育与传媒支出</t>
  </si>
  <si>
    <t>八、附属单位上缴收入</t>
  </si>
  <si>
    <t xml:space="preserve"> 八、社会保障和就业支出</t>
  </si>
  <si>
    <t>九、其他收入</t>
  </si>
  <si>
    <t xml:space="preserve"> 九、卫生健康支出</t>
  </si>
  <si>
    <t>十、上年结转结余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</si>
  <si>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</si>
  <si>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</si>
  <si>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</si>
  <si>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</si>
  <si>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</si>
  <si>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</si>
  <si>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</si>
  <si>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</si>
  <si>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</si>
  <si>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</si>
  <si>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</si>
  <si>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</si>
  <si>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</si>
  <si>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</si>
  <si>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</si>
  <si>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</si>
  <si>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</si>
  <si>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</si>
  <si>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</si>
  <si>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</si>
  <si>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</si>
  <si>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</si>
  <si>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</si>
  <si>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</si>
  <si>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</si>
  <si>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2026年部门支出总表</t>
  </si>
  <si>
    <t>部门（单位）代码</t>
  </si>
  <si>
    <t>部门（单位）名称</t>
  </si>
  <si>
    <t>功能科目编码</t>
  </si>
  <si>
    <t>功能科目名称</t>
  </si>
  <si>
    <t>合计</t>
  </si>
  <si>
    <t>基本支出</t>
  </si>
  <si>
    <t>纳入预算管理的非税收入</t>
  </si>
  <si>
    <t>政府性基金预算收入</t>
  </si>
  <si>
    <t>项目支出</t>
  </si>
  <si>
    <t>科目编码</t>
  </si>
  <si>
    <t>科目名称</t>
  </si>
  <si>
    <t>小计</t>
  </si>
  <si>
    <t>人员经费</t>
  </si>
  <si>
    <t>公用经费</t>
  </si>
  <si>
    <t>、</t>
  </si>
  <si>
    <t>105039</t>
  </si>
  <si>
    <t>昆明市官渡区民航路小学</t>
  </si>
  <si>
    <t>2050202</t>
  </si>
  <si>
    <t>小学教育</t>
  </si>
  <si>
    <t>2050999</t>
  </si>
  <si>
    <t>其他教育费附加安排的支出</t>
  </si>
  <si>
    <t>2059999</t>
  </si>
  <si>
    <t>其他教育支出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</si>
  <si>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</si>
  <si>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</si>
  <si>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</si>
  <si>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</si>
  <si>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</si>
  <si>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</si>
  <si>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</si>
  <si>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</si>
  <si>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</si>
  <si>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</si>
  <si>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</si>
  <si>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</si>
  <si>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2210201</t>
  </si>
  <si>
    <t>住房公积金</t>
  </si>
  <si>
    <t>2023年部门基本支出预算表</t>
  </si>
  <si>
    <t>主管部门</t>
  </si>
  <si>
    <t>单位名称</t>
  </si>
  <si>
    <t>项目名称</t>
  </si>
  <si>
    <t>明细项目名称</t>
  </si>
  <si>
    <t>经济科目编码</t>
  </si>
  <si>
    <t>经济科目名称</t>
  </si>
  <si>
    <t>政府经济科目编码</t>
  </si>
  <si>
    <t>政府经济科目名称</t>
  </si>
  <si>
    <t>支出保障分类</t>
  </si>
  <si>
    <t>备注</t>
  </si>
  <si>
    <t>资金来源</t>
  </si>
  <si>
    <t>本年财政拨款</t>
  </si>
  <si>
    <t>财政拨款结转结余</t>
  </si>
  <si>
    <t>单位资金</t>
  </si>
  <si>
    <t>上级补助</t>
  </si>
  <si>
    <t>本级安排</t>
  </si>
  <si>
    <t>自筹资金</t>
  </si>
  <si>
    <t>一般公共预算</t>
  </si>
  <si>
    <t>政府性基金预算</t>
  </si>
  <si>
    <t>国有资本经营预算</t>
  </si>
  <si>
    <t>纳入财政专户管理的非税收入</t>
  </si>
  <si>
    <t>事业收入</t>
  </si>
  <si>
    <t>上级补助收入</t>
  </si>
  <si>
    <t>附属单位上缴收入</t>
  </si>
  <si>
    <t>事业单位经营收入</t>
  </si>
  <si>
    <t>其他收入</t>
  </si>
  <si>
    <t>合     计</t>
  </si>
  <si>
    <t>昆明市官渡区教育体育局</t>
  </si>
  <si>
    <t>30113</t>
  </si>
  <si>
    <t>50501</t>
  </si>
  <si>
    <t>工资福利支出</t>
  </si>
  <si>
    <t>003001006005 住房公积金</t>
  </si>
  <si>
    <t>社会保障缴费</t>
  </si>
  <si>
    <t>机关事业单位养老保险</t>
  </si>
  <si>
    <t>30108</t>
  </si>
  <si>
    <t>机关事业单位基本养老保险缴费</t>
  </si>
  <si>
    <t>003001006001 养老保险</t>
  </si>
  <si>
    <t>职业年金</t>
  </si>
  <si>
    <t>30109</t>
  </si>
  <si>
    <t>职业年金缴费</t>
  </si>
  <si>
    <t>003001006006 职业年金</t>
  </si>
  <si>
    <t>基本医疗保险</t>
  </si>
  <si>
    <t>30110</t>
  </si>
  <si>
    <t>职工基本医疗保险缴费</t>
  </si>
  <si>
    <t>003001006002 医疗保险（含生育保险）</t>
  </si>
  <si>
    <t>职工基本医疗保险缴费（事业单位）</t>
  </si>
  <si>
    <t>公务员医疗</t>
  </si>
  <si>
    <t>30111</t>
  </si>
  <si>
    <t>公务员医疗补助缴费</t>
  </si>
  <si>
    <t>失业保险</t>
  </si>
  <si>
    <t>30112</t>
  </si>
  <si>
    <t>其他社会保障缴费</t>
  </si>
  <si>
    <t>003001006004 失业保险</t>
  </si>
  <si>
    <t>工伤生育保险</t>
  </si>
  <si>
    <t>003001006003 工伤保险</t>
  </si>
  <si>
    <t>残疾人就业保障金</t>
  </si>
  <si>
    <t>离退休干部走访慰问经费</t>
  </si>
  <si>
    <t>30299</t>
  </si>
  <si>
    <t>其他商品和服务支出</t>
  </si>
  <si>
    <t>50502</t>
  </si>
  <si>
    <t>商品和服务支出</t>
  </si>
  <si>
    <t>004003016 其他财政补助人员</t>
  </si>
  <si>
    <t>工会经费</t>
  </si>
  <si>
    <t>30228</t>
  </si>
  <si>
    <t>003002006 工会经费</t>
  </si>
  <si>
    <t>一般公用支出</t>
  </si>
  <si>
    <t>小学教育部门公用经费</t>
  </si>
  <si>
    <t>30201</t>
  </si>
  <si>
    <t>办公费</t>
  </si>
  <si>
    <t>003002003001 教育部门公用经费</t>
  </si>
  <si>
    <t>教育部门培训费</t>
  </si>
  <si>
    <t>30216</t>
  </si>
  <si>
    <t>培训费</t>
  </si>
  <si>
    <t>教育部门福利费</t>
  </si>
  <si>
    <t>退休公用经费</t>
  </si>
  <si>
    <t>003002004002 退休干部公用经费</t>
  </si>
  <si>
    <t>退休福利费</t>
  </si>
  <si>
    <t>事业人员绩效奖励</t>
  </si>
  <si>
    <t>奖金（事业考核兑现）</t>
  </si>
  <si>
    <t>30103</t>
  </si>
  <si>
    <t>奖金</t>
  </si>
  <si>
    <t>004003003 事业人员参照公务员规范后绩效奖</t>
  </si>
  <si>
    <t>奖金（事业人员政府目标考核奖）</t>
  </si>
  <si>
    <t>奖励性绩效改革性补贴</t>
  </si>
  <si>
    <t>30107</t>
  </si>
  <si>
    <t>绩效工资</t>
  </si>
  <si>
    <t>事业人员工资支出</t>
  </si>
  <si>
    <t>事业基本工资</t>
  </si>
  <si>
    <t>30101</t>
  </si>
  <si>
    <t>基本工资</t>
  </si>
  <si>
    <t>003001001002 事业人员工资</t>
  </si>
  <si>
    <t>事业津贴补贴</t>
  </si>
  <si>
    <t>30102</t>
  </si>
  <si>
    <t>津贴补贴</t>
  </si>
  <si>
    <t>003001002 津贴补贴</t>
  </si>
  <si>
    <t>其他事业奖金</t>
  </si>
  <si>
    <t>003001004 奖金</t>
  </si>
  <si>
    <t>优秀事业人员奖励奖金</t>
  </si>
  <si>
    <t>事业年终一次性奖金</t>
  </si>
  <si>
    <t>奖励性绩效工资</t>
  </si>
  <si>
    <t>003001005 绩效工资（不含规范后提高绩效部分）</t>
  </si>
  <si>
    <t>基础性绩效工资</t>
  </si>
  <si>
    <t>离退休人员支出</t>
  </si>
  <si>
    <t>离退休生活补助</t>
  </si>
  <si>
    <t>30305</t>
  </si>
  <si>
    <t>生活补助</t>
  </si>
  <si>
    <t>50901</t>
  </si>
  <si>
    <t>社会福利和救助</t>
  </si>
  <si>
    <t>003001101 退休生活补助</t>
  </si>
  <si>
    <t>退休生活补助</t>
  </si>
  <si>
    <t>其他人员支出</t>
  </si>
  <si>
    <t>临聘教师保险</t>
  </si>
  <si>
    <t>30199</t>
  </si>
  <si>
    <t>其他工资福利支出</t>
  </si>
  <si>
    <t>004002 编制外长聘人员支出</t>
  </si>
  <si>
    <t>临聘教师工资</t>
  </si>
  <si>
    <t>项目类别</t>
  </si>
  <si>
    <t>部门经济科目编码</t>
  </si>
  <si>
    <t>部门经济科目名称</t>
  </si>
  <si>
    <t>项目级次</t>
  </si>
  <si>
    <t>基建项目类型</t>
  </si>
  <si>
    <t>1</t>
  </si>
  <si>
    <t>2</t>
  </si>
  <si>
    <t>3</t>
  </si>
  <si>
    <t>4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</si>
  <si>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</si>
  <si>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</si>
  <si>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</si>
  <si>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</si>
  <si>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</si>
  <si>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</si>
  <si>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</si>
  <si>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</si>
  <si>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</si>
  <si>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</si>
  <si>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</si>
  <si>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</si>
  <si>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</si>
  <si>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</si>
  <si>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22</t>
  </si>
  <si>
    <t>23</t>
  </si>
  <si>
    <t>24</t>
  </si>
  <si>
    <t>25</t>
  </si>
  <si>
    <t>26</t>
  </si>
  <si>
    <t>合      计</t>
  </si>
  <si>
    <t>311 专项业务类</t>
  </si>
  <si>
    <t>义务教育课后服务专项收费资金</t>
  </si>
  <si>
    <t>30226</t>
  </si>
  <si>
    <t>劳务费</t>
  </si>
  <si>
    <t>000001 社会事务管理</t>
  </si>
  <si>
    <t>本级</t>
  </si>
  <si>
    <t>非基建项目</t>
  </si>
  <si>
    <t>2026年收支专户利息收入资金</t>
  </si>
  <si>
    <t>2026义务教育学校生均公用经费</t>
  </si>
  <si>
    <t>003003002001 小学</t>
  </si>
  <si>
    <t>资金来源-本级安排</t>
  </si>
  <si>
    <t>总计</t>
  </si>
  <si>
    <t>结余结转支出</t>
  </si>
  <si>
    <t>昆明市官渡区民航路小学2026年无部门政府采购预算</t>
  </si>
  <si>
    <t>预算07表</t>
  </si>
  <si>
    <t>预算项目名称</t>
  </si>
  <si>
    <t>采购项目</t>
  </si>
  <si>
    <t>采购目录</t>
  </si>
  <si>
    <t>计量
单位</t>
  </si>
  <si>
    <t>数量</t>
  </si>
  <si>
    <t>面向中小企业预留资金</t>
  </si>
  <si>
    <t>财政专户管理资金</t>
  </si>
  <si>
    <t>单位自筹</t>
  </si>
  <si>
    <t>备注：昆明市官渡区民航路小学2026年无部门政府采购预算</t>
  </si>
  <si>
    <t>昆明市官渡区民航路小学2026年无政府购买服务预算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</si>
  <si>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</si>
  <si>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</si>
  <si>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</si>
  <si>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</si>
  <si>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</si>
  <si>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</si>
  <si>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</si>
  <si>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政府性基金</t>
  </si>
  <si>
    <t>财政专户管理的收入</t>
  </si>
  <si>
    <t>备注：昆明市官渡区民航路小学2026年无政府购买服务预算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</si>
  <si>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</si>
  <si>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</si>
  <si>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</si>
  <si>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</si>
  <si>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</si>
  <si>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</si>
  <si>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</si>
  <si>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</si>
  <si>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</si>
  <si>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</si>
  <si>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</si>
  <si>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</si>
  <si>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=</t>
  </si>
  <si>
    <t>100</t>
  </si>
  <si>
    <t>%</t>
  </si>
  <si>
    <t>定量指标</t>
  </si>
  <si>
    <t>效益指标</t>
  </si>
  <si>
    <t>经济效益</t>
  </si>
  <si>
    <t>满意度指标</t>
  </si>
  <si>
    <t>服务对象满意度</t>
  </si>
  <si>
    <t>成本指标</t>
  </si>
  <si>
    <t>经济成本指标</t>
  </si>
  <si>
    <t>2026年义务教育学校生均公用经费</t>
  </si>
  <si>
    <t>2026课后服务专项收费资金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</si>
</sst>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7">
    <font>
      <sz val="11"/>
      <color theme="1"/>
      <name val="宋体"/>
      <charset val="134"/>
      <scheme val="minor"/>
    </font>
    <font>
      <sz val="11"/>
      <color rgb="FF000000"/>
      <name val="SimSun"/>
      <charset val="134"/>
    </font>
    <font>
      <b/>
      <sz val="19.5"/>
      <color rgb="FF000000"/>
      <name val="SimSun"/>
      <charset val="134"/>
    </font>
    <font>
      <sz val="11.25"/>
      <color rgb="FF000000"/>
      <name val="SimSun"/>
      <charset val="134"/>
    </font>
    <font>
      <sz val="12"/>
      <color rgb="FF000000"/>
      <name val="宋体"/>
      <charset val="134"/>
    </font>
    <font>
      <sz val="11.25"/>
      <color rgb="FF000000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b/>
      <sz val="21"/>
      <name val="宋体"/>
      <charset val="134"/>
    </font>
    <font>
      <sz val="10.5"/>
      <color rgb="FF000000"/>
      <name val="宋体"/>
      <charset val="134"/>
    </font>
    <font>
      <b/>
      <sz val="18"/>
      <color rgb="FF000000"/>
      <name val="SimSun"/>
      <charset val="134"/>
    </font>
    <font>
      <sz val="12"/>
      <color rgb="FF000000"/>
      <name val="SimSun"/>
      <charset val="134"/>
    </font>
    <font>
      <b/>
      <sz val="11"/>
      <color rgb="FF000000"/>
      <name val="SimSun"/>
      <charset val="134"/>
    </font>
    <font>
      <b/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  <protection locked="0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176" fontId="11" fillId="0" borderId="1">
      <alignment horizontal="right" vertical="center"/>
    </xf>
    <xf numFmtId="49" fontId="11" fillId="0" borderId="1">
      <alignment horizontal="left" vertical="center" wrapText="1"/>
    </xf>
    <xf numFmtId="176" fontId="11" fillId="0" borderId="1">
      <alignment horizontal="right" vertical="center"/>
    </xf>
    <xf numFmtId="177" fontId="11" fillId="0" borderId="1">
      <alignment horizontal="right" vertical="center"/>
    </xf>
    <xf numFmtId="178" fontId="11" fillId="0" borderId="1">
      <alignment horizontal="right" vertical="center"/>
    </xf>
    <xf numFmtId="179" fontId="11" fillId="0" borderId="1">
      <alignment horizontal="right" vertical="center"/>
    </xf>
    <xf numFmtId="10" fontId="11" fillId="0" borderId="1">
      <alignment horizontal="right" vertical="center"/>
    </xf>
    <xf numFmtId="180" fontId="11" fillId="0" borderId="1">
      <alignment horizontal="right" vertical="center"/>
    </xf>
  </cellStyleXfs>
  <cellXfs count="57">
    <xf numFmtId="0" fontId="0" fillId="0" borderId="0" xfId="0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49" fontId="5" fillId="0" borderId="1" xfId="50" applyFont="1" applyAlignment="1">
      <alignment horizontal="center" vertical="center" wrapText="1"/>
    </xf>
    <xf numFmtId="176" fontId="5" fillId="0" borderId="1" xfId="0" applyNumberFormat="1" applyFont="1" applyBorder="1" applyAlignment="1" applyProtection="1">
      <alignment horizontal="right" vertical="center"/>
    </xf>
    <xf numFmtId="49" fontId="5" fillId="0" borderId="1" xfId="50" applyFont="1">
      <alignment horizontal="left" vertical="center" wrapText="1"/>
    </xf>
    <xf numFmtId="0" fontId="0" fillId="0" borderId="0" xfId="0" applyFont="1" applyFill="1" applyBorder="1" applyAlignment="1" applyProtection="1"/>
    <xf numFmtId="0" fontId="1" fillId="0" borderId="1" xfId="0" applyFont="1" applyBorder="1" applyAlignment="1" applyProtection="1">
      <alignment horizontal="center" vertical="center" wrapText="1"/>
    </xf>
    <xf numFmtId="49" fontId="3" fillId="0" borderId="1" xfId="50" applyFont="1" applyAlignment="1">
      <alignment horizontal="center" vertical="center" wrapText="1"/>
    </xf>
    <xf numFmtId="49" fontId="3" fillId="0" borderId="1" xfId="50" applyFont="1">
      <alignment horizontal="left" vertical="center" wrapText="1"/>
    </xf>
    <xf numFmtId="176" fontId="3" fillId="0" borderId="1" xfId="51" applyFont="1" applyAlignment="1">
      <alignment horizontal="left" vertical="center"/>
    </xf>
    <xf numFmtId="0" fontId="6" fillId="2" borderId="0" xfId="0" applyFont="1" applyFill="1" applyBorder="1" applyAlignment="1" applyProtection="1">
      <alignment horizontal="center" vertical="center"/>
    </xf>
    <xf numFmtId="0" fontId="7" fillId="0" borderId="0" xfId="0" applyFont="1" applyBorder="1" applyProtection="1">
      <alignment vertical="top"/>
    </xf>
    <xf numFmtId="0" fontId="6" fillId="2" borderId="0" xfId="0" applyFont="1" applyFill="1" applyBorder="1" applyAlignment="1">
      <alignment horizontal="center" vertical="center" wrapText="1"/>
      <protection locked="0"/>
    </xf>
    <xf numFmtId="0" fontId="0" fillId="0" borderId="0" xfId="0" applyBorder="1" applyAlignment="1" applyProtection="1"/>
    <xf numFmtId="0" fontId="8" fillId="2" borderId="0" xfId="0" applyFont="1" applyFill="1" applyBorder="1" applyAlignment="1">
      <alignment horizontal="left" vertical="center" wrapText="1"/>
      <protection locked="0"/>
    </xf>
    <xf numFmtId="0" fontId="1" fillId="0" borderId="0" xfId="0" applyFont="1" applyBorder="1" applyAlignment="1" applyProtection="1">
      <alignment horizontal="right" vertical="center"/>
    </xf>
    <xf numFmtId="0" fontId="9" fillId="0" borderId="1" xfId="0" applyFont="1" applyBorder="1" applyAlignment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  <protection locked="0"/>
    </xf>
    <xf numFmtId="0" fontId="7" fillId="2" borderId="1" xfId="0" applyFont="1" applyFill="1" applyBorder="1" applyAlignment="1">
      <alignment vertical="top" wrapText="1"/>
      <protection locked="0"/>
    </xf>
    <xf numFmtId="0" fontId="7" fillId="2" borderId="1" xfId="0" applyFont="1" applyFill="1" applyBorder="1" applyAlignment="1">
      <alignment horizontal="center" vertical="center"/>
      <protection locked="0"/>
    </xf>
    <xf numFmtId="0" fontId="7" fillId="2" borderId="1" xfId="0" applyFont="1" applyFill="1" applyBorder="1">
      <alignment vertical="top"/>
      <protection locked="0"/>
    </xf>
    <xf numFmtId="0" fontId="10" fillId="2" borderId="1" xfId="0" applyFont="1" applyFill="1" applyBorder="1" applyAlignment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/>
      <protection locked="0"/>
    </xf>
    <xf numFmtId="4" fontId="10" fillId="2" borderId="1" xfId="0" applyNumberFormat="1" applyFont="1" applyFill="1" applyBorder="1" applyAlignment="1">
      <alignment horizontal="center" vertical="center"/>
      <protection locked="0"/>
    </xf>
    <xf numFmtId="4" fontId="10" fillId="2" borderId="1" xfId="0" applyNumberFormat="1" applyFont="1" applyFill="1" applyBorder="1" applyAlignment="1">
      <alignment horizontal="right" vertical="center"/>
      <protection locked="0"/>
    </xf>
    <xf numFmtId="0" fontId="10" fillId="2" borderId="1" xfId="0" applyFont="1" applyFill="1" applyBorder="1" applyAlignment="1">
      <alignment horizontal="left" vertical="center" wrapText="1"/>
      <protection locked="0"/>
    </xf>
    <xf numFmtId="0" fontId="10" fillId="2" borderId="1" xfId="0" applyFont="1" applyFill="1" applyBorder="1" applyAlignment="1">
      <alignment horizontal="left" vertical="center"/>
      <protection locked="0"/>
    </xf>
    <xf numFmtId="0" fontId="7" fillId="0" borderId="0" xfId="0" applyFont="1" applyBorder="1">
      <alignment vertical="top"/>
      <protection locked="0"/>
    </xf>
    <xf numFmtId="0" fontId="7" fillId="0" borderId="0" xfId="0" applyFont="1" applyBorder="1" applyAlignment="1" applyProtection="1">
      <alignment horizontal="right" wrapText="1"/>
    </xf>
    <xf numFmtId="0" fontId="11" fillId="0" borderId="0" xfId="0" applyFont="1">
      <alignment vertical="top"/>
      <protection locked="0"/>
    </xf>
    <xf numFmtId="0" fontId="12" fillId="0" borderId="0" xfId="0" applyFont="1" applyAlignment="1">
      <alignment horizontal="center" vertical="center"/>
      <protection locked="0"/>
    </xf>
    <xf numFmtId="0" fontId="11" fillId="0" borderId="0" xfId="0" applyFont="1" applyAlignment="1">
      <alignment horizontal="right" vertical="center"/>
      <protection locked="0"/>
    </xf>
    <xf numFmtId="0" fontId="13" fillId="2" borderId="1" xfId="0" applyFont="1" applyFill="1" applyBorder="1" applyAlignment="1">
      <alignment horizontal="center" vertical="center"/>
      <protection locked="0"/>
    </xf>
    <xf numFmtId="0" fontId="13" fillId="0" borderId="1" xfId="0" applyFont="1" applyBorder="1" applyAlignment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  <protection locked="0"/>
    </xf>
    <xf numFmtId="176" fontId="11" fillId="0" borderId="1" xfId="0" applyNumberFormat="1" applyFont="1" applyBorder="1" applyAlignment="1">
      <alignment horizontal="center" vertical="center"/>
      <protection locked="0"/>
    </xf>
    <xf numFmtId="176" fontId="11" fillId="0" borderId="1" xfId="0" applyNumberFormat="1" applyFont="1" applyBorder="1" applyAlignment="1">
      <alignment horizontal="right" vertical="center"/>
      <protection locked="0"/>
    </xf>
    <xf numFmtId="0" fontId="11" fillId="0" borderId="1" xfId="0" applyFont="1" applyBorder="1" applyAlignment="1">
      <alignment horizontal="left" vertical="center"/>
      <protection locked="0"/>
    </xf>
    <xf numFmtId="176" fontId="11" fillId="0" borderId="1" xfId="51" applyProtection="1">
      <alignment horizontal="right" vertical="center"/>
      <protection locked="0"/>
    </xf>
    <xf numFmtId="0" fontId="1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176" fontId="4" fillId="0" borderId="1" xfId="51" applyFont="1">
      <alignment horizontal="right" vertical="center"/>
    </xf>
    <xf numFmtId="49" fontId="4" fillId="0" borderId="1" xfId="50" applyFont="1">
      <alignment horizontal="left" vertical="center" wrapText="1"/>
    </xf>
    <xf numFmtId="0" fontId="13" fillId="0" borderId="0" xfId="0" applyFont="1" applyAlignment="1">
      <alignment horizontal="right" vertical="top"/>
      <protection locked="0"/>
    </xf>
    <xf numFmtId="0" fontId="1" fillId="0" borderId="1" xfId="0" applyFont="1" applyBorder="1" applyAlignment="1" applyProtection="1">
      <alignment vertical="center"/>
    </xf>
    <xf numFmtId="176" fontId="13" fillId="0" borderId="1" xfId="51" applyFont="1">
      <alignment horizontal="right" vertical="center"/>
    </xf>
    <xf numFmtId="0" fontId="16" fillId="0" borderId="1" xfId="0" applyFont="1" applyBorder="1" applyAlignment="1" applyProtection="1">
      <alignment horizontal="center" vertical="center"/>
    </xf>
    <xf numFmtId="176" fontId="17" fillId="0" borderId="1" xfId="51" applyFo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GridLines="0" showZeros="0" workbookViewId="0">
      <selection activeCell="C39" sqref="C39"/>
    </sheetView>
  </sheetViews>
  <sheetFormatPr defaultColWidth="10" defaultRowHeight="12.75" customHeight="1" outlineLevelCol="3"/>
  <cols>
    <col min="1" max="1" width="39.1333333333333" customWidth="1"/>
    <col min="2" max="2" width="40.5666666666667" customWidth="1"/>
    <col min="3" max="3" width="40.2833333333333" customWidth="1"/>
    <col min="4" max="4" width="39.9916666666667" customWidth="1"/>
  </cols>
  <sheetData>
    <row r="1" ht="15" customHeight="1" spans="1:4">
      <c r="D1" s="52" t="s">
        <v>0</v>
      </c>
    </row>
    <row r="2" ht="41.25" customHeight="1" spans="1:4">
      <c r="A2" s="2" t="str">
        <f>"2026"&amp;"年财务收支预算总表"</f>
        <v>2026年财务收支预算总表</v>
      </c>
      <c r="B2" s="2"/>
      <c r="C2" s="2"/>
      <c r="D2" s="2"/>
    </row>
    <row r="3" ht="17.25" customHeight="1" spans="1:4">
      <c r="A3" s="3" t="str">
        <f>"单位名称："&amp;"昆明市官渡区民航路小学"</f>
        <v>单位名称：昆明市官渡区民航路小学</v>
      </c>
      <c r="B3" s="3"/>
      <c r="D3" s="1" t="s">
        <v>1</v>
      </c>
    </row>
    <row r="4" ht="23.25" customHeight="1" spans="1:4">
      <c r="A4" s="4" t="s">
        <v>2</v>
      </c>
      <c r="B4" s="4"/>
      <c r="C4" s="4" t="s">
        <v>3</v>
      </c>
      <c r="D4" s="4"/>
    </row>
    <row r="5" ht="24" customHeight="1" spans="1:4">
      <c r="A5" s="4" t="s">
        <v>4</v>
      </c>
      <c r="B5" s="4" t="str">
        <f t="shared" ref="B5:D5" si="0">"2026"&amp;"年预算数"</f>
        <v>2026年预算数</v>
      </c>
      <c r="C5" s="4" t="s">
        <v>5</v>
      </c>
      <c r="D5" s="4" t="str">
        <f t="shared" si="0"/>
        <v>2026年预算数</v>
      </c>
    </row>
    <row r="6" ht="17.25" customHeight="1" spans="1:4">
      <c r="A6" s="53" t="s">
        <v>6</v>
      </c>
      <c r="B6" s="54">
        <v>20689925.68</v>
      </c>
      <c r="C6" s="53" t="s">
        <v>7</v>
      </c>
      <c r="D6" s="54"/>
    </row>
    <row r="7" ht="17.25" customHeight="1" spans="1:4">
      <c r="A7" s="53" t="s">
        <v>8</v>
      </c>
      <c r="B7" s="54"/>
      <c r="C7" s="53" t="s">
        <v>9</v>
      </c>
      <c r="D7" s="54"/>
    </row>
    <row r="8" ht="17.25" customHeight="1" spans="1:4">
      <c r="A8" s="53" t="s">
        <v>10</v>
      </c>
      <c r="B8" s="54"/>
      <c r="C8" s="53" t="s">
        <v>11</v>
      </c>
      <c r="D8" s="54"/>
    </row>
    <row r="9" ht="17.25" customHeight="1" spans="1:4">
      <c r="A9" s="53" t="s">
        <v>12</v>
      </c>
      <c r="B9" s="54"/>
      <c r="C9" s="53" t="s">
        <v>13</v>
      </c>
      <c r="D9" s="54"/>
    </row>
    <row r="10" ht="17.25" customHeight="1" spans="1:4">
      <c r="A10" s="53" t="s">
        <v>14</v>
      </c>
      <c r="B10" s="54"/>
      <c r="C10" s="53" t="s">
        <v>15</v>
      </c>
      <c r="D10" s="54">
        <v>15375021.96</v>
      </c>
    </row>
    <row r="11" ht="17.25" customHeight="1" spans="1:4">
      <c r="A11" s="53" t="s">
        <v>16</v>
      </c>
      <c r="B11" s="54"/>
      <c r="C11" s="53" t="s">
        <v>17</v>
      </c>
      <c r="D11" s="54"/>
    </row>
    <row r="12" ht="17.25" customHeight="1" spans="1:4">
      <c r="A12" s="53" t="s">
        <v>18</v>
      </c>
      <c r="B12" s="54"/>
      <c r="C12" s="53" t="s">
        <v>19</v>
      </c>
      <c r="D12" s="54"/>
    </row>
    <row r="13" ht="17.25" customHeight="1" spans="1:4">
      <c r="A13" s="53" t="s">
        <v>20</v>
      </c>
      <c r="B13" s="54"/>
      <c r="C13" s="53" t="s">
        <v>21</v>
      </c>
      <c r="D13" s="54">
        <v>3489390.72</v>
      </c>
    </row>
    <row r="14" ht="17.25" customHeight="1" spans="1:4">
      <c r="A14" s="53" t="s">
        <v>22</v>
      </c>
      <c r="B14" s="54">
        <v>1218115</v>
      </c>
      <c r="C14" s="53" t="s">
        <v>23</v>
      </c>
      <c r="D14" s="54">
        <v>1760000</v>
      </c>
    </row>
    <row r="15" ht="17.25" customHeight="1" spans="1:4">
      <c r="A15" s="53" t="s">
        <v>24</v>
      </c>
      <c r="B15" s="54"/>
      <c r="C15" s="53" t="s">
        <v>25</v>
      </c>
      <c r="D15" s="54"/>
    </row>
    <row r="16" ht="17.25" customHeight="1" spans="1:4">
      <c r="A16" s="53"/>
      <c r="B16" s="54"/>
      <c r="C16" s="53" t="s">
        <v>26</v>
      </c>
      <c r="D16" s="54"/>
    </row>
    <row r="17" ht="17.25" customHeight="1" spans="1:4">
      <c r="A17" s="53"/>
      <c r="B17" s="54"/>
      <c r="C17" s="53" t="s">
        <v>27</v>
      </c>
      <c r="D17" s="54"/>
    </row>
    <row r="18" ht="17.25" customHeight="1" spans="1:4">
      <c r="A18" s="53"/>
      <c r="B18" s="54"/>
      <c r="C18" s="53" t="s">
        <v>28</v>
      </c>
      <c r="D18" s="54"/>
    </row>
    <row r="19" ht="17.25" customHeight="1" spans="1:4">
      <c r="A19" s="53"/>
      <c r="B19" s="54"/>
      <c r="C19" s="53" t="s">
        <v>29</v>
      </c>
      <c r="D19" s="54"/>
    </row>
    <row r="20" ht="17.25" customHeight="1" spans="1:4">
      <c r="A20" s="53"/>
      <c r="B20" s="54"/>
      <c r="C20" s="53" t="s">
        <v>30</v>
      </c>
      <c r="D20" s="54"/>
    </row>
    <row r="21" ht="17.25" customHeight="1" spans="1:4">
      <c r="A21" s="53"/>
      <c r="B21" s="54"/>
      <c r="C21" s="53" t="s">
        <v>31</v>
      </c>
      <c r="D21" s="54"/>
    </row>
    <row r="22" ht="17.25" customHeight="1" spans="1:4">
      <c r="A22" s="53"/>
      <c r="B22" s="54"/>
      <c r="C22" s="53" t="s">
        <v>32</v>
      </c>
      <c r="D22" s="54"/>
    </row>
    <row r="23" ht="17.25" customHeight="1" spans="1:4">
      <c r="A23" s="53"/>
      <c r="B23" s="54"/>
      <c r="C23" s="53" t="s">
        <v>33</v>
      </c>
      <c r="D23" s="54"/>
    </row>
    <row r="24" ht="17.25" customHeight="1" spans="1:4">
      <c r="A24" s="53"/>
      <c r="B24" s="54"/>
      <c r="C24" s="53" t="s">
        <v>34</v>
      </c>
      <c r="D24" s="54">
        <v>1283628</v>
      </c>
    </row>
    <row r="25" ht="17.25" customHeight="1" spans="1:4">
      <c r="A25" s="53"/>
      <c r="B25" s="54"/>
      <c r="C25" s="53" t="s">
        <v>35</v>
      </c>
      <c r="D25" s="54"/>
    </row>
    <row r="26" ht="17.25" customHeight="1" spans="1:4">
      <c r="A26" s="53"/>
      <c r="B26" s="54"/>
      <c r="C26" s="53" t="s">
        <v>36</v>
      </c>
      <c r="D26" s="54"/>
    </row>
    <row r="27" ht="17.25" customHeight="1" spans="1:4">
      <c r="A27" s="53"/>
      <c r="B27" s="54"/>
      <c r="C27" s="53" t="s">
        <v>37</v>
      </c>
      <c r="D27" s="54"/>
    </row>
    <row r="28" ht="16.5" customHeight="1" spans="1:4">
      <c r="A28" s="53"/>
      <c r="B28" s="54"/>
      <c r="C28" s="53" t="s">
        <v>38</v>
      </c>
      <c r="D28" s="54"/>
    </row>
    <row r="29" ht="16.5" customHeight="1" spans="1:4">
      <c r="A29" s="53"/>
      <c r="B29" s="54"/>
      <c r="C29" s="53" t="s">
        <v>39</v>
      </c>
      <c r="D29" s="54"/>
    </row>
    <row r="30" ht="17.25" customHeight="1" spans="1:4">
      <c r="A30" s="53"/>
      <c r="B30" s="54"/>
      <c r="C30" s="53" t="s">
        <v>40</v>
      </c>
      <c r="D30" s="54"/>
    </row>
    <row r="31" ht="17.25" customHeight="1" spans="1:4">
      <c r="A31" s="53"/>
      <c r="B31" s="54"/>
      <c r="C31" s="53" t="s">
        <v>41</v>
      </c>
      <c r="D31" s="54"/>
    </row>
    <row r="32" ht="17.25" customHeight="1" spans="1:4">
      <c r="A32" s="53"/>
      <c r="B32" s="54"/>
      <c r="C32" s="53" t="s">
        <v>42</v>
      </c>
      <c r="D32" s="54"/>
    </row>
    <row r="33" ht="17.25" customHeight="1" spans="1:4">
      <c r="A33" s="53"/>
      <c r="B33" s="54"/>
      <c r="C33" s="53" t="s">
        <v>43</v>
      </c>
      <c r="D33" s="54"/>
    </row>
    <row r="34" ht="16.5" customHeight="1" spans="1:4">
      <c r="A34" s="55" t="s">
        <v>44</v>
      </c>
      <c r="B34" s="56">
        <f>21908040.68-0</f>
        <v>21908040.68</v>
      </c>
      <c r="C34" s="55" t="s">
        <v>45</v>
      </c>
      <c r="D34" s="56">
        <v>21908040.68</v>
      </c>
    </row>
    <row r="35" ht="16.5" customHeight="1" spans="1:4">
      <c r="A35" s="53" t="s">
        <v>46</v>
      </c>
      <c r="B35" s="54"/>
      <c r="C35" s="53" t="s">
        <v>47</v>
      </c>
      <c r="D35" s="54"/>
    </row>
    <row r="36" ht="16.5" customHeight="1" spans="1:4">
      <c r="A36" s="55" t="s">
        <v>48</v>
      </c>
      <c r="B36" s="56">
        <v>21908040.68</v>
      </c>
      <c r="C36" s="55" t="s">
        <v>49</v>
      </c>
      <c r="D36" s="56">
        <v>21908040.68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15"/>
  <sheetViews>
    <sheetView showZeros="0" workbookViewId="0">
      <selection activeCell="E21" sqref="E21"/>
    </sheetView>
  </sheetViews>
  <sheetFormatPr defaultColWidth="8.14166666666667" defaultRowHeight="12.75" customHeight="1"/>
  <cols>
    <col min="1" max="1" width="33.85" customWidth="1"/>
    <col min="2" max="4" width="27.425" customWidth="1"/>
    <col min="5" max="5" width="26.575" customWidth="1"/>
    <col min="6" max="6" width="27" customWidth="1"/>
    <col min="7" max="7" width="30.85" customWidth="1"/>
    <col min="8" max="8" width="23.575" customWidth="1"/>
    <col min="9" max="9" width="20.6166666666667" customWidth="1"/>
  </cols>
  <sheetData>
    <row r="1" ht="52.75" customHeight="1" spans="1:9">
      <c r="A1" s="47" t="s">
        <v>50</v>
      </c>
      <c r="B1" s="8"/>
      <c r="C1" s="8"/>
    </row>
    <row r="2" ht="15.9" customHeight="1" spans="1:9">
      <c r="A2" s="3" t="str">
        <f>"单位名称："&amp;"昆明市官渡区民航路小学"</f>
        <v>单位名称：昆明市官渡区民航路小学</v>
      </c>
      <c r="B2" s="3"/>
      <c r="C2" s="3"/>
      <c r="D2" s="3"/>
      <c r="E2" s="48"/>
      <c r="F2" s="48"/>
      <c r="G2" s="48"/>
      <c r="H2" s="48"/>
      <c r="I2" s="1" t="s">
        <v>1</v>
      </c>
    </row>
    <row r="3" ht="23.5" customHeight="1" spans="1:9">
      <c r="A3" s="49" t="s">
        <v>51</v>
      </c>
      <c r="B3" s="49" t="s">
        <v>52</v>
      </c>
      <c r="C3" s="49" t="s">
        <v>53</v>
      </c>
      <c r="D3" s="49" t="s">
        <v>54</v>
      </c>
      <c r="E3" s="49" t="s">
        <v>55</v>
      </c>
      <c r="F3" s="49" t="s">
        <v>56</v>
      </c>
      <c r="G3" s="49" t="s">
        <v>57</v>
      </c>
      <c r="H3" s="49" t="s">
        <v>58</v>
      </c>
      <c r="I3" s="49" t="s">
        <v>59</v>
      </c>
    </row>
    <row r="4" ht="23.5" customHeight="1" spans="1:9">
      <c r="A4" s="49" t="s">
        <v>60</v>
      </c>
      <c r="B4" s="49"/>
      <c r="C4" s="49"/>
      <c r="D4" s="49" t="s">
        <v>61</v>
      </c>
      <c r="E4" s="49"/>
      <c r="F4" s="49" t="s">
        <v>62</v>
      </c>
      <c r="G4" s="49" t="s">
        <v>63</v>
      </c>
      <c r="H4" s="49" t="s">
        <v>64</v>
      </c>
      <c r="I4" s="49"/>
    </row>
    <row r="5" ht="23.5" customHeight="1" spans="1:9">
      <c r="A5" s="4" t="s">
        <v>65</v>
      </c>
      <c r="B5" s="4"/>
      <c r="C5" s="4"/>
      <c r="D5" s="4"/>
      <c r="E5" s="50">
        <v>21908040.68</v>
      </c>
      <c r="F5" s="50">
        <v>20521180.72</v>
      </c>
      <c r="G5" s="50">
        <v>19454646.72</v>
      </c>
      <c r="H5" s="50">
        <v>1066534</v>
      </c>
      <c r="I5" s="50">
        <v>1386859.96</v>
      </c>
    </row>
    <row r="6" ht="23.5" customHeight="1" spans="1:9">
      <c r="A6" s="15" t="s">
        <v>66</v>
      </c>
      <c r="B6" s="51" t="s">
        <v>67</v>
      </c>
      <c r="C6" s="51" t="s">
        <v>68</v>
      </c>
      <c r="D6" s="51" t="s">
        <v>69</v>
      </c>
      <c r="E6" s="50">
        <v>15203713.96</v>
      </c>
      <c r="F6" s="50">
        <v>13816854</v>
      </c>
      <c r="G6" s="50">
        <v>12987834</v>
      </c>
      <c r="H6" s="50">
        <v>829020</v>
      </c>
      <c r="I6" s="50">
        <v>1386859.96</v>
      </c>
    </row>
    <row r="7" ht="23.5" customHeight="1" spans="1:9">
      <c r="A7" s="15" t="s">
        <v>66</v>
      </c>
      <c r="B7" s="51" t="s">
        <v>67</v>
      </c>
      <c r="C7" s="51" t="s">
        <v>70</v>
      </c>
      <c r="D7" s="51" t="s">
        <v>71</v>
      </c>
      <c r="E7" s="50">
        <v>26714</v>
      </c>
      <c r="F7" s="50">
        <v>26714</v>
      </c>
      <c r="G7" s="50"/>
      <c r="H7" s="50">
        <v>26714</v>
      </c>
      <c r="I7" s="50"/>
    </row>
    <row r="8" ht="23.5" customHeight="1" spans="1:9">
      <c r="A8" s="15" t="s">
        <v>66</v>
      </c>
      <c r="B8" s="51" t="s">
        <v>67</v>
      </c>
      <c r="C8" s="51" t="s">
        <v>72</v>
      </c>
      <c r="D8" s="51" t="s">
        <v>73</v>
      </c>
      <c r="E8" s="50">
        <v>144594</v>
      </c>
      <c r="F8" s="50">
        <v>144594</v>
      </c>
      <c r="G8" s="50">
        <v>144594</v>
      </c>
      <c r="H8" s="50"/>
      <c r="I8" s="50"/>
    </row>
    <row r="9" ht="23.5" customHeight="1" spans="1:9">
      <c r="A9" s="15" t="s">
        <v>66</v>
      </c>
      <c r="B9" s="51" t="s">
        <v>67</v>
      </c>
      <c r="C9" s="51" t="s">
        <v>74</v>
      </c>
      <c r="D9" s="51" t="s">
        <v>75</v>
      </c>
      <c r="E9" s="50">
        <v>1475600</v>
      </c>
      <c r="F9" s="50">
        <v>1475600</v>
      </c>
      <c r="G9" s="50">
        <v>1264800</v>
      </c>
      <c r="H9" s="50">
        <v>210800</v>
      </c>
      <c r="I9" s="50"/>
    </row>
    <row r="10" ht="23.5" customHeight="1" spans="1:9">
      <c r="A10" s="15" t="s">
        <v>66</v>
      </c>
      <c r="B10" s="51" t="s">
        <v>67</v>
      </c>
      <c r="C10" s="51" t="s">
        <v>76</v>
      </c>
      <c r="D10" s="51" t="s">
        <v>77</v>
      </c>
      <c r="E10" s="50">
        <v>1457310.72</v>
      </c>
      <c r="F10" s="50">
        <v>1457310.72</v>
      </c>
      <c r="G10" s="50">
        <v>1457310.72</v>
      </c>
      <c r="H10" s="50"/>
      <c r="I10" s="50"/>
    </row>
    <row r="11" ht="23.5" customHeight="1" spans="1:9">
      <c r="A11" s="15" t="s">
        <v>66</v>
      </c>
      <c r="B11" s="51" t="s">
        <v>67</v>
      </c>
      <c r="C11" s="51" t="s">
        <v>78</v>
      </c>
      <c r="D11" s="51" t="s">
        <v>79</v>
      </c>
      <c r="E11" s="50">
        <v>556480</v>
      </c>
      <c r="F11" s="50">
        <v>556480</v>
      </c>
      <c r="G11" s="50">
        <v>556480</v>
      </c>
      <c r="H11" s="50"/>
      <c r="I11" s="50"/>
    </row>
    <row r="12" ht="23.5" customHeight="1" spans="1:9">
      <c r="A12" s="15" t="s">
        <v>66</v>
      </c>
      <c r="B12" s="51" t="s">
        <v>67</v>
      </c>
      <c r="C12" s="51" t="s">
        <v>80</v>
      </c>
      <c r="D12" s="51" t="s">
        <v>81</v>
      </c>
      <c r="E12" s="50">
        <v>784000</v>
      </c>
      <c r="F12" s="50">
        <v>784000</v>
      </c>
      <c r="G12" s="50">
        <v>784000</v>
      </c>
      <c r="H12" s="50"/>
      <c r="I12" s="50"/>
    </row>
    <row r="13" ht="23.5" customHeight="1" spans="1:9">
      <c r="A13" s="15" t="s">
        <v>66</v>
      </c>
      <c r="B13" s="51" t="s">
        <v>67</v>
      </c>
      <c r="C13" s="51" t="s">
        <v>82</v>
      </c>
      <c r="D13" s="51" t="s">
        <v>83</v>
      </c>
      <c r="E13" s="50">
        <v>778000</v>
      </c>
      <c r="F13" s="50">
        <v>778000</v>
      </c>
      <c r="G13" s="50">
        <v>778000</v>
      </c>
      <c r="H13" s="50"/>
      <c r="I13" s="50"/>
    </row>
    <row r="14" ht="23.5" customHeight="1" spans="1:9">
      <c r="A14" s="15" t="s">
        <v>66</v>
      </c>
      <c r="B14" s="51" t="s">
        <v>67</v>
      </c>
      <c r="C14" s="51" t="s">
        <v>84</v>
      </c>
      <c r="D14" s="51" t="s">
        <v>85</v>
      </c>
      <c r="E14" s="50">
        <v>198000</v>
      </c>
      <c r="F14" s="50">
        <v>198000</v>
      </c>
      <c r="G14" s="50">
        <v>198000</v>
      </c>
      <c r="H14" s="50"/>
      <c r="I14" s="50"/>
    </row>
    <row r="15" ht="23.5" customHeight="1" spans="1:9">
      <c r="A15" s="15" t="s">
        <v>66</v>
      </c>
      <c r="B15" s="51" t="s">
        <v>67</v>
      </c>
      <c r="C15" s="51" t="s">
        <v>86</v>
      </c>
      <c r="D15" s="51" t="s">
        <v>87</v>
      </c>
      <c r="E15" s="50">
        <v>1283628</v>
      </c>
      <c r="F15" s="50">
        <v>1283628</v>
      </c>
      <c r="G15" s="50">
        <v>1283628</v>
      </c>
      <c r="H15" s="50"/>
      <c r="I15" s="50"/>
    </row>
  </sheetData>
  <mergeCells count="10">
    <mergeCell ref="A1:I1"/>
    <mergeCell ref="A2:D2"/>
    <mergeCell ref="F3:H3"/>
    <mergeCell ref="A5:D5"/>
    <mergeCell ref="A3:A4"/>
    <mergeCell ref="B3:B4"/>
    <mergeCell ref="C3:C4"/>
    <mergeCell ref="D3:D4"/>
    <mergeCell ref="E3:E4"/>
    <mergeCell ref="I3:I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 summaryRight="0"/>
  </sheetPr>
  <dimension ref="A1:Y36"/>
  <sheetViews>
    <sheetView showGridLines="0" showZeros="0" topLeftCell="J1" workbookViewId="0">
      <selection activeCell="O14" sqref="O14:O34"/>
    </sheetView>
  </sheetViews>
  <sheetFormatPr defaultColWidth="8.575" defaultRowHeight="12.75" customHeight="1"/>
  <cols>
    <col min="1" max="2" width="28.85" customWidth="1"/>
    <col min="3" max="3" width="28.7083333333333" customWidth="1"/>
    <col min="4" max="6" width="20.575" customWidth="1"/>
    <col min="7" max="10" width="20.7083333333333" customWidth="1"/>
    <col min="11" max="25" width="25.425" customWidth="1"/>
  </cols>
  <sheetData>
    <row r="1" ht="17.25" customHeight="1" spans="1:25">
      <c r="K1" s="36"/>
      <c r="L1" s="36"/>
      <c r="N1" s="36"/>
    </row>
    <row r="2" ht="41.25" customHeight="1" spans="1:25">
      <c r="A2" s="37" t="str">
        <f>"2026"&amp;"年部门预算基本支出明细表"</f>
        <v>2026年部门预算基本支出明细表</v>
      </c>
      <c r="B2" s="37"/>
      <c r="C2" s="37"/>
      <c r="D2" s="37"/>
      <c r="E2" s="37"/>
      <c r="F2" s="37"/>
      <c r="G2" s="37"/>
      <c r="H2" s="37" t="s">
        <v>88</v>
      </c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ht="17.25" customHeight="1" spans="1:25">
      <c r="A3" t="str">
        <f>"单位名称："&amp;"昆明市官渡区民航路小学"</f>
        <v>单位名称：昆明市官渡区民航路小学</v>
      </c>
      <c r="K3" s="36"/>
      <c r="L3" s="36"/>
      <c r="N3" s="36"/>
      <c r="P3" s="38"/>
      <c r="Q3" s="38"/>
      <c r="R3" s="38"/>
      <c r="S3" s="38"/>
      <c r="T3" s="38"/>
      <c r="U3" s="38"/>
      <c r="V3" s="38"/>
      <c r="W3" s="38"/>
      <c r="X3" s="38"/>
      <c r="Y3" s="38" t="s">
        <v>1</v>
      </c>
    </row>
    <row r="4" ht="23.25" customHeight="1" spans="1:25">
      <c r="A4" s="39" t="s">
        <v>89</v>
      </c>
      <c r="B4" s="39" t="s">
        <v>90</v>
      </c>
      <c r="C4" s="39" t="s">
        <v>91</v>
      </c>
      <c r="D4" s="40" t="s">
        <v>92</v>
      </c>
      <c r="E4" s="40" t="s">
        <v>53</v>
      </c>
      <c r="F4" s="40" t="s">
        <v>54</v>
      </c>
      <c r="G4" s="40" t="s">
        <v>93</v>
      </c>
      <c r="H4" s="40" t="s">
        <v>94</v>
      </c>
      <c r="I4" s="40" t="s">
        <v>95</v>
      </c>
      <c r="J4" s="40" t="s">
        <v>96</v>
      </c>
      <c r="K4" s="41" t="s">
        <v>97</v>
      </c>
      <c r="L4" s="41" t="s">
        <v>98</v>
      </c>
      <c r="M4" s="41" t="s">
        <v>99</v>
      </c>
      <c r="N4" s="41"/>
      <c r="O4" s="41" t="s">
        <v>100</v>
      </c>
      <c r="P4" s="41"/>
      <c r="Q4" s="41"/>
      <c r="R4" s="41" t="s">
        <v>101</v>
      </c>
      <c r="S4" s="41"/>
      <c r="T4" s="41" t="s">
        <v>102</v>
      </c>
      <c r="U4" s="41"/>
      <c r="V4" s="41"/>
      <c r="W4" s="41"/>
      <c r="X4" s="41"/>
      <c r="Y4" s="41"/>
    </row>
    <row r="5" ht="27.9" customHeight="1" spans="1:25">
      <c r="A5" s="39"/>
      <c r="B5" s="39"/>
      <c r="C5" s="39"/>
      <c r="D5" s="40"/>
      <c r="E5" s="40"/>
      <c r="F5" s="40"/>
      <c r="G5" s="40"/>
      <c r="H5" s="40"/>
      <c r="I5" s="41"/>
      <c r="J5" s="41"/>
      <c r="K5" s="41"/>
      <c r="L5" s="41"/>
      <c r="M5" s="41" t="s">
        <v>55</v>
      </c>
      <c r="N5" s="41" t="s">
        <v>103</v>
      </c>
      <c r="O5" s="41" t="s">
        <v>104</v>
      </c>
      <c r="P5" s="40"/>
      <c r="Q5" s="40"/>
      <c r="R5" s="40"/>
      <c r="S5" s="40"/>
      <c r="T5" s="40" t="s">
        <v>105</v>
      </c>
      <c r="U5" s="40"/>
      <c r="V5" s="41"/>
      <c r="W5" s="40"/>
      <c r="X5" s="40"/>
      <c r="Y5" s="40"/>
    </row>
    <row r="6" ht="41.25" customHeight="1" spans="1:25">
      <c r="A6" s="39"/>
      <c r="B6" s="39"/>
      <c r="C6" s="39"/>
      <c r="D6" s="40"/>
      <c r="E6" s="40"/>
      <c r="F6" s="40"/>
      <c r="G6" s="40"/>
      <c r="H6" s="40"/>
      <c r="I6" s="41"/>
      <c r="J6" s="41"/>
      <c r="K6" s="41"/>
      <c r="L6" s="41"/>
      <c r="M6" s="41"/>
      <c r="N6" s="41"/>
      <c r="O6" s="41" t="s">
        <v>55</v>
      </c>
      <c r="P6" s="40" t="s">
        <v>106</v>
      </c>
      <c r="Q6" s="40" t="s">
        <v>107</v>
      </c>
      <c r="R6" s="40" t="s">
        <v>108</v>
      </c>
      <c r="S6" s="40" t="s">
        <v>109</v>
      </c>
      <c r="T6" s="40" t="s">
        <v>62</v>
      </c>
      <c r="U6" s="40" t="s">
        <v>110</v>
      </c>
      <c r="V6" s="41" t="s">
        <v>111</v>
      </c>
      <c r="W6" s="40" t="s">
        <v>112</v>
      </c>
      <c r="X6" s="40" t="s">
        <v>113</v>
      </c>
      <c r="Y6" s="40" t="s">
        <v>114</v>
      </c>
    </row>
    <row r="7" ht="18.15" customHeight="1" spans="1:25">
      <c r="A7" s="42">
        <v>1</v>
      </c>
      <c r="B7" s="42">
        <v>2</v>
      </c>
      <c r="C7" s="42">
        <v>3</v>
      </c>
      <c r="D7" s="42">
        <v>4</v>
      </c>
      <c r="E7" s="42">
        <v>5</v>
      </c>
      <c r="F7" s="42">
        <v>6</v>
      </c>
      <c r="G7" s="42">
        <v>7</v>
      </c>
      <c r="H7" s="42">
        <v>8</v>
      </c>
      <c r="I7" s="42">
        <v>9</v>
      </c>
      <c r="J7" s="42">
        <v>10</v>
      </c>
      <c r="K7" s="42">
        <v>11</v>
      </c>
      <c r="L7" s="42">
        <v>12</v>
      </c>
      <c r="M7" s="42">
        <v>13</v>
      </c>
      <c r="N7" s="42">
        <v>14</v>
      </c>
      <c r="O7" s="42">
        <v>15</v>
      </c>
      <c r="P7" s="42">
        <v>16</v>
      </c>
      <c r="Q7" s="42">
        <v>17</v>
      </c>
      <c r="R7" s="42">
        <v>18</v>
      </c>
      <c r="S7" s="42">
        <v>19</v>
      </c>
      <c r="T7" s="42">
        <v>20</v>
      </c>
      <c r="U7" s="42">
        <v>21</v>
      </c>
      <c r="V7" s="42">
        <v>22</v>
      </c>
      <c r="W7" s="42">
        <v>23</v>
      </c>
      <c r="X7" s="42">
        <v>24</v>
      </c>
      <c r="Y7" s="42">
        <v>25</v>
      </c>
    </row>
    <row r="8" ht="19.5" customHeight="1" spans="1:25">
      <c r="A8" s="42" t="s">
        <v>115</v>
      </c>
      <c r="B8" s="42"/>
      <c r="C8" s="42"/>
      <c r="D8" s="42"/>
      <c r="E8" s="42"/>
      <c r="F8" s="42"/>
      <c r="G8" s="42"/>
      <c r="H8" s="42"/>
      <c r="I8" s="42"/>
      <c r="J8" s="42"/>
      <c r="K8" s="43"/>
      <c r="L8" s="43"/>
      <c r="M8" s="44">
        <v>20521180.72</v>
      </c>
      <c r="N8" s="44"/>
      <c r="O8" s="44">
        <v>20521180.72</v>
      </c>
      <c r="P8" s="44">
        <v>20521180.72</v>
      </c>
      <c r="Q8" s="44"/>
      <c r="R8" s="44"/>
      <c r="S8" s="44"/>
      <c r="T8" s="44"/>
      <c r="U8" s="44"/>
      <c r="V8" s="44"/>
      <c r="W8" s="44"/>
      <c r="X8" s="44"/>
      <c r="Y8" s="44"/>
    </row>
    <row r="9" ht="19.5" customHeight="1" spans="1:25">
      <c r="A9" s="45" t="s">
        <v>116</v>
      </c>
      <c r="B9" s="45" t="s">
        <v>67</v>
      </c>
      <c r="C9" s="45" t="s">
        <v>87</v>
      </c>
      <c r="D9" s="45" t="s">
        <v>87</v>
      </c>
      <c r="E9" s="45" t="s">
        <v>86</v>
      </c>
      <c r="F9" s="45" t="s">
        <v>87</v>
      </c>
      <c r="G9" s="45" t="s">
        <v>117</v>
      </c>
      <c r="H9" s="45" t="s">
        <v>87</v>
      </c>
      <c r="I9" s="45" t="s">
        <v>118</v>
      </c>
      <c r="J9" s="45" t="s">
        <v>119</v>
      </c>
      <c r="K9" s="44" t="s">
        <v>120</v>
      </c>
      <c r="L9" s="44" t="s">
        <v>87</v>
      </c>
      <c r="M9" s="46">
        <v>1283628</v>
      </c>
      <c r="N9" s="44"/>
      <c r="O9" s="46">
        <v>1283628</v>
      </c>
      <c r="P9" s="46">
        <v>1283628</v>
      </c>
      <c r="Q9" s="46"/>
      <c r="R9" s="46"/>
      <c r="S9" s="46"/>
      <c r="T9" s="46"/>
      <c r="U9" s="46"/>
      <c r="V9" s="46"/>
      <c r="W9" s="46"/>
      <c r="X9" s="46"/>
      <c r="Y9" s="46"/>
    </row>
    <row r="10" ht="19.5" hidden="1" customHeight="1" spans="1:25">
      <c r="A10" s="45" t="s">
        <v>116</v>
      </c>
      <c r="B10" s="45" t="s">
        <v>67</v>
      </c>
      <c r="C10" s="45" t="s">
        <v>121</v>
      </c>
      <c r="D10" s="45" t="s">
        <v>122</v>
      </c>
      <c r="E10" s="45" t="s">
        <v>76</v>
      </c>
      <c r="F10" s="45" t="s">
        <v>77</v>
      </c>
      <c r="G10" s="45" t="s">
        <v>123</v>
      </c>
      <c r="H10" s="45" t="s">
        <v>124</v>
      </c>
      <c r="I10" s="45" t="s">
        <v>118</v>
      </c>
      <c r="J10" s="45" t="s">
        <v>119</v>
      </c>
      <c r="K10" s="44" t="s">
        <v>125</v>
      </c>
      <c r="L10" s="44" t="s">
        <v>124</v>
      </c>
      <c r="M10" s="46">
        <v>1457310.72</v>
      </c>
      <c r="N10" s="44"/>
      <c r="O10" s="46">
        <v>1457310.72</v>
      </c>
      <c r="P10" s="46">
        <v>1457310.72</v>
      </c>
      <c r="Q10" s="46"/>
      <c r="R10" s="46"/>
      <c r="S10" s="46"/>
      <c r="T10" s="46"/>
      <c r="U10" s="46"/>
      <c r="V10" s="46"/>
      <c r="W10" s="46"/>
      <c r="X10" s="46"/>
      <c r="Y10" s="46"/>
    </row>
    <row r="11" ht="19.5" hidden="1" customHeight="1" spans="1:25">
      <c r="A11" s="45" t="s">
        <v>116</v>
      </c>
      <c r="B11" s="45" t="s">
        <v>67</v>
      </c>
      <c r="C11" s="45" t="s">
        <v>121</v>
      </c>
      <c r="D11" s="45" t="s">
        <v>126</v>
      </c>
      <c r="E11" s="45" t="s">
        <v>78</v>
      </c>
      <c r="F11" s="45" t="s">
        <v>79</v>
      </c>
      <c r="G11" s="45" t="s">
        <v>127</v>
      </c>
      <c r="H11" s="45" t="s">
        <v>128</v>
      </c>
      <c r="I11" s="45" t="s">
        <v>118</v>
      </c>
      <c r="J11" s="45" t="s">
        <v>119</v>
      </c>
      <c r="K11" s="44" t="s">
        <v>129</v>
      </c>
      <c r="L11" s="44"/>
      <c r="M11" s="46">
        <v>556480</v>
      </c>
      <c r="N11" s="44"/>
      <c r="O11" s="46">
        <v>556480</v>
      </c>
      <c r="P11" s="46">
        <v>556480</v>
      </c>
      <c r="Q11" s="46"/>
      <c r="R11" s="46"/>
      <c r="S11" s="46"/>
      <c r="T11" s="46"/>
      <c r="U11" s="46"/>
      <c r="V11" s="46"/>
      <c r="W11" s="46"/>
      <c r="X11" s="46"/>
      <c r="Y11" s="46"/>
    </row>
    <row r="12" ht="19.5" hidden="1" customHeight="1" spans="1:25">
      <c r="A12" s="45" t="s">
        <v>116</v>
      </c>
      <c r="B12" s="45" t="s">
        <v>67</v>
      </c>
      <c r="C12" s="45" t="s">
        <v>121</v>
      </c>
      <c r="D12" s="45" t="s">
        <v>130</v>
      </c>
      <c r="E12" s="45" t="s">
        <v>80</v>
      </c>
      <c r="F12" s="45" t="s">
        <v>81</v>
      </c>
      <c r="G12" s="45" t="s">
        <v>131</v>
      </c>
      <c r="H12" s="45" t="s">
        <v>132</v>
      </c>
      <c r="I12" s="45" t="s">
        <v>118</v>
      </c>
      <c r="J12" s="45" t="s">
        <v>119</v>
      </c>
      <c r="K12" s="44" t="s">
        <v>133</v>
      </c>
      <c r="L12" s="44" t="s">
        <v>134</v>
      </c>
      <c r="M12" s="46">
        <v>784000</v>
      </c>
      <c r="N12" s="44"/>
      <c r="O12" s="46">
        <v>784000</v>
      </c>
      <c r="P12" s="46">
        <v>784000</v>
      </c>
      <c r="Q12" s="46"/>
      <c r="R12" s="46"/>
      <c r="S12" s="46"/>
      <c r="T12" s="46"/>
      <c r="U12" s="46"/>
      <c r="V12" s="46"/>
      <c r="W12" s="46"/>
      <c r="X12" s="46"/>
      <c r="Y12" s="46"/>
    </row>
    <row r="13" ht="19.5" hidden="1" customHeight="1" spans="1:25">
      <c r="A13" s="45" t="s">
        <v>116</v>
      </c>
      <c r="B13" s="45" t="s">
        <v>67</v>
      </c>
      <c r="C13" s="45" t="s">
        <v>121</v>
      </c>
      <c r="D13" s="45" t="s">
        <v>135</v>
      </c>
      <c r="E13" s="45" t="s">
        <v>82</v>
      </c>
      <c r="F13" s="45" t="s">
        <v>83</v>
      </c>
      <c r="G13" s="45" t="s">
        <v>136</v>
      </c>
      <c r="H13" s="45" t="s">
        <v>137</v>
      </c>
      <c r="I13" s="45" t="s">
        <v>118</v>
      </c>
      <c r="J13" s="45" t="s">
        <v>119</v>
      </c>
      <c r="K13" s="44" t="s">
        <v>133</v>
      </c>
      <c r="L13" s="44" t="s">
        <v>137</v>
      </c>
      <c r="M13" s="46">
        <v>778000</v>
      </c>
      <c r="N13" s="44"/>
      <c r="O13" s="46">
        <v>778000</v>
      </c>
      <c r="P13" s="46">
        <v>778000</v>
      </c>
      <c r="Q13" s="46"/>
      <c r="R13" s="46"/>
      <c r="S13" s="46"/>
      <c r="T13" s="46"/>
      <c r="U13" s="46"/>
      <c r="V13" s="46"/>
      <c r="W13" s="46"/>
      <c r="X13" s="46"/>
      <c r="Y13" s="46"/>
    </row>
    <row r="14" ht="19.5" customHeight="1" spans="1:25">
      <c r="A14" s="45" t="s">
        <v>116</v>
      </c>
      <c r="B14" s="45" t="s">
        <v>67</v>
      </c>
      <c r="C14" s="45" t="s">
        <v>121</v>
      </c>
      <c r="D14" s="45" t="s">
        <v>138</v>
      </c>
      <c r="E14" s="45" t="s">
        <v>68</v>
      </c>
      <c r="F14" s="45" t="s">
        <v>69</v>
      </c>
      <c r="G14" s="45" t="s">
        <v>139</v>
      </c>
      <c r="H14" s="45" t="s">
        <v>140</v>
      </c>
      <c r="I14" s="45" t="s">
        <v>118</v>
      </c>
      <c r="J14" s="45" t="s">
        <v>119</v>
      </c>
      <c r="K14" s="44" t="s">
        <v>141</v>
      </c>
      <c r="L14" s="44" t="s">
        <v>138</v>
      </c>
      <c r="M14" s="46">
        <v>34000</v>
      </c>
      <c r="N14" s="44"/>
      <c r="O14" s="46">
        <v>34000</v>
      </c>
      <c r="P14" s="46">
        <v>34000</v>
      </c>
      <c r="Q14" s="46"/>
      <c r="R14" s="46"/>
      <c r="S14" s="46"/>
      <c r="T14" s="46"/>
      <c r="U14" s="46"/>
      <c r="V14" s="46"/>
      <c r="W14" s="46"/>
      <c r="X14" s="46"/>
      <c r="Y14" s="46"/>
    </row>
    <row r="15" ht="19.5" hidden="1" customHeight="1" spans="1:25">
      <c r="A15" s="45" t="s">
        <v>116</v>
      </c>
      <c r="B15" s="45" t="s">
        <v>67</v>
      </c>
      <c r="C15" s="45" t="s">
        <v>121</v>
      </c>
      <c r="D15" s="45" t="s">
        <v>142</v>
      </c>
      <c r="E15" s="45" t="s">
        <v>84</v>
      </c>
      <c r="F15" s="45" t="s">
        <v>85</v>
      </c>
      <c r="G15" s="45" t="s">
        <v>139</v>
      </c>
      <c r="H15" s="45" t="s">
        <v>140</v>
      </c>
      <c r="I15" s="45" t="s">
        <v>118</v>
      </c>
      <c r="J15" s="45" t="s">
        <v>119</v>
      </c>
      <c r="K15" s="44" t="s">
        <v>143</v>
      </c>
      <c r="L15" s="44" t="s">
        <v>142</v>
      </c>
      <c r="M15" s="46">
        <v>40000</v>
      </c>
      <c r="N15" s="44"/>
      <c r="O15" s="46">
        <v>40000</v>
      </c>
      <c r="P15" s="46">
        <v>40000</v>
      </c>
      <c r="Q15" s="46"/>
      <c r="R15" s="46"/>
      <c r="S15" s="46"/>
      <c r="T15" s="46"/>
      <c r="U15" s="46"/>
      <c r="V15" s="46"/>
      <c r="W15" s="46"/>
      <c r="X15" s="46"/>
      <c r="Y15" s="46"/>
    </row>
    <row r="16" ht="19.5" hidden="1" customHeight="1" spans="1:25">
      <c r="A16" s="45" t="s">
        <v>116</v>
      </c>
      <c r="B16" s="45" t="s">
        <v>67</v>
      </c>
      <c r="C16" s="45" t="s">
        <v>121</v>
      </c>
      <c r="D16" s="45" t="s">
        <v>140</v>
      </c>
      <c r="E16" s="45" t="s">
        <v>84</v>
      </c>
      <c r="F16" s="45" t="s">
        <v>85</v>
      </c>
      <c r="G16" s="45" t="s">
        <v>139</v>
      </c>
      <c r="H16" s="45" t="s">
        <v>140</v>
      </c>
      <c r="I16" s="45" t="s">
        <v>118</v>
      </c>
      <c r="J16" s="45" t="s">
        <v>119</v>
      </c>
      <c r="K16" s="44" t="s">
        <v>143</v>
      </c>
      <c r="L16" s="44" t="s">
        <v>144</v>
      </c>
      <c r="M16" s="46">
        <v>158000</v>
      </c>
      <c r="N16" s="44"/>
      <c r="O16" s="46">
        <v>158000</v>
      </c>
      <c r="P16" s="46">
        <v>158000</v>
      </c>
      <c r="Q16" s="46"/>
      <c r="R16" s="46"/>
      <c r="S16" s="46"/>
      <c r="T16" s="46"/>
      <c r="U16" s="46"/>
      <c r="V16" s="46"/>
      <c r="W16" s="46"/>
      <c r="X16" s="46"/>
      <c r="Y16" s="46"/>
    </row>
    <row r="17" ht="19.5" hidden="1" customHeight="1" spans="1:25">
      <c r="A17" s="45" t="s">
        <v>116</v>
      </c>
      <c r="B17" s="45" t="s">
        <v>67</v>
      </c>
      <c r="C17" s="45" t="s">
        <v>145</v>
      </c>
      <c r="D17" s="45" t="s">
        <v>145</v>
      </c>
      <c r="E17" s="45" t="s">
        <v>74</v>
      </c>
      <c r="F17" s="45" t="s">
        <v>75</v>
      </c>
      <c r="G17" s="45" t="s">
        <v>146</v>
      </c>
      <c r="H17" s="45" t="s">
        <v>147</v>
      </c>
      <c r="I17" s="45" t="s">
        <v>148</v>
      </c>
      <c r="J17" s="45" t="s">
        <v>149</v>
      </c>
      <c r="K17" s="44" t="s">
        <v>150</v>
      </c>
      <c r="L17" s="44"/>
      <c r="M17" s="46">
        <v>24800</v>
      </c>
      <c r="N17" s="44"/>
      <c r="O17" s="46">
        <v>24800</v>
      </c>
      <c r="P17" s="46">
        <v>24800</v>
      </c>
      <c r="Q17" s="46"/>
      <c r="R17" s="46"/>
      <c r="S17" s="46"/>
      <c r="T17" s="46"/>
      <c r="U17" s="46"/>
      <c r="V17" s="46"/>
      <c r="W17" s="46"/>
      <c r="X17" s="46"/>
      <c r="Y17" s="46"/>
    </row>
    <row r="18" ht="19.5" customHeight="1" spans="1:25">
      <c r="A18" s="45" t="s">
        <v>116</v>
      </c>
      <c r="B18" s="45" t="s">
        <v>67</v>
      </c>
      <c r="C18" s="45" t="s">
        <v>151</v>
      </c>
      <c r="D18" s="45" t="s">
        <v>151</v>
      </c>
      <c r="E18" s="45" t="s">
        <v>68</v>
      </c>
      <c r="F18" s="45" t="s">
        <v>69</v>
      </c>
      <c r="G18" s="45" t="s">
        <v>152</v>
      </c>
      <c r="H18" s="45" t="s">
        <v>151</v>
      </c>
      <c r="I18" s="45" t="s">
        <v>148</v>
      </c>
      <c r="J18" s="45" t="s">
        <v>149</v>
      </c>
      <c r="K18" s="44" t="s">
        <v>153</v>
      </c>
      <c r="L18" s="44"/>
      <c r="M18" s="46">
        <v>57720</v>
      </c>
      <c r="N18" s="44"/>
      <c r="O18" s="46">
        <v>57720</v>
      </c>
      <c r="P18" s="46">
        <v>57720</v>
      </c>
      <c r="Q18" s="46"/>
      <c r="R18" s="46"/>
      <c r="S18" s="46"/>
      <c r="T18" s="46"/>
      <c r="U18" s="46"/>
      <c r="V18" s="46"/>
      <c r="W18" s="46"/>
      <c r="X18" s="46"/>
      <c r="Y18" s="46"/>
    </row>
    <row r="19" ht="19.5" customHeight="1" spans="1:25">
      <c r="A19" s="45" t="s">
        <v>116</v>
      </c>
      <c r="B19" s="45" t="s">
        <v>67</v>
      </c>
      <c r="C19" s="45" t="s">
        <v>154</v>
      </c>
      <c r="D19" s="45" t="s">
        <v>155</v>
      </c>
      <c r="E19" s="45" t="s">
        <v>68</v>
      </c>
      <c r="F19" s="45" t="s">
        <v>69</v>
      </c>
      <c r="G19" s="45" t="s">
        <v>156</v>
      </c>
      <c r="H19" s="45" t="s">
        <v>157</v>
      </c>
      <c r="I19" s="45" t="s">
        <v>148</v>
      </c>
      <c r="J19" s="45" t="s">
        <v>149</v>
      </c>
      <c r="K19" s="44" t="s">
        <v>158</v>
      </c>
      <c r="L19" s="44"/>
      <c r="M19" s="46">
        <v>549300</v>
      </c>
      <c r="N19" s="44"/>
      <c r="O19" s="46">
        <v>549300</v>
      </c>
      <c r="P19" s="46">
        <v>549300</v>
      </c>
      <c r="Q19" s="46"/>
      <c r="R19" s="46"/>
      <c r="S19" s="46"/>
      <c r="T19" s="46"/>
      <c r="U19" s="46"/>
      <c r="V19" s="46"/>
      <c r="W19" s="46"/>
      <c r="X19" s="46"/>
      <c r="Y19" s="46"/>
    </row>
    <row r="20" ht="19.5" hidden="1" customHeight="1" spans="1:25">
      <c r="A20" s="45" t="s">
        <v>116</v>
      </c>
      <c r="B20" s="45" t="s">
        <v>67</v>
      </c>
      <c r="C20" s="45" t="s">
        <v>154</v>
      </c>
      <c r="D20" s="45" t="s">
        <v>159</v>
      </c>
      <c r="E20" s="45" t="s">
        <v>70</v>
      </c>
      <c r="F20" s="45" t="s">
        <v>71</v>
      </c>
      <c r="G20" s="45" t="s">
        <v>160</v>
      </c>
      <c r="H20" s="45" t="s">
        <v>161</v>
      </c>
      <c r="I20" s="45" t="s">
        <v>148</v>
      </c>
      <c r="J20" s="45" t="s">
        <v>149</v>
      </c>
      <c r="K20" s="44" t="s">
        <v>158</v>
      </c>
      <c r="L20" s="44"/>
      <c r="M20" s="46">
        <v>26714</v>
      </c>
      <c r="N20" s="44"/>
      <c r="O20" s="46">
        <v>26714</v>
      </c>
      <c r="P20" s="46">
        <v>26714</v>
      </c>
      <c r="Q20" s="46"/>
      <c r="R20" s="46"/>
      <c r="S20" s="46"/>
      <c r="T20" s="46"/>
      <c r="U20" s="46"/>
      <c r="V20" s="46"/>
      <c r="W20" s="46"/>
      <c r="X20" s="46"/>
      <c r="Y20" s="46"/>
    </row>
    <row r="21" ht="19.5" customHeight="1" spans="1:25">
      <c r="A21" s="45" t="s">
        <v>116</v>
      </c>
      <c r="B21" s="45" t="s">
        <v>67</v>
      </c>
      <c r="C21" s="45" t="s">
        <v>154</v>
      </c>
      <c r="D21" s="45" t="s">
        <v>162</v>
      </c>
      <c r="E21" s="45" t="s">
        <v>68</v>
      </c>
      <c r="F21" s="45" t="s">
        <v>69</v>
      </c>
      <c r="G21" s="45" t="s">
        <v>146</v>
      </c>
      <c r="H21" s="45" t="s">
        <v>147</v>
      </c>
      <c r="I21" s="45" t="s">
        <v>148</v>
      </c>
      <c r="J21" s="45" t="s">
        <v>149</v>
      </c>
      <c r="K21" s="44" t="s">
        <v>158</v>
      </c>
      <c r="L21" s="44"/>
      <c r="M21" s="46">
        <v>222000</v>
      </c>
      <c r="N21" s="44"/>
      <c r="O21" s="46">
        <v>222000</v>
      </c>
      <c r="P21" s="46">
        <v>222000</v>
      </c>
      <c r="Q21" s="46"/>
      <c r="R21" s="46"/>
      <c r="S21" s="46"/>
      <c r="T21" s="46"/>
      <c r="U21" s="46"/>
      <c r="V21" s="46"/>
      <c r="W21" s="46"/>
      <c r="X21" s="46"/>
      <c r="Y21" s="46"/>
    </row>
    <row r="22" ht="19.5" hidden="1" customHeight="1" spans="1:25">
      <c r="A22" s="45" t="s">
        <v>116</v>
      </c>
      <c r="B22" s="45" t="s">
        <v>67</v>
      </c>
      <c r="C22" s="45" t="s">
        <v>154</v>
      </c>
      <c r="D22" s="45" t="s">
        <v>163</v>
      </c>
      <c r="E22" s="45" t="s">
        <v>74</v>
      </c>
      <c r="F22" s="45" t="s">
        <v>75</v>
      </c>
      <c r="G22" s="45" t="s">
        <v>146</v>
      </c>
      <c r="H22" s="45" t="s">
        <v>147</v>
      </c>
      <c r="I22" s="45" t="s">
        <v>148</v>
      </c>
      <c r="J22" s="45" t="s">
        <v>149</v>
      </c>
      <c r="K22" s="44" t="s">
        <v>164</v>
      </c>
      <c r="L22" s="44"/>
      <c r="M22" s="46">
        <v>37200</v>
      </c>
      <c r="N22" s="44"/>
      <c r="O22" s="46">
        <v>37200</v>
      </c>
      <c r="P22" s="46">
        <v>37200</v>
      </c>
      <c r="Q22" s="46"/>
      <c r="R22" s="46"/>
      <c r="S22" s="46"/>
      <c r="T22" s="46"/>
      <c r="U22" s="46"/>
      <c r="V22" s="46"/>
      <c r="W22" s="46"/>
      <c r="X22" s="46"/>
      <c r="Y22" s="46"/>
    </row>
    <row r="23" ht="19.5" hidden="1" customHeight="1" spans="1:25">
      <c r="A23" s="45" t="s">
        <v>116</v>
      </c>
      <c r="B23" s="45" t="s">
        <v>67</v>
      </c>
      <c r="C23" s="45" t="s">
        <v>154</v>
      </c>
      <c r="D23" s="45" t="s">
        <v>165</v>
      </c>
      <c r="E23" s="45" t="s">
        <v>74</v>
      </c>
      <c r="F23" s="45" t="s">
        <v>75</v>
      </c>
      <c r="G23" s="45" t="s">
        <v>146</v>
      </c>
      <c r="H23" s="45" t="s">
        <v>147</v>
      </c>
      <c r="I23" s="45" t="s">
        <v>148</v>
      </c>
      <c r="J23" s="45" t="s">
        <v>149</v>
      </c>
      <c r="K23" s="44" t="s">
        <v>164</v>
      </c>
      <c r="L23" s="44"/>
      <c r="M23" s="46">
        <v>148800</v>
      </c>
      <c r="N23" s="44"/>
      <c r="O23" s="46">
        <v>148800</v>
      </c>
      <c r="P23" s="46">
        <v>148800</v>
      </c>
      <c r="Q23" s="46"/>
      <c r="R23" s="46"/>
      <c r="S23" s="46"/>
      <c r="T23" s="46"/>
      <c r="U23" s="46"/>
      <c r="V23" s="46"/>
      <c r="W23" s="46"/>
      <c r="X23" s="46"/>
      <c r="Y23" s="46"/>
    </row>
    <row r="24" ht="19.5" customHeight="1" spans="1:25">
      <c r="A24" s="45" t="s">
        <v>116</v>
      </c>
      <c r="B24" s="45" t="s">
        <v>67</v>
      </c>
      <c r="C24" s="45" t="s">
        <v>166</v>
      </c>
      <c r="D24" s="45" t="s">
        <v>167</v>
      </c>
      <c r="E24" s="45" t="s">
        <v>68</v>
      </c>
      <c r="F24" s="45" t="s">
        <v>69</v>
      </c>
      <c r="G24" s="45" t="s">
        <v>168</v>
      </c>
      <c r="H24" s="45" t="s">
        <v>169</v>
      </c>
      <c r="I24" s="45" t="s">
        <v>118</v>
      </c>
      <c r="J24" s="45" t="s">
        <v>119</v>
      </c>
      <c r="K24" s="44" t="s">
        <v>170</v>
      </c>
      <c r="L24" s="44" t="s">
        <v>171</v>
      </c>
      <c r="M24" s="46">
        <v>2337438</v>
      </c>
      <c r="N24" s="44"/>
      <c r="O24" s="46">
        <v>2337438</v>
      </c>
      <c r="P24" s="46">
        <v>2337438</v>
      </c>
      <c r="Q24" s="46"/>
      <c r="R24" s="46"/>
      <c r="S24" s="46"/>
      <c r="T24" s="46"/>
      <c r="U24" s="46"/>
      <c r="V24" s="46"/>
      <c r="W24" s="46"/>
      <c r="X24" s="46"/>
      <c r="Y24" s="46"/>
    </row>
    <row r="25" ht="19.5" customHeight="1" spans="1:25">
      <c r="A25" s="45" t="s">
        <v>116</v>
      </c>
      <c r="B25" s="45" t="s">
        <v>67</v>
      </c>
      <c r="C25" s="45" t="s">
        <v>166</v>
      </c>
      <c r="D25" s="45" t="s">
        <v>172</v>
      </c>
      <c r="E25" s="45" t="s">
        <v>68</v>
      </c>
      <c r="F25" s="45" t="s">
        <v>69</v>
      </c>
      <c r="G25" s="45" t="s">
        <v>173</v>
      </c>
      <c r="H25" s="45" t="s">
        <v>174</v>
      </c>
      <c r="I25" s="45" t="s">
        <v>118</v>
      </c>
      <c r="J25" s="45" t="s">
        <v>119</v>
      </c>
      <c r="K25" s="44" t="s">
        <v>170</v>
      </c>
      <c r="L25" s="44"/>
      <c r="M25" s="46">
        <v>1332000</v>
      </c>
      <c r="N25" s="44"/>
      <c r="O25" s="46">
        <v>1332000</v>
      </c>
      <c r="P25" s="46">
        <v>1332000</v>
      </c>
      <c r="Q25" s="46"/>
      <c r="R25" s="46"/>
      <c r="S25" s="46"/>
      <c r="T25" s="46"/>
      <c r="U25" s="46"/>
      <c r="V25" s="46"/>
      <c r="W25" s="46"/>
      <c r="X25" s="46"/>
      <c r="Y25" s="46"/>
    </row>
    <row r="26" ht="19.5" customHeight="1" spans="1:25">
      <c r="A26" s="45" t="s">
        <v>116</v>
      </c>
      <c r="B26" s="45" t="s">
        <v>67</v>
      </c>
      <c r="C26" s="45" t="s">
        <v>175</v>
      </c>
      <c r="D26" s="45" t="s">
        <v>176</v>
      </c>
      <c r="E26" s="45" t="s">
        <v>68</v>
      </c>
      <c r="F26" s="45" t="s">
        <v>69</v>
      </c>
      <c r="G26" s="45" t="s">
        <v>177</v>
      </c>
      <c r="H26" s="45" t="s">
        <v>178</v>
      </c>
      <c r="I26" s="45" t="s">
        <v>118</v>
      </c>
      <c r="J26" s="45" t="s">
        <v>119</v>
      </c>
      <c r="K26" s="44" t="s">
        <v>179</v>
      </c>
      <c r="L26" s="44"/>
      <c r="M26" s="46">
        <v>4122672</v>
      </c>
      <c r="N26" s="44"/>
      <c r="O26" s="46">
        <v>4122672</v>
      </c>
      <c r="P26" s="46">
        <v>4122672</v>
      </c>
      <c r="Q26" s="46"/>
      <c r="R26" s="46"/>
      <c r="S26" s="46"/>
      <c r="T26" s="46"/>
      <c r="U26" s="46"/>
      <c r="V26" s="46"/>
      <c r="W26" s="46"/>
      <c r="X26" s="46"/>
      <c r="Y26" s="46"/>
    </row>
    <row r="27" ht="19.5" customHeight="1" spans="1:25">
      <c r="A27" s="45" t="s">
        <v>116</v>
      </c>
      <c r="B27" s="45" t="s">
        <v>67</v>
      </c>
      <c r="C27" s="45" t="s">
        <v>175</v>
      </c>
      <c r="D27" s="45" t="s">
        <v>180</v>
      </c>
      <c r="E27" s="45" t="s">
        <v>68</v>
      </c>
      <c r="F27" s="45" t="s">
        <v>69</v>
      </c>
      <c r="G27" s="45" t="s">
        <v>181</v>
      </c>
      <c r="H27" s="45" t="s">
        <v>182</v>
      </c>
      <c r="I27" s="45" t="s">
        <v>118</v>
      </c>
      <c r="J27" s="45" t="s">
        <v>119</v>
      </c>
      <c r="K27" s="44" t="s">
        <v>183</v>
      </c>
      <c r="L27" s="44"/>
      <c r="M27" s="46">
        <v>5148</v>
      </c>
      <c r="N27" s="44"/>
      <c r="O27" s="46">
        <v>5148</v>
      </c>
      <c r="P27" s="46">
        <v>5148</v>
      </c>
      <c r="Q27" s="46"/>
      <c r="R27" s="46"/>
      <c r="S27" s="46"/>
      <c r="T27" s="46"/>
      <c r="U27" s="46"/>
      <c r="V27" s="46"/>
      <c r="W27" s="46"/>
      <c r="X27" s="46"/>
      <c r="Y27" s="46"/>
    </row>
    <row r="28" ht="19.5" customHeight="1" spans="1:25">
      <c r="A28" s="45" t="s">
        <v>116</v>
      </c>
      <c r="B28" s="45" t="s">
        <v>67</v>
      </c>
      <c r="C28" s="45" t="s">
        <v>175</v>
      </c>
      <c r="D28" s="45" t="s">
        <v>184</v>
      </c>
      <c r="E28" s="45" t="s">
        <v>68</v>
      </c>
      <c r="F28" s="45" t="s">
        <v>69</v>
      </c>
      <c r="G28" s="45" t="s">
        <v>168</v>
      </c>
      <c r="H28" s="45" t="s">
        <v>169</v>
      </c>
      <c r="I28" s="45" t="s">
        <v>118</v>
      </c>
      <c r="J28" s="45" t="s">
        <v>119</v>
      </c>
      <c r="K28" s="44" t="s">
        <v>185</v>
      </c>
      <c r="L28" s="44" t="s">
        <v>186</v>
      </c>
      <c r="M28" s="46">
        <v>45000</v>
      </c>
      <c r="N28" s="44"/>
      <c r="O28" s="46">
        <v>45000</v>
      </c>
      <c r="P28" s="46">
        <v>45000</v>
      </c>
      <c r="Q28" s="46"/>
      <c r="R28" s="46"/>
      <c r="S28" s="46"/>
      <c r="T28" s="46"/>
      <c r="U28" s="46"/>
      <c r="V28" s="46"/>
      <c r="W28" s="46"/>
      <c r="X28" s="46"/>
      <c r="Y28" s="46"/>
    </row>
    <row r="29" ht="19.5" customHeight="1" spans="1:25">
      <c r="A29" s="45" t="s">
        <v>116</v>
      </c>
      <c r="B29" s="45" t="s">
        <v>67</v>
      </c>
      <c r="C29" s="45" t="s">
        <v>175</v>
      </c>
      <c r="D29" s="45" t="s">
        <v>187</v>
      </c>
      <c r="E29" s="45" t="s">
        <v>68</v>
      </c>
      <c r="F29" s="45" t="s">
        <v>69</v>
      </c>
      <c r="G29" s="45" t="s">
        <v>168</v>
      </c>
      <c r="H29" s="45" t="s">
        <v>169</v>
      </c>
      <c r="I29" s="45" t="s">
        <v>118</v>
      </c>
      <c r="J29" s="45" t="s">
        <v>119</v>
      </c>
      <c r="K29" s="44" t="s">
        <v>185</v>
      </c>
      <c r="L29" s="44"/>
      <c r="M29" s="46">
        <v>343556</v>
      </c>
      <c r="N29" s="44"/>
      <c r="O29" s="46">
        <v>343556</v>
      </c>
      <c r="P29" s="46">
        <v>343556</v>
      </c>
      <c r="Q29" s="46"/>
      <c r="R29" s="46"/>
      <c r="S29" s="46"/>
      <c r="T29" s="46"/>
      <c r="U29" s="46"/>
      <c r="V29" s="46"/>
      <c r="W29" s="46"/>
      <c r="X29" s="46"/>
      <c r="Y29" s="46"/>
    </row>
    <row r="30" ht="19.5" customHeight="1" spans="1:25">
      <c r="A30" s="45" t="s">
        <v>116</v>
      </c>
      <c r="B30" s="45" t="s">
        <v>67</v>
      </c>
      <c r="C30" s="45" t="s">
        <v>175</v>
      </c>
      <c r="D30" s="45" t="s">
        <v>188</v>
      </c>
      <c r="E30" s="45" t="s">
        <v>68</v>
      </c>
      <c r="F30" s="45" t="s">
        <v>69</v>
      </c>
      <c r="G30" s="45" t="s">
        <v>173</v>
      </c>
      <c r="H30" s="45" t="s">
        <v>174</v>
      </c>
      <c r="I30" s="45" t="s">
        <v>118</v>
      </c>
      <c r="J30" s="45" t="s">
        <v>119</v>
      </c>
      <c r="K30" s="44" t="s">
        <v>189</v>
      </c>
      <c r="L30" s="44"/>
      <c r="M30" s="46">
        <v>754800</v>
      </c>
      <c r="N30" s="44"/>
      <c r="O30" s="46">
        <v>754800</v>
      </c>
      <c r="P30" s="46">
        <v>754800</v>
      </c>
      <c r="Q30" s="46"/>
      <c r="R30" s="46"/>
      <c r="S30" s="46"/>
      <c r="T30" s="46"/>
      <c r="U30" s="46"/>
      <c r="V30" s="46"/>
      <c r="W30" s="46"/>
      <c r="X30" s="46"/>
      <c r="Y30" s="46"/>
    </row>
    <row r="31" ht="19.5" customHeight="1" spans="1:25">
      <c r="A31" s="45" t="s">
        <v>116</v>
      </c>
      <c r="B31" s="45" t="s">
        <v>67</v>
      </c>
      <c r="C31" s="45" t="s">
        <v>175</v>
      </c>
      <c r="D31" s="45" t="s">
        <v>190</v>
      </c>
      <c r="E31" s="45" t="s">
        <v>68</v>
      </c>
      <c r="F31" s="45" t="s">
        <v>69</v>
      </c>
      <c r="G31" s="45" t="s">
        <v>173</v>
      </c>
      <c r="H31" s="45" t="s">
        <v>174</v>
      </c>
      <c r="I31" s="45" t="s">
        <v>118</v>
      </c>
      <c r="J31" s="45" t="s">
        <v>119</v>
      </c>
      <c r="K31" s="44" t="s">
        <v>189</v>
      </c>
      <c r="L31" s="44"/>
      <c r="M31" s="46">
        <v>2856468</v>
      </c>
      <c r="N31" s="44"/>
      <c r="O31" s="46">
        <v>2856468</v>
      </c>
      <c r="P31" s="46">
        <v>2856468</v>
      </c>
      <c r="Q31" s="46"/>
      <c r="R31" s="46"/>
      <c r="S31" s="46"/>
      <c r="T31" s="46"/>
      <c r="U31" s="46"/>
      <c r="V31" s="46"/>
      <c r="W31" s="46"/>
      <c r="X31" s="46"/>
      <c r="Y31" s="46"/>
    </row>
    <row r="32" ht="19.5" hidden="1" customHeight="1" spans="1:25">
      <c r="A32" s="45" t="s">
        <v>116</v>
      </c>
      <c r="B32" s="45" t="s">
        <v>67</v>
      </c>
      <c r="C32" s="45" t="s">
        <v>191</v>
      </c>
      <c r="D32" s="45" t="s">
        <v>192</v>
      </c>
      <c r="E32" s="45" t="s">
        <v>74</v>
      </c>
      <c r="F32" s="45" t="s">
        <v>75</v>
      </c>
      <c r="G32" s="45" t="s">
        <v>193</v>
      </c>
      <c r="H32" s="45" t="s">
        <v>194</v>
      </c>
      <c r="I32" s="45" t="s">
        <v>195</v>
      </c>
      <c r="J32" s="45" t="s">
        <v>196</v>
      </c>
      <c r="K32" s="44" t="s">
        <v>197</v>
      </c>
      <c r="L32" s="44" t="s">
        <v>198</v>
      </c>
      <c r="M32" s="46">
        <v>1264800</v>
      </c>
      <c r="N32" s="44"/>
      <c r="O32" s="46">
        <v>1264800</v>
      </c>
      <c r="P32" s="46">
        <v>1264800</v>
      </c>
      <c r="Q32" s="46"/>
      <c r="R32" s="46"/>
      <c r="S32" s="46"/>
      <c r="T32" s="46"/>
      <c r="U32" s="46"/>
      <c r="V32" s="46"/>
      <c r="W32" s="46"/>
      <c r="X32" s="46"/>
      <c r="Y32" s="46"/>
    </row>
    <row r="33" ht="19.5" customHeight="1" spans="1:25">
      <c r="A33" s="45" t="s">
        <v>116</v>
      </c>
      <c r="B33" s="45" t="s">
        <v>67</v>
      </c>
      <c r="C33" s="45" t="s">
        <v>199</v>
      </c>
      <c r="D33" s="45" t="s">
        <v>200</v>
      </c>
      <c r="E33" s="45" t="s">
        <v>68</v>
      </c>
      <c r="F33" s="45" t="s">
        <v>69</v>
      </c>
      <c r="G33" s="45" t="s">
        <v>201</v>
      </c>
      <c r="H33" s="45" t="s">
        <v>202</v>
      </c>
      <c r="I33" s="45" t="s">
        <v>118</v>
      </c>
      <c r="J33" s="45" t="s">
        <v>119</v>
      </c>
      <c r="K33" s="44" t="s">
        <v>203</v>
      </c>
      <c r="L33" s="44"/>
      <c r="M33" s="46">
        <v>273271.68</v>
      </c>
      <c r="N33" s="44"/>
      <c r="O33" s="46">
        <v>273271.68</v>
      </c>
      <c r="P33" s="46">
        <v>273271.68</v>
      </c>
      <c r="Q33" s="46"/>
      <c r="R33" s="46"/>
      <c r="S33" s="46"/>
      <c r="T33" s="46"/>
      <c r="U33" s="46"/>
      <c r="V33" s="46"/>
      <c r="W33" s="46"/>
      <c r="X33" s="46"/>
      <c r="Y33" s="46"/>
    </row>
    <row r="34" ht="19.5" customHeight="1" spans="1:25">
      <c r="A34" s="45" t="s">
        <v>116</v>
      </c>
      <c r="B34" s="45" t="s">
        <v>67</v>
      </c>
      <c r="C34" s="45" t="s">
        <v>199</v>
      </c>
      <c r="D34" s="45" t="s">
        <v>204</v>
      </c>
      <c r="E34" s="45" t="s">
        <v>68</v>
      </c>
      <c r="F34" s="45" t="s">
        <v>69</v>
      </c>
      <c r="G34" s="45" t="s">
        <v>201</v>
      </c>
      <c r="H34" s="45" t="s">
        <v>202</v>
      </c>
      <c r="I34" s="45" t="s">
        <v>118</v>
      </c>
      <c r="J34" s="45" t="s">
        <v>119</v>
      </c>
      <c r="K34" s="44" t="s">
        <v>203</v>
      </c>
      <c r="L34" s="44"/>
      <c r="M34" s="46">
        <v>883480.32</v>
      </c>
      <c r="N34" s="44"/>
      <c r="O34" s="46">
        <v>883480.32</v>
      </c>
      <c r="P34" s="46">
        <v>883480.32</v>
      </c>
      <c r="Q34" s="46"/>
      <c r="R34" s="46"/>
      <c r="S34" s="46"/>
      <c r="T34" s="46"/>
      <c r="U34" s="46"/>
      <c r="V34" s="46"/>
      <c r="W34" s="46"/>
      <c r="X34" s="46"/>
      <c r="Y34" s="46"/>
    </row>
    <row r="35" ht="19.5" hidden="1" customHeight="1" spans="1:25">
      <c r="A35" s="45" t="s">
        <v>116</v>
      </c>
      <c r="B35" s="45" t="s">
        <v>67</v>
      </c>
      <c r="C35" s="45" t="s">
        <v>199</v>
      </c>
      <c r="D35" s="45" t="s">
        <v>200</v>
      </c>
      <c r="E35" s="45" t="s">
        <v>72</v>
      </c>
      <c r="F35" s="45" t="s">
        <v>73</v>
      </c>
      <c r="G35" s="45" t="s">
        <v>201</v>
      </c>
      <c r="H35" s="45" t="s">
        <v>202</v>
      </c>
      <c r="I35" s="45" t="s">
        <v>118</v>
      </c>
      <c r="J35" s="45" t="s">
        <v>119</v>
      </c>
      <c r="K35" s="44" t="s">
        <v>203</v>
      </c>
      <c r="L35" s="44"/>
      <c r="M35" s="46">
        <v>37537.68</v>
      </c>
      <c r="N35" s="44"/>
      <c r="O35" s="46">
        <v>37537.68</v>
      </c>
      <c r="P35" s="46">
        <v>37537.68</v>
      </c>
      <c r="Q35" s="46"/>
      <c r="R35" s="46"/>
      <c r="S35" s="46"/>
      <c r="T35" s="46"/>
      <c r="U35" s="46"/>
      <c r="V35" s="46"/>
      <c r="W35" s="46"/>
      <c r="X35" s="46"/>
      <c r="Y35" s="46"/>
    </row>
    <row r="36" ht="19.5" hidden="1" customHeight="1" spans="1:25">
      <c r="A36" s="45" t="s">
        <v>116</v>
      </c>
      <c r="B36" s="45" t="s">
        <v>67</v>
      </c>
      <c r="C36" s="45" t="s">
        <v>199</v>
      </c>
      <c r="D36" s="45" t="s">
        <v>204</v>
      </c>
      <c r="E36" s="45" t="s">
        <v>72</v>
      </c>
      <c r="F36" s="45" t="s">
        <v>73</v>
      </c>
      <c r="G36" s="45" t="s">
        <v>201</v>
      </c>
      <c r="H36" s="45" t="s">
        <v>202</v>
      </c>
      <c r="I36" s="45" t="s">
        <v>118</v>
      </c>
      <c r="J36" s="45" t="s">
        <v>119</v>
      </c>
      <c r="K36" s="44" t="s">
        <v>203</v>
      </c>
      <c r="L36" s="44"/>
      <c r="M36" s="46">
        <v>107056.32</v>
      </c>
      <c r="N36" s="44"/>
      <c r="O36" s="46">
        <v>107056.32</v>
      </c>
      <c r="P36" s="46">
        <v>107056.32</v>
      </c>
      <c r="Q36" s="46"/>
      <c r="R36" s="46"/>
      <c r="S36" s="46"/>
      <c r="T36" s="46"/>
      <c r="U36" s="46"/>
      <c r="V36" s="46"/>
      <c r="W36" s="46"/>
      <c r="X36" s="46"/>
      <c r="Y36" s="46"/>
    </row>
  </sheetData>
  <autoFilter xmlns:etc="http://www.wps.cn/officeDocument/2017/etCustomData" ref="A9:Y36" etc:filterBottomFollowUsedRange="0">
    <filterColumn colId="4">
      <customFilters>
        <customFilter operator="equal" val="2050202"/>
      </customFilters>
    </filterColumn>
    <extLst/>
  </autoFilter>
  <mergeCells count="21">
    <mergeCell ref="H1:Y1"/>
    <mergeCell ref="A2:Y2"/>
    <mergeCell ref="A3:C3"/>
    <mergeCell ref="M4:Y4"/>
    <mergeCell ref="O5:S5"/>
    <mergeCell ref="T5:Y5"/>
    <mergeCell ref="A8:L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  <mergeCell ref="N5:N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AA11"/>
  <sheetViews>
    <sheetView showZeros="0" topLeftCell="K1" workbookViewId="0">
      <selection activeCell="P22" sqref="P22"/>
    </sheetView>
  </sheetViews>
  <sheetFormatPr defaultColWidth="12.2833333333333" defaultRowHeight="12.75" customHeight="1"/>
  <cols>
    <col min="1" max="2" width="22.7083333333333" customWidth="1"/>
    <col min="3" max="3" width="24.425" customWidth="1"/>
    <col min="4" max="4" width="23.575" customWidth="1"/>
    <col min="5" max="11" width="29.575" customWidth="1"/>
    <col min="12" max="15" width="20.1416666666667" customWidth="1"/>
    <col min="16" max="27" width="19.9" customWidth="1"/>
  </cols>
  <sheetData>
    <row r="1" ht="17.25" customHeight="1" spans="1:27">
      <c r="A1" s="17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Y1" s="18"/>
      <c r="Z1" s="34"/>
      <c r="AA1" s="18"/>
    </row>
    <row r="2" ht="41.25" customHeight="1" spans="1:27">
      <c r="A2" s="19" t="str">
        <f>"2026"&amp;"年部门预算项目支出明细表（一）"</f>
        <v>2026年部门预算项目支出明细表（一）</v>
      </c>
      <c r="L2" s="20"/>
      <c r="M2" s="20"/>
      <c r="N2" s="20"/>
    </row>
    <row r="3" ht="17.25" customHeight="1" spans="1:27">
      <c r="A3" s="21" t="str">
        <f>"单位名称："&amp;"昆明市官渡区民航路小学"</f>
        <v>单位名称：昆明市官渡区民航路小学</v>
      </c>
      <c r="L3" s="20"/>
      <c r="M3" s="20"/>
      <c r="N3" s="20"/>
      <c r="AA3" s="35" t="s">
        <v>1</v>
      </c>
    </row>
    <row r="4" ht="24" customHeight="1" spans="1:27">
      <c r="A4" s="23" t="s">
        <v>89</v>
      </c>
      <c r="B4" s="24" t="s">
        <v>90</v>
      </c>
      <c r="C4" s="24" t="s">
        <v>205</v>
      </c>
      <c r="D4" s="23" t="s">
        <v>91</v>
      </c>
      <c r="E4" s="24" t="s">
        <v>92</v>
      </c>
      <c r="F4" s="23" t="s">
        <v>53</v>
      </c>
      <c r="G4" s="23" t="s">
        <v>54</v>
      </c>
      <c r="H4" s="23" t="s">
        <v>206</v>
      </c>
      <c r="I4" s="23" t="s">
        <v>207</v>
      </c>
      <c r="J4" s="23" t="s">
        <v>95</v>
      </c>
      <c r="K4" s="23" t="s">
        <v>96</v>
      </c>
      <c r="L4" s="24" t="s">
        <v>97</v>
      </c>
      <c r="M4" s="24" t="s">
        <v>208</v>
      </c>
      <c r="N4" s="23" t="s">
        <v>209</v>
      </c>
      <c r="O4" s="24" t="s">
        <v>99</v>
      </c>
      <c r="P4" s="24"/>
      <c r="Q4" s="24"/>
      <c r="R4" s="24"/>
      <c r="S4" s="24" t="s">
        <v>101</v>
      </c>
      <c r="T4" s="24"/>
      <c r="U4" s="24"/>
      <c r="V4" s="24" t="s">
        <v>102</v>
      </c>
      <c r="W4" s="24"/>
      <c r="X4" s="24"/>
      <c r="Y4" s="24"/>
      <c r="Z4" s="24"/>
      <c r="AA4" s="24"/>
    </row>
    <row r="5" ht="21.9" customHeight="1" spans="1:27">
      <c r="A5" s="25"/>
      <c r="B5" s="26"/>
      <c r="C5" s="26"/>
      <c r="D5" s="27"/>
      <c r="E5" s="27"/>
      <c r="F5" s="25"/>
      <c r="G5" s="25"/>
      <c r="H5" s="25"/>
      <c r="I5" s="25"/>
      <c r="J5" s="25"/>
      <c r="K5" s="25"/>
      <c r="L5" s="26"/>
      <c r="M5" s="27"/>
      <c r="N5" s="27"/>
      <c r="O5" s="24" t="s">
        <v>55</v>
      </c>
      <c r="P5" s="24" t="s">
        <v>103</v>
      </c>
      <c r="Q5" s="24" t="s">
        <v>104</v>
      </c>
      <c r="R5" s="23"/>
      <c r="S5" s="23"/>
      <c r="T5" s="23"/>
      <c r="U5" s="23"/>
      <c r="V5" s="23" t="s">
        <v>105</v>
      </c>
      <c r="W5" s="23"/>
      <c r="X5" s="24"/>
      <c r="Y5" s="23"/>
      <c r="Z5" s="23"/>
      <c r="AA5" s="23"/>
    </row>
    <row r="6" ht="21.9" customHeight="1" spans="1:27">
      <c r="A6" s="25"/>
      <c r="B6" s="26"/>
      <c r="C6" s="26"/>
      <c r="D6" s="27"/>
      <c r="E6" s="27"/>
      <c r="F6" s="25"/>
      <c r="G6" s="25"/>
      <c r="H6" s="25"/>
      <c r="I6" s="25"/>
      <c r="J6" s="25"/>
      <c r="K6" s="25"/>
      <c r="L6" s="26"/>
      <c r="M6" s="27"/>
      <c r="N6" s="27"/>
      <c r="O6" s="24"/>
      <c r="P6" s="24" t="s">
        <v>106</v>
      </c>
      <c r="Q6" s="23" t="s">
        <v>62</v>
      </c>
      <c r="R6" s="23" t="s">
        <v>106</v>
      </c>
      <c r="S6" s="23" t="s">
        <v>107</v>
      </c>
      <c r="T6" s="23" t="s">
        <v>108</v>
      </c>
      <c r="U6" s="23" t="s">
        <v>109</v>
      </c>
      <c r="V6" s="23" t="s">
        <v>62</v>
      </c>
      <c r="W6" s="23" t="s">
        <v>110</v>
      </c>
      <c r="X6" s="24" t="s">
        <v>111</v>
      </c>
      <c r="Y6" s="23" t="s">
        <v>112</v>
      </c>
      <c r="Z6" s="23" t="s">
        <v>113</v>
      </c>
      <c r="AA6" s="23" t="s">
        <v>114</v>
      </c>
    </row>
    <row r="7" ht="17.25" customHeight="1" spans="1:27">
      <c r="A7" s="28" t="s">
        <v>210</v>
      </c>
      <c r="B7" s="28" t="s">
        <v>211</v>
      </c>
      <c r="C7" s="28" t="s">
        <v>212</v>
      </c>
      <c r="D7" s="28" t="s">
        <v>213</v>
      </c>
      <c r="E7" s="28">
        <v>5</v>
      </c>
      <c r="F7" s="28">
        <v>6</v>
      </c>
      <c r="G7" s="28" t="s">
        <v>214</v>
      </c>
      <c r="H7" s="28" t="s">
        <v>215</v>
      </c>
      <c r="I7" s="28" t="s">
        <v>216</v>
      </c>
      <c r="J7" s="28" t="s">
        <v>217</v>
      </c>
      <c r="K7" s="28" t="s">
        <v>218</v>
      </c>
      <c r="L7" s="28" t="s">
        <v>219</v>
      </c>
      <c r="M7" s="28" t="s">
        <v>220</v>
      </c>
      <c r="N7" s="28" t="s">
        <v>221</v>
      </c>
      <c r="O7" s="28" t="s">
        <v>222</v>
      </c>
      <c r="P7" s="28" t="s">
        <v>223</v>
      </c>
      <c r="Q7" s="28" t="s">
        <v>224</v>
      </c>
      <c r="R7" s="28" t="s">
        <v>225</v>
      </c>
      <c r="S7" s="28" t="s">
        <v>226</v>
      </c>
      <c r="T7" s="28" t="s">
        <v>227</v>
      </c>
      <c r="U7" s="28">
        <v>21</v>
      </c>
      <c r="V7" s="28" t="s">
        <v>228</v>
      </c>
      <c r="W7" s="28" t="s">
        <v>229</v>
      </c>
      <c r="X7" s="28" t="s">
        <v>230</v>
      </c>
      <c r="Y7" s="28" t="s">
        <v>231</v>
      </c>
      <c r="Z7" s="28" t="s">
        <v>232</v>
      </c>
      <c r="AA7" s="28">
        <v>27</v>
      </c>
    </row>
    <row r="8" ht="19.5" customHeight="1" spans="1:27">
      <c r="A8" s="28" t="s">
        <v>233</v>
      </c>
      <c r="B8" s="29"/>
      <c r="C8" s="28"/>
      <c r="D8" s="29"/>
      <c r="E8" s="29"/>
      <c r="F8" s="28"/>
      <c r="G8" s="28"/>
      <c r="H8" s="28"/>
      <c r="I8" s="28"/>
      <c r="J8" s="28"/>
      <c r="K8" s="28"/>
      <c r="L8" s="30"/>
      <c r="M8" s="29"/>
      <c r="N8" s="29"/>
      <c r="O8" s="31">
        <v>1386859.96</v>
      </c>
      <c r="P8" s="31"/>
      <c r="Q8" s="31">
        <v>168744.96</v>
      </c>
      <c r="R8" s="31">
        <v>168744.96</v>
      </c>
      <c r="S8" s="31"/>
      <c r="T8" s="31"/>
      <c r="U8" s="31"/>
      <c r="V8" s="31">
        <v>1218115</v>
      </c>
      <c r="W8" s="31"/>
      <c r="X8" s="31"/>
      <c r="Y8" s="31"/>
      <c r="Z8" s="31"/>
      <c r="AA8" s="31">
        <v>1218115</v>
      </c>
    </row>
    <row r="9" ht="19.5" customHeight="1" spans="1:27">
      <c r="A9" s="32" t="s">
        <v>116</v>
      </c>
      <c r="B9" s="33" t="s">
        <v>67</v>
      </c>
      <c r="C9" s="32" t="s">
        <v>234</v>
      </c>
      <c r="D9" s="33" t="s">
        <v>235</v>
      </c>
      <c r="E9" s="33" t="s">
        <v>235</v>
      </c>
      <c r="F9" s="32" t="s">
        <v>68</v>
      </c>
      <c r="G9" s="32" t="s">
        <v>69</v>
      </c>
      <c r="H9" s="32" t="s">
        <v>236</v>
      </c>
      <c r="I9" s="32" t="s">
        <v>237</v>
      </c>
      <c r="J9" s="32" t="s">
        <v>148</v>
      </c>
      <c r="K9" s="32" t="s">
        <v>149</v>
      </c>
      <c r="L9" s="31" t="s">
        <v>238</v>
      </c>
      <c r="M9" s="33" t="s">
        <v>239</v>
      </c>
      <c r="N9" s="33" t="s">
        <v>240</v>
      </c>
      <c r="O9" s="31">
        <v>1217615</v>
      </c>
      <c r="P9" s="31"/>
      <c r="Q9" s="31"/>
      <c r="R9" s="31"/>
      <c r="S9" s="31"/>
      <c r="T9" s="31"/>
      <c r="U9" s="31"/>
      <c r="V9" s="31">
        <v>1217615</v>
      </c>
      <c r="W9" s="31"/>
      <c r="X9" s="31"/>
      <c r="Y9" s="31"/>
      <c r="Z9" s="31"/>
      <c r="AA9" s="31">
        <v>1217615</v>
      </c>
    </row>
    <row r="10" ht="19.5" customHeight="1" spans="1:27">
      <c r="A10" s="32" t="s">
        <v>116</v>
      </c>
      <c r="B10" s="33" t="s">
        <v>67</v>
      </c>
      <c r="C10" s="32" t="s">
        <v>234</v>
      </c>
      <c r="D10" s="33" t="s">
        <v>241</v>
      </c>
      <c r="E10" s="33" t="s">
        <v>241</v>
      </c>
      <c r="F10" s="32" t="s">
        <v>68</v>
      </c>
      <c r="G10" s="32" t="s">
        <v>69</v>
      </c>
      <c r="H10" s="32" t="s">
        <v>156</v>
      </c>
      <c r="I10" s="32" t="s">
        <v>157</v>
      </c>
      <c r="J10" s="32" t="s">
        <v>148</v>
      </c>
      <c r="K10" s="32" t="s">
        <v>149</v>
      </c>
      <c r="L10" s="31" t="s">
        <v>238</v>
      </c>
      <c r="M10" s="33" t="s">
        <v>239</v>
      </c>
      <c r="N10" s="33" t="s">
        <v>240</v>
      </c>
      <c r="O10" s="31">
        <v>500</v>
      </c>
      <c r="P10" s="31"/>
      <c r="Q10" s="31"/>
      <c r="R10" s="31"/>
      <c r="S10" s="31"/>
      <c r="T10" s="31"/>
      <c r="U10" s="31"/>
      <c r="V10" s="31">
        <v>500</v>
      </c>
      <c r="W10" s="31"/>
      <c r="X10" s="31"/>
      <c r="Y10" s="31"/>
      <c r="Z10" s="31"/>
      <c r="AA10" s="31">
        <v>500</v>
      </c>
    </row>
    <row r="11" ht="19.5" customHeight="1" spans="1:27">
      <c r="A11" s="32" t="s">
        <v>116</v>
      </c>
      <c r="B11" s="33" t="s">
        <v>67</v>
      </c>
      <c r="C11" s="32" t="s">
        <v>234</v>
      </c>
      <c r="D11" s="33" t="s">
        <v>242</v>
      </c>
      <c r="E11" s="33" t="s">
        <v>242</v>
      </c>
      <c r="F11" s="32" t="s">
        <v>68</v>
      </c>
      <c r="G11" s="32" t="s">
        <v>69</v>
      </c>
      <c r="H11" s="32" t="s">
        <v>156</v>
      </c>
      <c r="I11" s="32" t="s">
        <v>157</v>
      </c>
      <c r="J11" s="32" t="s">
        <v>148</v>
      </c>
      <c r="K11" s="32" t="s">
        <v>149</v>
      </c>
      <c r="L11" s="31" t="s">
        <v>243</v>
      </c>
      <c r="M11" s="33" t="s">
        <v>239</v>
      </c>
      <c r="N11" s="33" t="s">
        <v>240</v>
      </c>
      <c r="O11" s="31">
        <v>168744.96</v>
      </c>
      <c r="P11" s="31"/>
      <c r="Q11" s="31">
        <v>168744.96</v>
      </c>
      <c r="R11" s="31">
        <v>168744.96</v>
      </c>
      <c r="S11" s="31"/>
      <c r="T11" s="31"/>
      <c r="U11" s="31"/>
      <c r="V11" s="31"/>
      <c r="W11" s="31"/>
      <c r="X11" s="31"/>
      <c r="Y11" s="31"/>
      <c r="Z11" s="31"/>
      <c r="AA11" s="31"/>
    </row>
  </sheetData>
  <mergeCells count="22">
    <mergeCell ref="A2:AA2"/>
    <mergeCell ref="A3:C3"/>
    <mergeCell ref="O4:AA4"/>
    <mergeCell ref="Q5:U5"/>
    <mergeCell ref="V5:AA5"/>
    <mergeCell ref="A8:N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5:O6"/>
    <mergeCell ref="P5:P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8"/>
  <sheetViews>
    <sheetView showZeros="0" workbookViewId="0">
      <selection activeCell="D30" sqref="D30"/>
    </sheetView>
  </sheetViews>
  <sheetFormatPr defaultColWidth="12.2833333333333" defaultRowHeight="12.75" customHeight="1" outlineLevelRow="7"/>
  <cols>
    <col min="1" max="2" width="22.7083333333333" customWidth="1"/>
    <col min="3" max="3" width="24.425" customWidth="1"/>
    <col min="4" max="4" width="23.575" customWidth="1"/>
    <col min="5" max="11" width="29.575" customWidth="1"/>
    <col min="12" max="14" width="20.1416666666667" customWidth="1"/>
    <col min="15" max="19" width="19.9" customWidth="1"/>
  </cols>
  <sheetData>
    <row r="1" ht="17.25" customHeight="1" spans="1:19">
      <c r="A1" s="17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ht="41.25" customHeight="1" spans="1:19">
      <c r="A2" s="19" t="str">
        <f>"2026"&amp;"年部门预算项目支出明细表（二）"</f>
        <v>2026年部门预算项目支出明细表（二）</v>
      </c>
      <c r="L2" s="20"/>
      <c r="M2" s="20"/>
      <c r="N2" s="20"/>
    </row>
    <row r="3" ht="17.25" customHeight="1" spans="1:19">
      <c r="A3" s="21" t="str">
        <f>"单位名称："&amp;"昆明市官渡区民航路小学"</f>
        <v>单位名称：昆明市官渡区民航路小学</v>
      </c>
      <c r="L3" s="20"/>
      <c r="M3" s="20"/>
      <c r="N3" s="20"/>
      <c r="S3" s="22" t="s">
        <v>1</v>
      </c>
    </row>
    <row r="4" ht="24" customHeight="1" spans="1:19">
      <c r="A4" s="23" t="s">
        <v>89</v>
      </c>
      <c r="B4" s="24" t="s">
        <v>90</v>
      </c>
      <c r="C4" s="24" t="s">
        <v>205</v>
      </c>
      <c r="D4" s="23" t="s">
        <v>91</v>
      </c>
      <c r="E4" s="24" t="s">
        <v>92</v>
      </c>
      <c r="F4" s="23" t="s">
        <v>53</v>
      </c>
      <c r="G4" s="23" t="s">
        <v>54</v>
      </c>
      <c r="H4" s="23" t="s">
        <v>206</v>
      </c>
      <c r="I4" s="23" t="s">
        <v>207</v>
      </c>
      <c r="J4" s="23" t="s">
        <v>95</v>
      </c>
      <c r="K4" s="23" t="s">
        <v>96</v>
      </c>
      <c r="L4" s="24" t="s">
        <v>97</v>
      </c>
      <c r="M4" s="24" t="s">
        <v>208</v>
      </c>
      <c r="N4" s="23" t="s">
        <v>209</v>
      </c>
      <c r="O4" s="24" t="s">
        <v>244</v>
      </c>
      <c r="P4" s="24"/>
      <c r="Q4" s="24" t="s">
        <v>101</v>
      </c>
      <c r="R4" s="24"/>
      <c r="S4" s="24"/>
    </row>
    <row r="5" ht="21.9" customHeight="1" spans="1:19">
      <c r="A5" s="25"/>
      <c r="B5" s="26"/>
      <c r="C5" s="26"/>
      <c r="D5" s="27"/>
      <c r="E5" s="27"/>
      <c r="F5" s="25"/>
      <c r="G5" s="25"/>
      <c r="H5" s="25"/>
      <c r="I5" s="25"/>
      <c r="J5" s="25"/>
      <c r="K5" s="25"/>
      <c r="L5" s="26"/>
      <c r="M5" s="27"/>
      <c r="N5" s="27"/>
      <c r="O5" s="23" t="s">
        <v>245</v>
      </c>
      <c r="P5" s="23" t="s">
        <v>106</v>
      </c>
      <c r="Q5" s="23" t="s">
        <v>107</v>
      </c>
      <c r="R5" s="23" t="s">
        <v>108</v>
      </c>
      <c r="S5" s="23" t="s">
        <v>246</v>
      </c>
    </row>
    <row r="6" ht="17.25" customHeight="1" spans="1:19">
      <c r="A6" s="28" t="s">
        <v>210</v>
      </c>
      <c r="B6" s="28" t="s">
        <v>211</v>
      </c>
      <c r="C6" s="28" t="s">
        <v>212</v>
      </c>
      <c r="D6" s="28" t="s">
        <v>213</v>
      </c>
      <c r="E6" s="28">
        <v>5</v>
      </c>
      <c r="F6" s="28">
        <v>6</v>
      </c>
      <c r="G6" s="28" t="s">
        <v>214</v>
      </c>
      <c r="H6" s="28" t="s">
        <v>215</v>
      </c>
      <c r="I6" s="28" t="s">
        <v>216</v>
      </c>
      <c r="J6" s="28" t="s">
        <v>217</v>
      </c>
      <c r="K6" s="28" t="s">
        <v>218</v>
      </c>
      <c r="L6" s="28" t="s">
        <v>219</v>
      </c>
      <c r="M6" s="28" t="s">
        <v>220</v>
      </c>
      <c r="N6" s="28" t="s">
        <v>221</v>
      </c>
      <c r="O6" s="28">
        <v>15</v>
      </c>
      <c r="P6" s="28">
        <v>16</v>
      </c>
      <c r="Q6" s="28">
        <v>17</v>
      </c>
      <c r="R6" s="28">
        <v>18</v>
      </c>
      <c r="S6" s="28">
        <v>19</v>
      </c>
    </row>
    <row r="7" ht="19.5" customHeight="1" spans="1:19">
      <c r="A7" s="28" t="s">
        <v>233</v>
      </c>
      <c r="B7" s="29"/>
      <c r="C7" s="28"/>
      <c r="D7" s="29"/>
      <c r="E7" s="29"/>
      <c r="F7" s="28"/>
      <c r="G7" s="28"/>
      <c r="H7" s="28"/>
      <c r="I7" s="28"/>
      <c r="J7" s="28"/>
      <c r="K7" s="28"/>
      <c r="L7" s="30"/>
      <c r="M7" s="29"/>
      <c r="N7" s="29"/>
      <c r="O7" s="31">
        <v>168744.96</v>
      </c>
      <c r="P7" s="31">
        <v>168744.96</v>
      </c>
      <c r="Q7" s="31"/>
      <c r="R7" s="31"/>
      <c r="S7" s="31"/>
    </row>
    <row r="8" ht="19.5" customHeight="1" spans="1:19">
      <c r="A8" s="32" t="s">
        <v>116</v>
      </c>
      <c r="B8" s="33" t="s">
        <v>67</v>
      </c>
      <c r="C8" s="32" t="s">
        <v>234</v>
      </c>
      <c r="D8" s="33" t="s">
        <v>242</v>
      </c>
      <c r="E8" s="33" t="s">
        <v>242</v>
      </c>
      <c r="F8" s="32" t="s">
        <v>68</v>
      </c>
      <c r="G8" s="32" t="s">
        <v>69</v>
      </c>
      <c r="H8" s="32" t="s">
        <v>156</v>
      </c>
      <c r="I8" s="32" t="s">
        <v>157</v>
      </c>
      <c r="J8" s="32" t="s">
        <v>148</v>
      </c>
      <c r="K8" s="32" t="s">
        <v>149</v>
      </c>
      <c r="L8" s="31" t="s">
        <v>243</v>
      </c>
      <c r="M8" s="33" t="s">
        <v>239</v>
      </c>
      <c r="N8" s="33" t="s">
        <v>240</v>
      </c>
      <c r="O8" s="31">
        <v>168744.96</v>
      </c>
      <c r="P8" s="31">
        <v>168744.96</v>
      </c>
      <c r="Q8" s="31"/>
      <c r="R8" s="31"/>
      <c r="S8" s="31"/>
    </row>
  </sheetData>
  <mergeCells count="18">
    <mergeCell ref="A2:S2"/>
    <mergeCell ref="A3:C3"/>
    <mergeCell ref="O4:S4"/>
    <mergeCell ref="A7:N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2"/>
  <sheetViews>
    <sheetView showZeros="0" workbookViewId="0">
      <selection activeCell="A16" sqref="A16"/>
    </sheetView>
  </sheetViews>
  <sheetFormatPr defaultColWidth="10.7083333333333" defaultRowHeight="14.25" customHeight="1"/>
  <cols>
    <col min="1" max="1" width="38" customWidth="1"/>
    <col min="2" max="2" width="48" customWidth="1"/>
    <col min="3" max="3" width="25.2833333333333" customWidth="1"/>
    <col min="4" max="4" width="41.1416666666667" customWidth="1"/>
    <col min="5" max="5" width="9" customWidth="1"/>
    <col min="6" max="6" width="13" customWidth="1"/>
    <col min="7" max="7" width="15.575" customWidth="1"/>
    <col min="8" max="19" width="23.2833333333333" customWidth="1"/>
    <col min="20" max="20" width="23.1416666666667" customWidth="1"/>
  </cols>
  <sheetData>
    <row r="1" ht="15.75" customHeight="1" spans="1:20">
      <c r="A1" s="7" t="s">
        <v>247</v>
      </c>
      <c r="L1" s="8"/>
      <c r="M1" s="8"/>
      <c r="T1" s="1" t="s">
        <v>248</v>
      </c>
    </row>
    <row r="2" ht="41.25" customHeight="1" spans="1:20">
      <c r="A2" s="2" t="str">
        <f>"2026"&amp;"年部门政府采购预算表"</f>
        <v>2026年部门政府采购预算表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8.75" customHeight="1" spans="1:20">
      <c r="A3" s="8" t="str">
        <f>"单位名称："&amp;"昆明市官渡区民航路小学"</f>
        <v>单位名称：昆明市官渡区民航路小学</v>
      </c>
      <c r="L3" s="8"/>
      <c r="M3" s="8"/>
      <c r="T3" s="1" t="s">
        <v>1</v>
      </c>
    </row>
    <row r="4" ht="15.75" customHeight="1" spans="1:20">
      <c r="A4" s="4" t="s">
        <v>90</v>
      </c>
      <c r="B4" s="4" t="s">
        <v>249</v>
      </c>
      <c r="C4" s="4" t="s">
        <v>250</v>
      </c>
      <c r="D4" s="4" t="s">
        <v>251</v>
      </c>
      <c r="E4" s="13" t="s">
        <v>252</v>
      </c>
      <c r="F4" s="4" t="s">
        <v>253</v>
      </c>
      <c r="G4" s="13" t="s">
        <v>254</v>
      </c>
      <c r="H4" s="4" t="s">
        <v>99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ht="30.15" customHeight="1" spans="1:20">
      <c r="A5" s="13"/>
      <c r="B5" s="13"/>
      <c r="C5" s="13"/>
      <c r="D5" s="13"/>
      <c r="E5" s="13"/>
      <c r="F5" s="13"/>
      <c r="G5" s="13"/>
      <c r="H5" s="13" t="s">
        <v>55</v>
      </c>
      <c r="I5" s="13" t="s">
        <v>103</v>
      </c>
      <c r="J5" s="13" t="s">
        <v>104</v>
      </c>
      <c r="K5" s="13" t="s">
        <v>108</v>
      </c>
      <c r="L5" s="13"/>
      <c r="M5" s="13"/>
      <c r="N5" s="13" t="s">
        <v>255</v>
      </c>
      <c r="O5" s="13" t="s">
        <v>256</v>
      </c>
      <c r="P5" s="13"/>
      <c r="Q5" s="13"/>
      <c r="R5" s="13"/>
      <c r="S5" s="13"/>
      <c r="T5" s="13"/>
    </row>
    <row r="6" ht="27.9" customHeight="1" spans="1:20">
      <c r="A6" s="13"/>
      <c r="B6" s="13"/>
      <c r="C6" s="13"/>
      <c r="D6" s="13"/>
      <c r="E6" s="13"/>
      <c r="F6" s="13"/>
      <c r="G6" s="13"/>
      <c r="H6" s="13"/>
      <c r="I6" s="13" t="s">
        <v>62</v>
      </c>
      <c r="J6" s="13" t="s">
        <v>62</v>
      </c>
      <c r="K6" s="13" t="s">
        <v>106</v>
      </c>
      <c r="L6" s="13" t="s">
        <v>107</v>
      </c>
      <c r="M6" s="13" t="s">
        <v>108</v>
      </c>
      <c r="N6" s="13" t="s">
        <v>109</v>
      </c>
      <c r="O6" s="13" t="s">
        <v>62</v>
      </c>
      <c r="P6" s="13" t="s">
        <v>110</v>
      </c>
      <c r="Q6" s="13" t="s">
        <v>111</v>
      </c>
      <c r="R6" s="13" t="s">
        <v>113</v>
      </c>
      <c r="S6" s="13" t="s">
        <v>112</v>
      </c>
      <c r="T6" s="13" t="s">
        <v>114</v>
      </c>
    </row>
    <row r="7" ht="18" customHeight="1" spans="1:20">
      <c r="A7" s="4">
        <v>1</v>
      </c>
      <c r="B7" s="4" t="s">
        <v>212</v>
      </c>
      <c r="C7" s="4">
        <v>4</v>
      </c>
      <c r="D7" s="4">
        <v>5</v>
      </c>
      <c r="E7" s="4">
        <v>6</v>
      </c>
      <c r="F7" s="4">
        <v>7</v>
      </c>
      <c r="G7" s="4">
        <v>8</v>
      </c>
      <c r="H7" s="4">
        <v>9</v>
      </c>
      <c r="I7" s="4">
        <v>10</v>
      </c>
      <c r="J7" s="4">
        <v>11</v>
      </c>
      <c r="K7" s="4">
        <v>12</v>
      </c>
      <c r="L7" s="4">
        <v>13</v>
      </c>
      <c r="M7" s="4">
        <v>14</v>
      </c>
      <c r="N7" s="4">
        <v>15</v>
      </c>
      <c r="O7" s="4">
        <v>16</v>
      </c>
      <c r="P7" s="4">
        <v>17</v>
      </c>
      <c r="Q7" s="4">
        <v>18</v>
      </c>
      <c r="R7" s="4">
        <v>19</v>
      </c>
      <c r="S7" s="4">
        <v>20</v>
      </c>
      <c r="T7" s="4">
        <v>21</v>
      </c>
    </row>
    <row r="8" ht="21" customHeight="1" spans="1:20">
      <c r="A8" s="14" t="s">
        <v>55</v>
      </c>
      <c r="B8" s="14"/>
      <c r="C8" s="14"/>
      <c r="D8" s="14"/>
      <c r="E8" s="15"/>
      <c r="F8" s="16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ht="21" customHeight="1" spans="1:20">
      <c r="A9" s="15"/>
      <c r="B9" s="15"/>
      <c r="C9" s="15"/>
      <c r="D9" s="15"/>
      <c r="E9" s="15"/>
      <c r="F9" s="1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</row>
    <row r="10" ht="21" customHeight="1" spans="1:20">
      <c r="A10" s="15"/>
      <c r="B10" s="15"/>
      <c r="C10" s="15"/>
      <c r="D10" s="15"/>
      <c r="E10" s="15"/>
      <c r="F10" s="16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ht="21" customHeight="1" spans="1:20">
      <c r="A11" s="15"/>
      <c r="B11" s="15"/>
      <c r="C11" s="15"/>
      <c r="D11" s="15"/>
      <c r="E11" s="15"/>
      <c r="F11" s="1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customHeight="1" spans="1:20">
      <c r="A12" s="12" t="s">
        <v>257</v>
      </c>
    </row>
  </sheetData>
  <mergeCells count="15">
    <mergeCell ref="A2:T2"/>
    <mergeCell ref="A3:G3"/>
    <mergeCell ref="H4:T4"/>
    <mergeCell ref="J5:N5"/>
    <mergeCell ref="O5:T5"/>
    <mergeCell ref="A8:D8"/>
    <mergeCell ref="A4:A6"/>
    <mergeCell ref="B4:B6"/>
    <mergeCell ref="C4:C6"/>
    <mergeCell ref="D4:D6"/>
    <mergeCell ref="E4:E6"/>
    <mergeCell ref="F4:F6"/>
    <mergeCell ref="G4:G6"/>
    <mergeCell ref="H5:H6"/>
    <mergeCell ref="I5:I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U12"/>
  <sheetViews>
    <sheetView showZeros="0" workbookViewId="0">
      <selection activeCell="C9" sqref="C9"/>
    </sheetView>
  </sheetViews>
  <sheetFormatPr defaultColWidth="10.7083333333333" defaultRowHeight="14.25" customHeight="1"/>
  <cols>
    <col min="1" max="1" width="35.1833333333333" customWidth="1"/>
    <col min="2" max="2" width="39.7583333333333" customWidth="1"/>
    <col min="3" max="3" width="39.3333333333333" customWidth="1"/>
    <col min="4" max="4" width="39.9" customWidth="1"/>
    <col min="5" max="5" width="24.7583333333333" customWidth="1"/>
    <col min="6" max="6" width="33.2833333333333" customWidth="1"/>
    <col min="7" max="7" width="32.85" customWidth="1"/>
    <col min="8" max="8" width="45.7083333333333" customWidth="1"/>
    <col min="9" max="19" width="23.85" customWidth="1"/>
    <col min="20" max="21" width="23.7083333333333" customWidth="1"/>
  </cols>
  <sheetData>
    <row r="1" ht="16.5" customHeight="1" spans="1:21">
      <c r="A1" s="7" t="s">
        <v>258</v>
      </c>
      <c r="L1" s="8"/>
      <c r="M1" s="8"/>
      <c r="U1" s="1" t="s">
        <v>259</v>
      </c>
    </row>
    <row r="2" ht="41.25" customHeight="1" spans="1:21">
      <c r="A2" s="2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2.5" customHeight="1" spans="1:21">
      <c r="A3" s="8" t="str">
        <f>"单位名称："&amp;"昆明市官渡区民航路小学"</f>
        <v>单位名称：昆明市官渡区民航路小学</v>
      </c>
      <c r="L3" s="8"/>
      <c r="M3" s="8"/>
      <c r="U3" s="1" t="s">
        <v>1</v>
      </c>
    </row>
    <row r="4" ht="24" customHeight="1" spans="1:21">
      <c r="A4" s="4" t="s">
        <v>90</v>
      </c>
      <c r="B4" s="4" t="s">
        <v>91</v>
      </c>
      <c r="C4" s="4" t="s">
        <v>260</v>
      </c>
      <c r="D4" s="4" t="s">
        <v>261</v>
      </c>
      <c r="E4" s="4" t="s">
        <v>262</v>
      </c>
      <c r="F4" s="4" t="s">
        <v>263</v>
      </c>
      <c r="G4" s="4" t="s">
        <v>264</v>
      </c>
      <c r="H4" s="4" t="s">
        <v>265</v>
      </c>
      <c r="I4" s="4" t="s">
        <v>99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ht="24" customHeight="1" spans="1:21">
      <c r="A5" s="4"/>
      <c r="B5" s="4"/>
      <c r="C5" s="4"/>
      <c r="D5" s="4"/>
      <c r="E5" s="4"/>
      <c r="F5" s="4"/>
      <c r="G5" s="4"/>
      <c r="H5" s="4"/>
      <c r="I5" s="4" t="s">
        <v>55</v>
      </c>
      <c r="J5" s="4" t="s">
        <v>103</v>
      </c>
      <c r="K5" s="4" t="s">
        <v>266</v>
      </c>
      <c r="L5" s="4"/>
      <c r="M5" s="4"/>
      <c r="N5" s="4" t="s">
        <v>108</v>
      </c>
      <c r="O5" s="4" t="s">
        <v>267</v>
      </c>
      <c r="P5" s="4" t="s">
        <v>256</v>
      </c>
      <c r="Q5" s="4"/>
      <c r="R5" s="4"/>
      <c r="S5" s="4"/>
      <c r="T5" s="4"/>
      <c r="U5" s="4"/>
    </row>
    <row r="6" ht="54" customHeight="1" spans="1:21">
      <c r="A6" s="4"/>
      <c r="B6" s="4"/>
      <c r="C6" s="4"/>
      <c r="D6" s="4"/>
      <c r="E6" s="4"/>
      <c r="F6" s="4"/>
      <c r="G6" s="4"/>
      <c r="H6" s="4"/>
      <c r="I6" s="4"/>
      <c r="J6" s="4" t="s">
        <v>62</v>
      </c>
      <c r="K6" s="4" t="s">
        <v>55</v>
      </c>
      <c r="L6" s="4" t="s">
        <v>106</v>
      </c>
      <c r="M6" s="4" t="s">
        <v>107</v>
      </c>
      <c r="N6" s="4" t="s">
        <v>108</v>
      </c>
      <c r="O6" s="4" t="s">
        <v>109</v>
      </c>
      <c r="P6" s="4" t="s">
        <v>62</v>
      </c>
      <c r="Q6" s="4" t="s">
        <v>110</v>
      </c>
      <c r="R6" s="4" t="s">
        <v>111</v>
      </c>
      <c r="S6" s="4" t="s">
        <v>113</v>
      </c>
      <c r="T6" s="4" t="s">
        <v>112</v>
      </c>
      <c r="U6" s="4" t="s">
        <v>114</v>
      </c>
    </row>
    <row r="7" ht="17.25" customHeight="1" spans="1:21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4">
        <v>15</v>
      </c>
      <c r="P7" s="4">
        <v>16</v>
      </c>
      <c r="Q7" s="4">
        <v>17</v>
      </c>
      <c r="R7" s="4">
        <v>18</v>
      </c>
      <c r="S7" s="4">
        <v>19</v>
      </c>
      <c r="T7" s="4">
        <v>20</v>
      </c>
      <c r="U7" s="4">
        <v>21</v>
      </c>
    </row>
    <row r="8" ht="21" customHeight="1" spans="1:21">
      <c r="A8" s="9" t="s">
        <v>115</v>
      </c>
      <c r="B8" s="9"/>
      <c r="C8" s="9"/>
      <c r="D8" s="9"/>
      <c r="E8" s="9"/>
      <c r="F8" s="9"/>
      <c r="G8" s="9"/>
      <c r="H8" s="9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ht="21" customHeight="1" spans="1:21">
      <c r="A9" s="11"/>
      <c r="B9" s="11"/>
      <c r="C9" s="11"/>
      <c r="D9" s="11"/>
      <c r="E9" s="11"/>
      <c r="F9" s="11"/>
      <c r="G9" s="11"/>
      <c r="H9" s="11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ht="21" customHeight="1" spans="1:21">
      <c r="A10" s="11"/>
      <c r="B10" s="11"/>
      <c r="C10" s="11"/>
      <c r="D10" s="11"/>
      <c r="E10" s="11"/>
      <c r="F10" s="11"/>
      <c r="G10" s="11"/>
      <c r="H10" s="11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ht="21" customHeight="1" spans="1:21">
      <c r="A11" s="11"/>
      <c r="B11" s="11"/>
      <c r="C11" s="11"/>
      <c r="D11" s="11"/>
      <c r="E11" s="11"/>
      <c r="F11" s="11"/>
      <c r="G11" s="11"/>
      <c r="H11" s="11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customHeight="1" spans="1:21">
      <c r="A12" s="12" t="s">
        <v>268</v>
      </c>
    </row>
  </sheetData>
  <mergeCells count="16">
    <mergeCell ref="A2:U2"/>
    <mergeCell ref="A3:H3"/>
    <mergeCell ref="I4:U4"/>
    <mergeCell ref="K5:O5"/>
    <mergeCell ref="P5:U5"/>
    <mergeCell ref="A8:H8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8"/>
  <sheetViews>
    <sheetView showZeros="0" tabSelected="1" topLeftCell="A6" workbookViewId="0">
      <selection activeCell="F8" sqref="F8"/>
    </sheetView>
  </sheetViews>
  <sheetFormatPr defaultColWidth="10.7083333333333" defaultRowHeight="12" customHeight="1"/>
  <cols>
    <col min="1" max="1" width="40" customWidth="1"/>
    <col min="2" max="2" width="33.85" customWidth="1"/>
    <col min="3" max="5" width="27.575" customWidth="1"/>
    <col min="6" max="6" width="13.1416666666667" customWidth="1"/>
    <col min="7" max="7" width="29.2833333333333" customWidth="1"/>
    <col min="8" max="8" width="18.1416666666667" customWidth="1"/>
    <col min="9" max="9" width="15.7083333333333" customWidth="1"/>
    <col min="10" max="10" width="22" customWidth="1"/>
  </cols>
  <sheetData>
    <row r="1" ht="18" customHeight="1" spans="1:10">
      <c r="J1" s="1" t="s">
        <v>269</v>
      </c>
    </row>
    <row r="2" ht="39.75" customHeight="1" spans="1:10">
      <c r="A2" s="2" t="str">
        <f>"2026"&amp;"年项目支出绩效目标表（本次下达）"</f>
        <v>2026年项目支出绩效目标表（本次下达）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"单位名称："&amp;"昆明市官渡区民航路小学"</f>
        <v>单位名称：昆明市官渡区民航路小学</v>
      </c>
      <c r="B3" s="3"/>
      <c r="C3" s="3"/>
      <c r="D3" s="3"/>
      <c r="E3" s="3"/>
      <c r="F3" s="3"/>
      <c r="G3" s="3"/>
      <c r="H3" s="3"/>
    </row>
    <row r="4" ht="44.25" customHeight="1" spans="1:10">
      <c r="A4" s="4" t="s">
        <v>91</v>
      </c>
      <c r="B4" s="4" t="s">
        <v>270</v>
      </c>
      <c r="C4" s="5" t="s">
        <v>271</v>
      </c>
      <c r="D4" s="4" t="s">
        <v>272</v>
      </c>
      <c r="E4" s="4" t="s">
        <v>273</v>
      </c>
      <c r="F4" s="4" t="s">
        <v>274</v>
      </c>
      <c r="G4" s="4" t="s">
        <v>275</v>
      </c>
      <c r="H4" s="4" t="s">
        <v>276</v>
      </c>
      <c r="I4" s="4" t="s">
        <v>277</v>
      </c>
      <c r="J4" s="4" t="s">
        <v>278</v>
      </c>
    </row>
    <row r="5" ht="18.75" customHeight="1" spans="1:10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</row>
    <row r="6" ht="42" customHeight="1" spans="1:10">
      <c r="A6" s="6" t="s">
        <v>67</v>
      </c>
      <c r="B6" s="6"/>
      <c r="C6" s="6"/>
      <c r="D6" s="6"/>
      <c r="E6" s="6"/>
      <c r="F6" s="6"/>
      <c r="G6" s="6"/>
      <c r="H6" s="6"/>
      <c r="I6" s="6"/>
      <c r="J6" s="6"/>
    </row>
    <row r="7" ht="42" customHeight="1" spans="1:10">
      <c r="A7" s="6" t="s">
        <v>241</v>
      </c>
      <c r="B7" s="6" t="s">
        <v>241</v>
      </c>
      <c r="C7" s="6" t="s">
        <v>279</v>
      </c>
      <c r="D7" s="6" t="s">
        <v>280</v>
      </c>
      <c r="E7" s="6" t="s">
        <v>241</v>
      </c>
      <c r="F7" s="6" t="s">
        <v>281</v>
      </c>
      <c r="G7" s="6" t="s">
        <v>282</v>
      </c>
      <c r="H7" s="6" t="s">
        <v>283</v>
      </c>
      <c r="I7" s="6" t="s">
        <v>284</v>
      </c>
      <c r="J7" s="6" t="s">
        <v>241</v>
      </c>
    </row>
    <row r="8" ht="42" customHeight="1" spans="1:10">
      <c r="A8" s="6" t="s">
        <v>241</v>
      </c>
      <c r="B8" s="6" t="s">
        <v>241</v>
      </c>
      <c r="C8" s="6" t="s">
        <v>285</v>
      </c>
      <c r="D8" s="6" t="s">
        <v>286</v>
      </c>
      <c r="E8" s="6" t="s">
        <v>241</v>
      </c>
      <c r="F8" s="6" t="s">
        <v>281</v>
      </c>
      <c r="G8" s="6" t="s">
        <v>282</v>
      </c>
      <c r="H8" s="6" t="s">
        <v>283</v>
      </c>
      <c r="I8" s="6" t="s">
        <v>284</v>
      </c>
      <c r="J8" s="6" t="s">
        <v>241</v>
      </c>
    </row>
    <row r="9" ht="42" customHeight="1" spans="1:10">
      <c r="A9" s="6" t="s">
        <v>241</v>
      </c>
      <c r="B9" s="6" t="s">
        <v>241</v>
      </c>
      <c r="C9" s="6" t="s">
        <v>287</v>
      </c>
      <c r="D9" s="6" t="s">
        <v>288</v>
      </c>
      <c r="E9" s="6" t="s">
        <v>241</v>
      </c>
      <c r="F9" s="6" t="s">
        <v>281</v>
      </c>
      <c r="G9" s="6" t="s">
        <v>282</v>
      </c>
      <c r="H9" s="6" t="s">
        <v>283</v>
      </c>
      <c r="I9" s="6" t="s">
        <v>284</v>
      </c>
      <c r="J9" s="6" t="s">
        <v>241</v>
      </c>
    </row>
    <row r="10" ht="42" customHeight="1" spans="1:10">
      <c r="A10" s="6" t="s">
        <v>241</v>
      </c>
      <c r="B10" s="6" t="s">
        <v>241</v>
      </c>
      <c r="C10" s="6" t="s">
        <v>289</v>
      </c>
      <c r="D10" s="6" t="s">
        <v>290</v>
      </c>
      <c r="E10" s="6" t="s">
        <v>241</v>
      </c>
      <c r="F10" s="6" t="s">
        <v>281</v>
      </c>
      <c r="G10" s="6" t="s">
        <v>282</v>
      </c>
      <c r="H10" s="6" t="s">
        <v>283</v>
      </c>
      <c r="I10" s="6" t="s">
        <v>284</v>
      </c>
      <c r="J10" s="6" t="s">
        <v>241</v>
      </c>
    </row>
    <row r="11" ht="42" customHeight="1" spans="1:10">
      <c r="A11" s="6" t="s">
        <v>242</v>
      </c>
      <c r="B11" s="6" t="s">
        <v>242</v>
      </c>
      <c r="C11" s="6" t="s">
        <v>279</v>
      </c>
      <c r="D11" s="6" t="s">
        <v>280</v>
      </c>
      <c r="E11" s="6" t="s">
        <v>291</v>
      </c>
      <c r="F11" s="6" t="s">
        <v>281</v>
      </c>
      <c r="G11" s="6" t="s">
        <v>282</v>
      </c>
      <c r="H11" s="6" t="s">
        <v>283</v>
      </c>
      <c r="I11" s="6" t="s">
        <v>284</v>
      </c>
      <c r="J11" s="6" t="s">
        <v>291</v>
      </c>
    </row>
    <row r="12" ht="42" customHeight="1" spans="1:10">
      <c r="A12" s="6" t="s">
        <v>242</v>
      </c>
      <c r="B12" s="6" t="s">
        <v>242</v>
      </c>
      <c r="C12" s="6" t="s">
        <v>285</v>
      </c>
      <c r="D12" s="6" t="s">
        <v>286</v>
      </c>
      <c r="E12" s="6" t="s">
        <v>242</v>
      </c>
      <c r="F12" s="6" t="s">
        <v>281</v>
      </c>
      <c r="G12" s="6" t="s">
        <v>282</v>
      </c>
      <c r="H12" s="6" t="s">
        <v>283</v>
      </c>
      <c r="I12" s="6" t="s">
        <v>284</v>
      </c>
      <c r="J12" s="6" t="s">
        <v>242</v>
      </c>
    </row>
    <row r="13" ht="42" customHeight="1" spans="1:10">
      <c r="A13" s="6" t="s">
        <v>242</v>
      </c>
      <c r="B13" s="6" t="s">
        <v>242</v>
      </c>
      <c r="C13" s="6" t="s">
        <v>287</v>
      </c>
      <c r="D13" s="6" t="s">
        <v>288</v>
      </c>
      <c r="E13" s="6" t="s">
        <v>242</v>
      </c>
      <c r="F13" s="6" t="s">
        <v>281</v>
      </c>
      <c r="G13" s="6" t="s">
        <v>282</v>
      </c>
      <c r="H13" s="6" t="s">
        <v>283</v>
      </c>
      <c r="I13" s="6" t="s">
        <v>284</v>
      </c>
      <c r="J13" s="6" t="s">
        <v>242</v>
      </c>
    </row>
    <row r="14" ht="42" customHeight="1" spans="1:10">
      <c r="A14" s="6" t="s">
        <v>242</v>
      </c>
      <c r="B14" s="6" t="s">
        <v>242</v>
      </c>
      <c r="C14" s="6" t="s">
        <v>289</v>
      </c>
      <c r="D14" s="6" t="s">
        <v>290</v>
      </c>
      <c r="E14" s="6" t="s">
        <v>242</v>
      </c>
      <c r="F14" s="6" t="s">
        <v>281</v>
      </c>
      <c r="G14" s="6" t="s">
        <v>282</v>
      </c>
      <c r="H14" s="6" t="s">
        <v>283</v>
      </c>
      <c r="I14" s="6" t="s">
        <v>284</v>
      </c>
      <c r="J14" s="6" t="s">
        <v>242</v>
      </c>
    </row>
    <row r="15" ht="42" customHeight="1" spans="1:10">
      <c r="A15" s="6" t="s">
        <v>235</v>
      </c>
      <c r="B15" s="6" t="s">
        <v>292</v>
      </c>
      <c r="C15" s="6" t="s">
        <v>279</v>
      </c>
      <c r="D15" s="6" t="s">
        <v>280</v>
      </c>
      <c r="E15" s="6" t="s">
        <v>292</v>
      </c>
      <c r="F15" s="6" t="s">
        <v>281</v>
      </c>
      <c r="G15" s="6" t="s">
        <v>282</v>
      </c>
      <c r="H15" s="6" t="s">
        <v>283</v>
      </c>
      <c r="I15" s="6" t="s">
        <v>284</v>
      </c>
      <c r="J15" s="6" t="s">
        <v>292</v>
      </c>
    </row>
    <row r="16" ht="42" customHeight="1" spans="1:10">
      <c r="A16" s="6" t="s">
        <v>235</v>
      </c>
      <c r="B16" s="6" t="s">
        <v>292</v>
      </c>
      <c r="C16" s="6" t="s">
        <v>285</v>
      </c>
      <c r="D16" s="6" t="s">
        <v>286</v>
      </c>
      <c r="E16" s="6" t="s">
        <v>292</v>
      </c>
      <c r="F16" s="6" t="s">
        <v>281</v>
      </c>
      <c r="G16" s="6" t="s">
        <v>282</v>
      </c>
      <c r="H16" s="6" t="s">
        <v>283</v>
      </c>
      <c r="I16" s="6" t="s">
        <v>284</v>
      </c>
      <c r="J16" s="6" t="s">
        <v>292</v>
      </c>
    </row>
    <row r="17" ht="42" customHeight="1" spans="1:10">
      <c r="A17" s="6" t="s">
        <v>235</v>
      </c>
      <c r="B17" s="6" t="s">
        <v>292</v>
      </c>
      <c r="C17" s="6" t="s">
        <v>287</v>
      </c>
      <c r="D17" s="6" t="s">
        <v>288</v>
      </c>
      <c r="E17" s="6" t="s">
        <v>292</v>
      </c>
      <c r="F17" s="6" t="s">
        <v>281</v>
      </c>
      <c r="G17" s="6" t="s">
        <v>282</v>
      </c>
      <c r="H17" s="6" t="s">
        <v>283</v>
      </c>
      <c r="I17" s="6" t="s">
        <v>284</v>
      </c>
      <c r="J17" s="6" t="s">
        <v>292</v>
      </c>
    </row>
    <row r="18" ht="42" customHeight="1" spans="1:10">
      <c r="A18" s="6" t="s">
        <v>235</v>
      </c>
      <c r="B18" s="6" t="s">
        <v>292</v>
      </c>
      <c r="C18" s="6" t="s">
        <v>289</v>
      </c>
      <c r="D18" s="6" t="s">
        <v>290</v>
      </c>
      <c r="E18" s="6" t="s">
        <v>292</v>
      </c>
      <c r="F18" s="6" t="s">
        <v>281</v>
      </c>
      <c r="G18" s="6" t="s">
        <v>282</v>
      </c>
      <c r="H18" s="6" t="s">
        <v>283</v>
      </c>
      <c r="I18" s="6" t="s">
        <v>284</v>
      </c>
      <c r="J18" s="6" t="s">
        <v>292</v>
      </c>
    </row>
  </sheetData>
  <mergeCells count="8">
    <mergeCell ref="A2:J2"/>
    <mergeCell ref="A3:H3"/>
    <mergeCell ref="A7:A10"/>
    <mergeCell ref="A11:A14"/>
    <mergeCell ref="A15:A18"/>
    <mergeCell ref="B7:B10"/>
    <mergeCell ref="B11:B14"/>
    <mergeCell ref="B15:B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部门收支预算总表</vt:lpstr>
      <vt:lpstr>部门支出总表</vt:lpstr>
      <vt:lpstr>部门预算基本支出明细表</vt:lpstr>
      <vt:lpstr>部门预算项目支出明细表（一）</vt:lpstr>
      <vt:lpstr>部门预算项目支出明细表（二） </vt:lpstr>
      <vt:lpstr>部门政府采购预算表</vt:lpstr>
      <vt:lpstr>政府购买服务预算表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小伟</cp:lastModifiedBy>
  <dcterms:created xsi:type="dcterms:W3CDTF">2026-04-01T01:43:00Z</dcterms:created>
  <dcterms:modified xsi:type="dcterms:W3CDTF">2026-04-02T01:53:25Z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CB3A664DD3B04F9D9D4961016331E3D3_13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