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<sst xmlns="http://schemas.openxmlformats.org/spreadsheetml/2006/main" count="1290" uniqueCount="451">
  <si>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</si>
  <si>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</si>
  <si>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</si>
  <si>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</si>
  <si>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</si>
  <si>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</si>
  <si>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</si>
  <si>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</si>
  <si>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</si>
  <si>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</si>
  <si>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</si>
  <si>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</si>
  <si>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</si>
  <si>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</si>
  <si>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</si>
  <si>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</si>
  <si>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</si>
  <si>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</si>
  <si>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</si>
  <si>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</si>
  <si>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</si>
  <si>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</si>
  <si>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</si>
  <si>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</si>
  <si>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</si>
  <si>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</si>
  <si>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</si>
  <si>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</si>
  <si>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</si>
  <si>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</si>
  <si>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</si>
  <si>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</si>
  <si>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</si>
  <si>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</si>
  <si>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</si>
  <si>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</si>
  <si>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</si>
  <si>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</si>
  <si>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</si>
  <si>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</si>
  <si>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</si>
  <si>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</si>
  <si>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</si>
  <si>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</si>
  <si>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</si>
  <si>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</si>
  <si>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</si>
  <si>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</si>
  <si>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</si>
  <si>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</si>
  <si>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</si>
  <si>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</si>
  <si>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</si>
  <si>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</si>
  <si>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</si>
  <si>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</si>
  <si>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</si>
  <si>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</si>
  <si>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</si>
  <si>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</si>
  <si>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</si>
  <si>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</si>
  <si>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</si>
  <si>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</si>
  <si>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</si>
  <si>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</si>
  <si>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</si>
  <si>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</si>
  <si>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</si>
  <si>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</si>
  <si>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昆明市官渡区信访局</t>
  </si>
  <si>
    <t>292001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</si>
  <si>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</si>
  <si>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</si>
  <si>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</si>
  <si>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</si>
  <si>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</si>
  <si>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</si>
  <si>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</si>
  <si>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</si>
  <si>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</si>
  <si>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</si>
  <si>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</si>
  <si>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</si>
  <si>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</si>
  <si>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</si>
  <si>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</si>
  <si>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</si>
  <si>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</si>
  <si>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</si>
  <si>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</si>
  <si>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</si>
  <si>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</si>
  <si>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</si>
  <si>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</si>
  <si>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</si>
  <si>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</si>
  <si>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</si>
  <si>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</si>
  <si>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</si>
  <si>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</si>
  <si>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</si>
  <si>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</si>
  <si>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</si>
  <si>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</si>
  <si>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</si>
  <si>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20140</t>
  </si>
  <si>
    <t>信访事务</t>
  </si>
  <si>
    <t>2014001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</si>
  <si>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</si>
  <si>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</si>
  <si>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</si>
  <si>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</si>
  <si>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</si>
  <si>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</si>
  <si>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</si>
  <si>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</si>
  <si>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</si>
  <si>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</si>
  <si>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</si>
  <si>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</si>
  <si>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</si>
  <si>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</si>
  <si>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</si>
  <si>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</si>
  <si>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</si>
  <si>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</si>
  <si>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</si>
  <si>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</si>
  <si>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</si>
  <si>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</si>
  <si>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</si>
  <si>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</si>
  <si>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</si>
  <si>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</si>
  <si>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</si>
  <si>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</si>
  <si>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</si>
  <si>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</si>
  <si>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</si>
  <si>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</si>
  <si>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</si>
  <si>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</si>
  <si>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</si>
  <si>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</si>
  <si>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</si>
  <si>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</si>
  <si>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</si>
  <si>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</si>
  <si>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</si>
  <si>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</si>
  <si>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</si>
  <si>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</si>
  <si>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</si>
  <si>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</si>
  <si>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</si>
  <si>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</si>
  <si>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</si>
  <si>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</si>
  <si>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</si>
  <si>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</si>
  <si>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</si>
  <si>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</si>
  <si>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</si>
  <si>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</si>
  <si>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</si>
  <si>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</si>
  <si>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</si>
  <si>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</si>
  <si>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</si>
  <si>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</si>
  <si>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</si>
  <si>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</si>
  <si>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</si>
  <si>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</si>
  <si>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</si>
  <si>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</si>
  <si>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</si>
  <si>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</si>
  <si>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</si>
  <si>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</si>
  <si>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</si>
  <si>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</si>
  <si>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</si>
  <si>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</si>
  <si>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</si>
  <si>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</si>
  <si>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</si>
  <si>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</si>
  <si>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</si>
  <si>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</si>
  <si>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</si>
  <si>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</si>
  <si>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</si>
  <si>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</si>
  <si>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</si>
  <si>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</si>
  <si>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</si>
  <si>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</si>
  <si>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</si>
  <si>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</si>
  <si>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</si>
  <si>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</si>
  <si>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</si>
  <si>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</si>
  <si>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</si>
  <si>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530111210000000001915</t>
  </si>
  <si>
    <t>公车购置及运维费</t>
  </si>
  <si>
    <t>30231</t>
  </si>
  <si>
    <t>公务用车运行维护费</t>
  </si>
  <si>
    <t>530111210000000002085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</si>
  <si>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</si>
  <si>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</si>
  <si>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</si>
  <si>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</si>
  <si>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</si>
  <si>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</si>
  <si>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</si>
  <si>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530111210000000002086</t>
  </si>
  <si>
    <t>事业人员工资支出</t>
  </si>
  <si>
    <t>30107</t>
  </si>
  <si>
    <t>绩效工资</t>
  </si>
  <si>
    <t>530111210000000002087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</si>
  <si>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</si>
  <si>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</si>
  <si>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</si>
  <si>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</si>
  <si>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</si>
  <si>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</si>
  <si>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</si>
  <si>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</si>
  <si>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</si>
  <si>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</si>
  <si>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</si>
  <si>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530111210000000002088</t>
  </si>
  <si>
    <t>30113</t>
  </si>
  <si>
    <t>530111210000000002091</t>
  </si>
  <si>
    <t>公务交通补贴</t>
  </si>
  <si>
    <t>30239</t>
  </si>
  <si>
    <t>其他交通费用</t>
  </si>
  <si>
    <t>530111210000000002092</t>
  </si>
  <si>
    <t>工会经费</t>
  </si>
  <si>
    <t>30228</t>
  </si>
  <si>
    <t>530111210000000002093</t>
  </si>
  <si>
    <t>一般公用支出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</si>
  <si>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</si>
  <si>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</si>
  <si>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</si>
  <si>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</si>
  <si>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</si>
  <si>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</si>
  <si>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</si>
  <si>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</si>
  <si>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</si>
  <si>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</si>
  <si>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</si>
  <si>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</si>
  <si>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</si>
  <si>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</si>
  <si>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530111231100001496184</t>
  </si>
  <si>
    <t>行政人员绩效奖励</t>
  </si>
  <si>
    <t>530111231100001496185</t>
  </si>
  <si>
    <t>离退休人员支出</t>
  </si>
  <si>
    <t>30305</t>
  </si>
  <si>
    <t>生活补助</t>
  </si>
  <si>
    <t>530111231100001496188</t>
  </si>
  <si>
    <t>事业人员绩效奖励</t>
  </si>
  <si>
    <t>530111241100002105995</t>
  </si>
  <si>
    <t>离退休干部走访慰问经费</t>
  </si>
  <si>
    <t>530111251100003622480</t>
  </si>
  <si>
    <t>事业人员公共交通专项经费</t>
  </si>
  <si>
    <t>530111251100003622507</t>
  </si>
  <si>
    <t>行政人员公共交通专项经费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</si>
  <si>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</si>
  <si>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</si>
  <si>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</si>
  <si>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</si>
  <si>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</si>
  <si>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</si>
  <si>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</si>
  <si>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</si>
  <si>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530111210000000001982</t>
  </si>
  <si>
    <t>业务工作经费</t>
  </si>
  <si>
    <t>530111210000000001988</t>
  </si>
  <si>
    <t>信访专项工作经费</t>
  </si>
  <si>
    <t>530111241100002148110</t>
  </si>
  <si>
    <t>官渡区流动人口专职协管员相关经费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</si>
  <si>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</si>
  <si>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</si>
  <si>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</si>
  <si>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</si>
  <si>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</si>
  <si>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</si>
  <si>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</si>
  <si>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</si>
  <si>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</si>
  <si>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</si>
  <si>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</si>
  <si>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</si>
  <si>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预算年度（2025）年目标80000元，其中：一季度计划完成20000元，完成计划的25%；二季度计划完成40000元，完成计划的50%；三季度计划完成60000元，完成计划的75%；四季度计划完成80000元，完成计划的100%。</t>
  </si>
  <si>
    <t>产出指标</t>
  </si>
  <si>
    <t>数量指标</t>
  </si>
  <si>
    <t>目标任务完成率</t>
  </si>
  <si>
    <t>&gt;=</t>
  </si>
  <si>
    <t>90</t>
  </si>
  <si>
    <t>%</t>
  </si>
  <si>
    <t>定量指标</t>
  </si>
  <si>
    <t>"反映目标任务完成情况。
目标任务完成率=目标任务实际完成量/计划完成量*100%"</t>
  </si>
  <si>
    <t>时效指标</t>
  </si>
  <si>
    <t>信访事项按期办结率</t>
  </si>
  <si>
    <t>85</t>
  </si>
  <si>
    <t>信访事项按期办结情况。</t>
  </si>
  <si>
    <t>信访事项及时受理率</t>
  </si>
  <si>
    <t>反映信访事项及时受理的情况。</t>
  </si>
  <si>
    <t>效益指标</t>
  </si>
  <si>
    <t>社会效益</t>
  </si>
  <si>
    <t>辖区周边社会稳定</t>
  </si>
  <si>
    <t>95</t>
  </si>
  <si>
    <t>辖区周边社会稳定情况</t>
  </si>
  <si>
    <t>满意度指标</t>
  </si>
  <si>
    <t>服务对象满意度</t>
  </si>
  <si>
    <t>信访群众满意度</t>
  </si>
  <si>
    <t>80</t>
  </si>
  <si>
    <t>考核信访群众满意度</t>
  </si>
  <si>
    <t>信访工作人员满意度</t>
  </si>
  <si>
    <t>考核信访工作人员满意</t>
  </si>
  <si>
    <t xml:space="preserve">加强全区流动人口和出租房屋管理中心（站）和流动人口专职协管员管理，不断提升流动人口和出租房屋服务管理工作水平，保障流动人口和出租房屋管理工作顺利开展。用于官渡区流动人口和出租房屋综合管理平台建设服务费的支出。 </t>
  </si>
  <si>
    <t>流动人口专职协管员人数</t>
  </si>
  <si>
    <t>=</t>
  </si>
  <si>
    <t>267</t>
  </si>
  <si>
    <t>人</t>
  </si>
  <si>
    <t>考核流动人口专职协管员人数267人。</t>
  </si>
  <si>
    <t>流动人口专职协管员工资定额</t>
  </si>
  <si>
    <t>&lt;=</t>
  </si>
  <si>
    <t>5708</t>
  </si>
  <si>
    <t>人/月</t>
  </si>
  <si>
    <t>考核专职协管员工资定额</t>
  </si>
  <si>
    <t>流动人口专职协管员劳务派遣费定额标准</t>
  </si>
  <si>
    <t>48</t>
  </si>
  <si>
    <t>考核专职协管员劳务派遣费定额标准</t>
  </si>
  <si>
    <t>流动人口专职协管员团体意外险定额标准</t>
  </si>
  <si>
    <t>150</t>
  </si>
  <si>
    <t>元/人</t>
  </si>
  <si>
    <t>考核流动人口专职协管员团体意外险定额标准</t>
  </si>
  <si>
    <t>流动人口专职协管员服装费定额标准</t>
  </si>
  <si>
    <t>500</t>
  </si>
  <si>
    <t>考核流动人口专职协管员服装费定额标准</t>
  </si>
  <si>
    <t>流动人口专职协管员体检费定额标准</t>
  </si>
  <si>
    <t>1300</t>
  </si>
  <si>
    <t>考核流动人口专职协管员体检费定额标准</t>
  </si>
  <si>
    <t>质量指标</t>
  </si>
  <si>
    <t>经费到位率</t>
  </si>
  <si>
    <t>考核经费保障。</t>
  </si>
  <si>
    <t>确保平台使用率</t>
  </si>
  <si>
    <t>100</t>
  </si>
  <si>
    <t>资金使用准确性</t>
  </si>
  <si>
    <t>考核资金使用准确性</t>
  </si>
  <si>
    <t>及时按月支付流动人口专职协管员工资</t>
  </si>
  <si>
    <t>定性指标</t>
  </si>
  <si>
    <t>考核是否及时按月支付流动人口专职协管员工资</t>
  </si>
  <si>
    <t>保障社会稳定，敦促流动人口专职协管员工作效益</t>
  </si>
  <si>
    <t>做好流动人口协管员的管理工作</t>
  </si>
  <si>
    <t>考核流动人口协管员的管理工作</t>
  </si>
  <si>
    <t>可持续影响</t>
  </si>
  <si>
    <t>提高流动人口安全感，幸福感</t>
  </si>
  <si>
    <t>30</t>
  </si>
  <si>
    <t>考核提高流动人口安全感，幸福感</t>
  </si>
  <si>
    <t>群众满意度</t>
  </si>
  <si>
    <t>考核群众满意度</t>
  </si>
  <si>
    <t>预算年度（2025）年目标100000元，其中：一季度计划完成25000元，完成计划的25%；二季度计划完成50000元，完成计划的50%；三季度计划完成75000元，完成计划的75%；四季度计划完成100000元，完成计划的100%。</t>
  </si>
  <si>
    <t>接访任务完成率</t>
  </si>
  <si>
    <t>接访任务完成情况。</t>
  </si>
  <si>
    <t>信访事项按期办结事项的数量与信访事项总数量的比率</t>
  </si>
  <si>
    <t>"反映信访事项及时受理的情况。
信访事项及时受理率=当年及时受理的信访事项总数/当年信访事项总数*100%"</t>
  </si>
  <si>
    <t>信访事项及时受理情况。</t>
  </si>
  <si>
    <t>信访答复时限</t>
  </si>
  <si>
    <t>60</t>
  </si>
  <si>
    <t>天</t>
  </si>
  <si>
    <t>反映自信访事件受理之日起至答复之日时长。</t>
  </si>
  <si>
    <t>重要信访事项化解率</t>
  </si>
  <si>
    <t>"反映重要信访事项化解的情况。</t>
  </si>
  <si>
    <t>生态效益</t>
  </si>
  <si>
    <t>来信来访办结率为100%</t>
  </si>
  <si>
    <t>办结率≥90%</t>
  </si>
  <si>
    <t>来信来访办结情况</t>
  </si>
  <si>
    <t>反映群众对信访服务的满意情况。</t>
  </si>
  <si>
    <t>"反映使用信访系统工作人员的满意情况。</t>
  </si>
  <si>
    <t>"反映使用信访系统信访的群众满意情况。</t>
  </si>
  <si>
    <t>预算06表</t>
  </si>
  <si>
    <t>政府性基金预算支出预算表</t>
  </si>
  <si>
    <t>单位名称：昆明市发展和改革委员会</t>
  </si>
  <si>
    <t>政府性基金预算支出</t>
  </si>
  <si>
    <t>此表无数据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</si>
  <si>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</si>
  <si>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</si>
  <si>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</si>
  <si>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</si>
  <si>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</si>
  <si>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</si>
  <si>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</si>
  <si>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</si>
  <si>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</si>
  <si>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</si>
  <si>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</si>
  <si>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公务用车车辆加油</t>
  </si>
  <si>
    <t>车辆加油、添加燃料服务</t>
  </si>
  <si>
    <t>元</t>
  </si>
  <si>
    <t>公务用车车辆维修保养费</t>
  </si>
  <si>
    <t>车辆维修和保养服务</t>
  </si>
  <si>
    <t>公务用车车辆保险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</si>
  <si>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</si>
  <si>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</si>
  <si>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</si>
  <si>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</si>
  <si>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</si>
  <si>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</si>
  <si>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</si>
  <si>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</si>
  <si>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</si>
  <si>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车辆维修保养</t>
  </si>
  <si>
    <t>B1101 维修保养服务</t>
  </si>
  <si>
    <t>B 政府履职辅助性服务</t>
  </si>
  <si>
    <t>公车运行</t>
  </si>
  <si>
    <t>车辆险</t>
  </si>
  <si>
    <t>B1107 其他适合通过市场化方式提供的后勤服务</t>
  </si>
  <si>
    <t>油卡充值</t>
  </si>
  <si>
    <t>预算09-1表</t>
  </si>
  <si>
    <t>单位名称（项目）</t>
  </si>
  <si>
    <t>地区</t>
  </si>
  <si>
    <t>磨憨经济合作区</t>
  </si>
  <si>
    <t>备注：本单位无对下转移支付，故此表无数据。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</si>
  <si>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</si>
  <si>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</si>
  <si>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</si>
  <si>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</si>
  <si>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</si>
  <si>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</si>
  <si>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</si>
  <si>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</si>
  <si>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</si>
  <si>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备注：本单位无新增资产，故此表无数据。</t>
  </si>
  <si>
    <t>预算11表</t>
  </si>
  <si>
    <t>上级补助</t>
  </si>
  <si>
    <t>备注：本单位无上级转移支付补助，故此表无数据。</t>
  </si>
  <si>
    <t>预算12表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</si>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</sst>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21"/>
      <name val="宋体"/>
      <charset val="134"/>
    </font>
    <font>
      <sz val="11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18" fillId="0" borderId="1">
      <alignment horizontal="right" vertical="center"/>
    </xf>
    <xf numFmtId="49" fontId="18" fillId="0" borderId="1">
      <alignment horizontal="left" vertical="center" wrapText="1"/>
    </xf>
    <xf numFmtId="176" fontId="18" fillId="0" borderId="1">
      <alignment horizontal="right" vertical="center"/>
    </xf>
    <xf numFmtId="177" fontId="18" fillId="0" borderId="1">
      <alignment horizontal="right" vertical="center"/>
    </xf>
    <xf numFmtId="178" fontId="18" fillId="0" borderId="1">
      <alignment horizontal="right" vertical="center"/>
    </xf>
    <xf numFmtId="179" fontId="18" fillId="0" borderId="1">
      <alignment horizontal="right" vertical="center"/>
    </xf>
    <xf numFmtId="10" fontId="18" fillId="0" borderId="1">
      <alignment horizontal="right" vertical="center"/>
    </xf>
    <xf numFmtId="180" fontId="18" fillId="0" borderId="1">
      <alignment horizontal="right" vertical="center"/>
    </xf>
  </cellStyleXfs>
  <cellXfs count="221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left" vertical="center" wrapText="1" indent="1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6" fillId="0" borderId="0" xfId="0" applyFont="1" applyBorder="1"/>
    <xf numFmtId="0" fontId="17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>
      <alignment horizontal="right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176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 wrapText="1" indent="1"/>
    </xf>
    <xf numFmtId="0" fontId="18" fillId="0" borderId="1" xfId="0" applyFont="1" applyBorder="1" applyAlignment="1">
      <alignment horizontal="left" vertical="center" wrapText="1" indent="2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76" fontId="23" fillId="0" borderId="1" xfId="0" applyNumberFormat="1" applyFont="1" applyBorder="1" applyAlignment="1">
      <alignment horizontal="right" vertical="center"/>
    </xf>
    <xf numFmtId="0" fontId="21" fillId="2" borderId="2" xfId="0" applyFont="1" applyFill="1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2" borderId="7" xfId="0" applyFont="1" applyFill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28" sqref="D28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50" t="s">
        <v>0</v>
      </c>
    </row>
    <row r="2" ht="41.25" customHeight="1" spans="1:4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"单位名称："&amp;"昆明市官渡区信访局"</f>
        <v>单位名称：昆明市官渡区信访局</v>
      </c>
      <c r="B3" s="185"/>
      <c r="D3" s="140" t="s">
        <v>1</v>
      </c>
    </row>
    <row r="4" ht="23.25" customHeight="1" spans="1:4">
      <c r="A4" s="186" t="s">
        <v>2</v>
      </c>
      <c r="B4" s="187"/>
      <c r="C4" s="186" t="s">
        <v>3</v>
      </c>
      <c r="D4" s="187"/>
    </row>
    <row r="5" ht="24" customHeight="1" spans="1:4">
      <c r="A5" s="186" t="s">
        <v>4</v>
      </c>
      <c r="B5" s="186" t="s">
        <v>5</v>
      </c>
      <c r="C5" s="186" t="s">
        <v>6</v>
      </c>
      <c r="D5" s="186" t="s">
        <v>5</v>
      </c>
    </row>
    <row r="6" ht="17.25" customHeight="1" spans="1:4">
      <c r="A6" s="188" t="s">
        <v>7</v>
      </c>
      <c r="B6" s="80">
        <v>20677530.03</v>
      </c>
      <c r="C6" s="188" t="s">
        <v>8</v>
      </c>
      <c r="D6" s="80">
        <v>19944742</v>
      </c>
    </row>
    <row r="7" ht="17.25" customHeight="1" spans="1:4">
      <c r="A7" s="188" t="s">
        <v>9</v>
      </c>
      <c r="B7" s="80"/>
      <c r="C7" s="188" t="s">
        <v>10</v>
      </c>
      <c r="D7" s="80"/>
    </row>
    <row r="8" ht="17.25" customHeight="1" spans="1:4">
      <c r="A8" s="188" t="s">
        <v>11</v>
      </c>
      <c r="B8" s="80"/>
      <c r="C8" s="220" t="s">
        <v>12</v>
      </c>
      <c r="D8" s="80"/>
    </row>
    <row r="9" ht="17.25" customHeight="1" spans="1:4">
      <c r="A9" s="188" t="s">
        <v>13</v>
      </c>
      <c r="B9" s="80"/>
      <c r="C9" s="220" t="s">
        <v>14</v>
      </c>
      <c r="D9" s="80"/>
    </row>
    <row r="10" ht="17.25" customHeight="1" spans="1:4">
      <c r="A10" s="188" t="s">
        <v>15</v>
      </c>
      <c r="B10" s="80"/>
      <c r="C10" s="220" t="s">
        <v>16</v>
      </c>
      <c r="D10" s="80"/>
    </row>
    <row r="11" ht="17.25" customHeight="1" spans="1:4">
      <c r="A11" s="188" t="s">
        <v>17</v>
      </c>
      <c r="B11" s="80"/>
      <c r="C11" s="220" t="s">
        <v>18</v>
      </c>
      <c r="D11" s="80"/>
    </row>
    <row r="12" ht="17.25" customHeight="1" spans="1:4">
      <c r="A12" s="188" t="s">
        <v>19</v>
      </c>
      <c r="B12" s="80"/>
      <c r="C12" s="36" t="s">
        <v>20</v>
      </c>
      <c r="D12" s="80"/>
    </row>
    <row r="13" ht="17.25" customHeight="1" spans="1:4">
      <c r="A13" s="188" t="s">
        <v>21</v>
      </c>
      <c r="B13" s="80"/>
      <c r="C13" s="36" t="s">
        <v>22</v>
      </c>
      <c r="D13" s="80">
        <v>411010.12</v>
      </c>
    </row>
    <row r="14" ht="17.25" customHeight="1" spans="1:4">
      <c r="A14" s="188" t="s">
        <v>23</v>
      </c>
      <c r="B14" s="80"/>
      <c r="C14" s="36" t="s">
        <v>24</v>
      </c>
      <c r="D14" s="80">
        <v>172185.91</v>
      </c>
    </row>
    <row r="15" ht="17.25" customHeight="1" spans="1:4">
      <c r="A15" s="188" t="s">
        <v>25</v>
      </c>
      <c r="B15" s="80"/>
      <c r="C15" s="36" t="s">
        <v>26</v>
      </c>
      <c r="D15" s="80"/>
    </row>
    <row r="16" ht="17.25" customHeight="1" spans="1:4">
      <c r="A16" s="153"/>
      <c r="B16" s="80"/>
      <c r="C16" s="36" t="s">
        <v>27</v>
      </c>
      <c r="D16" s="80"/>
    </row>
    <row r="17" ht="17.25" customHeight="1" spans="1:4">
      <c r="A17" s="189"/>
      <c r="B17" s="80"/>
      <c r="C17" s="36" t="s">
        <v>28</v>
      </c>
      <c r="D17" s="80"/>
    </row>
    <row r="18" ht="17.25" customHeight="1" spans="1:4">
      <c r="A18" s="189"/>
      <c r="B18" s="80"/>
      <c r="C18" s="36" t="s">
        <v>29</v>
      </c>
      <c r="D18" s="80"/>
    </row>
    <row r="19" ht="17.25" customHeight="1" spans="1:4">
      <c r="A19" s="189"/>
      <c r="B19" s="80"/>
      <c r="C19" s="36" t="s">
        <v>30</v>
      </c>
      <c r="D19" s="80"/>
    </row>
    <row r="20" ht="17.25" customHeight="1" spans="1:4">
      <c r="A20" s="189"/>
      <c r="B20" s="80"/>
      <c r="C20" s="36" t="s">
        <v>31</v>
      </c>
      <c r="D20" s="80"/>
    </row>
    <row r="21" ht="17.25" customHeight="1" spans="1:4">
      <c r="A21" s="189"/>
      <c r="B21" s="80"/>
      <c r="C21" s="36" t="s">
        <v>32</v>
      </c>
      <c r="D21" s="80"/>
    </row>
    <row r="22" ht="17.25" customHeight="1" spans="1:4">
      <c r="A22" s="189"/>
      <c r="B22" s="80"/>
      <c r="C22" s="36" t="s">
        <v>33</v>
      </c>
      <c r="D22" s="80"/>
    </row>
    <row r="23" ht="17.25" customHeight="1" spans="1:4">
      <c r="A23" s="189"/>
      <c r="B23" s="80"/>
      <c r="C23" s="36" t="s">
        <v>34</v>
      </c>
      <c r="D23" s="80"/>
    </row>
    <row r="24" ht="17.25" customHeight="1" spans="1:4">
      <c r="A24" s="189"/>
      <c r="B24" s="80"/>
      <c r="C24" s="36" t="s">
        <v>35</v>
      </c>
      <c r="D24" s="80">
        <v>149592</v>
      </c>
    </row>
    <row r="25" ht="17.25" customHeight="1" spans="1:4">
      <c r="A25" s="189"/>
      <c r="B25" s="80"/>
      <c r="C25" s="36" t="s">
        <v>36</v>
      </c>
      <c r="D25" s="80"/>
    </row>
    <row r="26" ht="17.25" customHeight="1" spans="1:4">
      <c r="A26" s="189"/>
      <c r="B26" s="80"/>
      <c r="C26" s="153" t="s">
        <v>37</v>
      </c>
      <c r="D26" s="80"/>
    </row>
    <row r="27" ht="17.25" customHeight="1" spans="1:4">
      <c r="A27" s="189"/>
      <c r="B27" s="80"/>
      <c r="C27" s="36" t="s">
        <v>38</v>
      </c>
      <c r="D27" s="80"/>
    </row>
    <row r="28" ht="16.5" customHeight="1" spans="1:4">
      <c r="A28" s="189"/>
      <c r="B28" s="80"/>
      <c r="C28" s="36" t="s">
        <v>39</v>
      </c>
      <c r="D28" s="80"/>
    </row>
    <row r="29" ht="16.5" customHeight="1" spans="1:4">
      <c r="A29" s="189"/>
      <c r="B29" s="80"/>
      <c r="C29" s="153" t="s">
        <v>40</v>
      </c>
      <c r="D29" s="80"/>
    </row>
    <row r="30" ht="17.25" customHeight="1" spans="1:4">
      <c r="A30" s="189"/>
      <c r="B30" s="80"/>
      <c r="C30" s="153" t="s">
        <v>41</v>
      </c>
      <c r="D30" s="80"/>
    </row>
    <row r="31" ht="17.25" customHeight="1" spans="1:4">
      <c r="A31" s="189"/>
      <c r="B31" s="80"/>
      <c r="C31" s="36" t="s">
        <v>42</v>
      </c>
      <c r="D31" s="80"/>
    </row>
    <row r="32" ht="16.5" customHeight="1" spans="1:4">
      <c r="A32" s="189" t="s">
        <v>43</v>
      </c>
      <c r="B32" s="80">
        <v>20677530.03</v>
      </c>
      <c r="C32" s="189" t="s">
        <v>44</v>
      </c>
      <c r="D32" s="80">
        <v>20677530.03</v>
      </c>
    </row>
    <row r="33" ht="16.5" customHeight="1" spans="1:4">
      <c r="A33" s="153" t="s">
        <v>45</v>
      </c>
      <c r="B33" s="80"/>
      <c r="C33" s="153" t="s">
        <v>46</v>
      </c>
      <c r="D33" s="80"/>
    </row>
    <row r="34" ht="16.5" customHeight="1" spans="1:4">
      <c r="A34" s="36" t="s">
        <v>47</v>
      </c>
      <c r="B34" s="80"/>
      <c r="C34" s="36" t="s">
        <v>47</v>
      </c>
      <c r="D34" s="80"/>
    </row>
    <row r="35" ht="16.5" customHeight="1" spans="1:4">
      <c r="A35" s="36" t="s">
        <v>48</v>
      </c>
      <c r="B35" s="80"/>
      <c r="C35" s="36" t="s">
        <v>49</v>
      </c>
      <c r="D35" s="80"/>
    </row>
    <row r="36" ht="16.5" customHeight="1" spans="1:4">
      <c r="A36" s="190" t="s">
        <v>50</v>
      </c>
      <c r="B36" s="80">
        <v>20677530.03</v>
      </c>
      <c r="C36" s="190" t="s">
        <v>51</v>
      </c>
      <c r="D36" s="80">
        <v>20677530.03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B14" sqref="B14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388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389</v>
      </c>
      <c r="C2" s="125"/>
      <c r="D2" s="126"/>
      <c r="E2" s="126"/>
      <c r="F2" s="126"/>
    </row>
    <row r="3" ht="13.5" customHeight="1" spans="1:6">
      <c r="A3" s="14" t="str">
        <f>"单位名称："&amp;"昆明市官渡区信访局"</f>
        <v>单位名称：昆明市官渡区信访局</v>
      </c>
      <c r="B3" s="14" t="s">
        <v>390</v>
      </c>
      <c r="C3" s="121"/>
      <c r="D3" s="123"/>
      <c r="E3" s="123"/>
      <c r="F3" s="112" t="s">
        <v>1</v>
      </c>
    </row>
    <row r="4" ht="19.5" customHeight="1" spans="1:6">
      <c r="A4" s="127" t="s">
        <v>189</v>
      </c>
      <c r="B4" s="128" t="s">
        <v>73</v>
      </c>
      <c r="C4" s="127" t="s">
        <v>74</v>
      </c>
      <c r="D4" s="21" t="s">
        <v>391</v>
      </c>
      <c r="E4" s="22"/>
      <c r="F4" s="23"/>
    </row>
    <row r="5" ht="18.75" customHeight="1" spans="1:6">
      <c r="A5" s="129"/>
      <c r="B5" s="130"/>
      <c r="C5" s="129"/>
      <c r="D5" s="131" t="s">
        <v>55</v>
      </c>
      <c r="E5" s="21" t="s">
        <v>76</v>
      </c>
      <c r="F5" s="131" t="s">
        <v>77</v>
      </c>
    </row>
    <row r="6" ht="18.75" customHeight="1" spans="1:6">
      <c r="A6" s="70">
        <v>1</v>
      </c>
      <c r="B6" s="132" t="s">
        <v>84</v>
      </c>
      <c r="C6" s="70">
        <v>3</v>
      </c>
      <c r="D6" s="133">
        <v>4</v>
      </c>
      <c r="E6" s="133">
        <v>5</v>
      </c>
      <c r="F6" s="133">
        <v>6</v>
      </c>
    </row>
    <row r="7" ht="21" customHeight="1" spans="1:6">
      <c r="A7" s="33"/>
      <c r="B7" s="33" t="s">
        <v>392</v>
      </c>
      <c r="C7" s="33"/>
      <c r="D7" s="80"/>
      <c r="E7" s="80"/>
      <c r="F7" s="80"/>
    </row>
    <row r="8" ht="21" customHeight="1" spans="1:6">
      <c r="A8" s="33"/>
      <c r="B8" s="33"/>
      <c r="C8" s="33"/>
      <c r="D8" s="80"/>
      <c r="E8" s="80"/>
      <c r="F8" s="80"/>
    </row>
    <row r="9" ht="18.75" customHeight="1" spans="1:6">
      <c r="A9" s="134" t="s">
        <v>179</v>
      </c>
      <c r="B9" s="134" t="s">
        <v>179</v>
      </c>
      <c r="C9" s="135" t="s">
        <v>179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C4" sqref="C4:C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2"/>
      <c r="C1" s="82"/>
      <c r="R1" s="12"/>
      <c r="S1" s="12" t="s">
        <v>393</v>
      </c>
    </row>
    <row r="2" ht="41.25" customHeight="1" spans="1:19">
      <c r="A2" s="74" t="str">
        <f>"2026"&amp;"年部门政府采购预算表"</f>
        <v>2026年部门政府采购预算表</v>
      </c>
      <c r="B2" s="68"/>
      <c r="C2" s="68"/>
      <c r="D2" s="13"/>
      <c r="E2" s="13"/>
      <c r="F2" s="13"/>
      <c r="G2" s="13"/>
      <c r="H2" s="13"/>
      <c r="I2" s="13"/>
      <c r="J2" s="13"/>
      <c r="K2" s="13"/>
      <c r="L2" s="13"/>
      <c r="M2" s="68"/>
      <c r="N2" s="13"/>
      <c r="O2" s="13"/>
      <c r="P2" s="68"/>
      <c r="Q2" s="13"/>
      <c r="R2" s="68"/>
      <c r="S2" s="68"/>
    </row>
    <row r="3" ht="18.75" customHeight="1" spans="1:19">
      <c r="A3" s="111" t="str">
        <f>"单位名称："&amp;"昆明市官渡区信访局"</f>
        <v>单位名称：昆明市官渡区信访局</v>
      </c>
      <c r="B3" s="87"/>
      <c r="C3" s="87"/>
      <c r="D3" s="16"/>
      <c r="E3" s="16"/>
      <c r="F3" s="16"/>
      <c r="G3" s="16"/>
      <c r="H3" s="16"/>
      <c r="I3" s="16"/>
      <c r="J3" s="16"/>
      <c r="K3" s="16"/>
      <c r="L3" s="16"/>
      <c r="R3" s="17"/>
      <c r="S3" s="112" t="s">
        <v>1</v>
      </c>
    </row>
    <row r="4" ht="15.75" customHeight="1" spans="1:19">
      <c r="A4" s="19" t="s">
        <v>188</v>
      </c>
      <c r="B4" s="89" t="s">
        <v>189</v>
      </c>
      <c r="C4" s="89" t="s">
        <v>394</v>
      </c>
      <c r="D4" s="90" t="s">
        <v>395</v>
      </c>
      <c r="E4" s="90" t="s">
        <v>396</v>
      </c>
      <c r="F4" s="90" t="s">
        <v>397</v>
      </c>
      <c r="G4" s="90" t="s">
        <v>398</v>
      </c>
      <c r="H4" s="90" t="s">
        <v>399</v>
      </c>
      <c r="I4" s="91" t="s">
        <v>196</v>
      </c>
      <c r="J4" s="91"/>
      <c r="K4" s="91"/>
      <c r="L4" s="91"/>
      <c r="M4" s="92"/>
      <c r="N4" s="91"/>
      <c r="O4" s="91"/>
      <c r="P4" s="93"/>
      <c r="Q4" s="91"/>
      <c r="R4" s="92"/>
      <c r="S4" s="94"/>
    </row>
    <row r="5" ht="17.25" customHeight="1" spans="1:19">
      <c r="A5" s="25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400</v>
      </c>
      <c r="L5" s="96" t="s">
        <v>401</v>
      </c>
      <c r="M5" s="97" t="s">
        <v>402</v>
      </c>
      <c r="N5" s="98" t="s">
        <v>403</v>
      </c>
      <c r="O5" s="98"/>
      <c r="P5" s="99"/>
      <c r="Q5" s="98"/>
      <c r="R5" s="100"/>
      <c r="S5" s="101"/>
    </row>
    <row r="6" ht="54" customHeight="1" spans="1:19">
      <c r="A6" s="28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84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70</v>
      </c>
      <c r="B8" s="105" t="s">
        <v>70</v>
      </c>
      <c r="C8" s="105" t="s">
        <v>207</v>
      </c>
      <c r="D8" s="106" t="s">
        <v>404</v>
      </c>
      <c r="E8" s="106" t="s">
        <v>405</v>
      </c>
      <c r="F8" s="106" t="s">
        <v>406</v>
      </c>
      <c r="G8" s="115">
        <v>1</v>
      </c>
      <c r="H8" s="80">
        <v>7000</v>
      </c>
      <c r="I8" s="80">
        <v>7000</v>
      </c>
      <c r="J8" s="80">
        <v>7000</v>
      </c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104" t="s">
        <v>70</v>
      </c>
      <c r="B9" s="105" t="s">
        <v>70</v>
      </c>
      <c r="C9" s="105" t="s">
        <v>207</v>
      </c>
      <c r="D9" s="106" t="s">
        <v>407</v>
      </c>
      <c r="E9" s="106" t="s">
        <v>408</v>
      </c>
      <c r="F9" s="106" t="s">
        <v>406</v>
      </c>
      <c r="G9" s="115">
        <v>1</v>
      </c>
      <c r="H9" s="80">
        <v>2500</v>
      </c>
      <c r="I9" s="80">
        <v>2500</v>
      </c>
      <c r="J9" s="80">
        <v>2500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104" t="s">
        <v>70</v>
      </c>
      <c r="B10" s="105" t="s">
        <v>70</v>
      </c>
      <c r="C10" s="105" t="s">
        <v>207</v>
      </c>
      <c r="D10" s="106" t="s">
        <v>409</v>
      </c>
      <c r="E10" s="106" t="s">
        <v>410</v>
      </c>
      <c r="F10" s="106" t="s">
        <v>406</v>
      </c>
      <c r="G10" s="115">
        <v>1</v>
      </c>
      <c r="H10" s="80">
        <v>2300</v>
      </c>
      <c r="I10" s="80">
        <v>2300</v>
      </c>
      <c r="J10" s="80">
        <v>2300</v>
      </c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107" t="s">
        <v>179</v>
      </c>
      <c r="B11" s="108"/>
      <c r="C11" s="108"/>
      <c r="D11" s="109"/>
      <c r="E11" s="109"/>
      <c r="F11" s="109"/>
      <c r="G11" s="116"/>
      <c r="H11" s="80">
        <v>11800</v>
      </c>
      <c r="I11" s="80">
        <v>11800</v>
      </c>
      <c r="J11" s="80">
        <v>11800</v>
      </c>
      <c r="K11" s="80"/>
      <c r="L11" s="80"/>
      <c r="M11" s="80"/>
      <c r="N11" s="80"/>
      <c r="O11" s="80"/>
      <c r="P11" s="80"/>
      <c r="Q11" s="80"/>
      <c r="R11" s="80"/>
      <c r="S11" s="80"/>
    </row>
    <row r="12" ht="21" customHeight="1" spans="1:19">
      <c r="A12" s="117" t="s">
        <v>411</v>
      </c>
      <c r="B12" s="118"/>
      <c r="C12" s="118"/>
      <c r="D12" s="117"/>
      <c r="E12" s="117"/>
      <c r="F12" s="117"/>
      <c r="G12" s="119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81"/>
      <c r="B1" s="82"/>
      <c r="C1" s="82"/>
      <c r="D1" s="82"/>
      <c r="E1" s="82"/>
      <c r="F1" s="82"/>
      <c r="G1" s="82"/>
      <c r="H1" s="81"/>
      <c r="I1" s="81"/>
      <c r="J1" s="81"/>
      <c r="K1" s="81"/>
      <c r="L1" s="81"/>
      <c r="M1" s="81"/>
      <c r="N1" s="83"/>
      <c r="O1" s="81"/>
      <c r="P1" s="81"/>
      <c r="Q1" s="82"/>
      <c r="R1" s="81"/>
      <c r="S1" s="84"/>
      <c r="T1" s="84" t="s">
        <v>412</v>
      </c>
    </row>
    <row r="2" ht="41.25" customHeight="1" spans="1:20">
      <c r="A2" s="74" t="str">
        <f>"2026"&amp;"年部门政府购买服务预算表"</f>
        <v>2026年部门政府购买服务预算表</v>
      </c>
      <c r="B2" s="68"/>
      <c r="C2" s="68"/>
      <c r="D2" s="68"/>
      <c r="E2" s="68"/>
      <c r="F2" s="68"/>
      <c r="G2" s="68"/>
      <c r="H2" s="85"/>
      <c r="I2" s="85"/>
      <c r="J2" s="85"/>
      <c r="K2" s="85"/>
      <c r="L2" s="85"/>
      <c r="M2" s="85"/>
      <c r="N2" s="86"/>
      <c r="O2" s="85"/>
      <c r="P2" s="85"/>
      <c r="Q2" s="68"/>
      <c r="R2" s="85"/>
      <c r="S2" s="86"/>
      <c r="T2" s="68"/>
    </row>
    <row r="3" ht="22.5" customHeight="1" spans="1:20">
      <c r="A3" s="75" t="str">
        <f>"单位名称："&amp;"昆明市官渡区信访局"</f>
        <v>单位名称：昆明市官渡区信访局</v>
      </c>
      <c r="B3" s="87"/>
      <c r="C3" s="87"/>
      <c r="D3" s="87"/>
      <c r="E3" s="87"/>
      <c r="F3" s="87"/>
      <c r="G3" s="87"/>
      <c r="H3" s="76"/>
      <c r="I3" s="76"/>
      <c r="J3" s="76"/>
      <c r="K3" s="76"/>
      <c r="L3" s="76"/>
      <c r="M3" s="76"/>
      <c r="N3" s="83"/>
      <c r="O3" s="81"/>
      <c r="P3" s="81"/>
      <c r="Q3" s="82"/>
      <c r="R3" s="81"/>
      <c r="S3" s="88"/>
      <c r="T3" s="84" t="s">
        <v>1</v>
      </c>
    </row>
    <row r="4" ht="24" customHeight="1" spans="1:20">
      <c r="A4" s="19" t="s">
        <v>188</v>
      </c>
      <c r="B4" s="89" t="s">
        <v>189</v>
      </c>
      <c r="C4" s="89" t="s">
        <v>394</v>
      </c>
      <c r="D4" s="89" t="s">
        <v>413</v>
      </c>
      <c r="E4" s="89" t="s">
        <v>414</v>
      </c>
      <c r="F4" s="89" t="s">
        <v>415</v>
      </c>
      <c r="G4" s="89" t="s">
        <v>416</v>
      </c>
      <c r="H4" s="90" t="s">
        <v>417</v>
      </c>
      <c r="I4" s="90" t="s">
        <v>418</v>
      </c>
      <c r="J4" s="91" t="s">
        <v>196</v>
      </c>
      <c r="K4" s="91"/>
      <c r="L4" s="91"/>
      <c r="M4" s="91"/>
      <c r="N4" s="92"/>
      <c r="O4" s="91"/>
      <c r="P4" s="91"/>
      <c r="Q4" s="93"/>
      <c r="R4" s="91"/>
      <c r="S4" s="92"/>
      <c r="T4" s="94"/>
    </row>
    <row r="5" ht="24" customHeight="1" spans="1:20">
      <c r="A5" s="25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400</v>
      </c>
      <c r="M5" s="96" t="s">
        <v>401</v>
      </c>
      <c r="N5" s="97" t="s">
        <v>402</v>
      </c>
      <c r="O5" s="98" t="s">
        <v>403</v>
      </c>
      <c r="P5" s="98"/>
      <c r="Q5" s="99"/>
      <c r="R5" s="98"/>
      <c r="S5" s="100"/>
      <c r="T5" s="101"/>
    </row>
    <row r="6" ht="54" customHeight="1" spans="1:20">
      <c r="A6" s="28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9">
        <v>1</v>
      </c>
      <c r="B7" s="101">
        <v>2</v>
      </c>
      <c r="C7" s="29">
        <v>3</v>
      </c>
      <c r="D7" s="29">
        <v>4</v>
      </c>
      <c r="E7" s="101">
        <v>5</v>
      </c>
      <c r="F7" s="29">
        <v>6</v>
      </c>
      <c r="G7" s="29">
        <v>7</v>
      </c>
      <c r="H7" s="101">
        <v>8</v>
      </c>
      <c r="I7" s="29">
        <v>9</v>
      </c>
      <c r="J7" s="29">
        <v>10</v>
      </c>
      <c r="K7" s="101">
        <v>11</v>
      </c>
      <c r="L7" s="29">
        <v>12</v>
      </c>
      <c r="M7" s="29">
        <v>13</v>
      </c>
      <c r="N7" s="101">
        <v>14</v>
      </c>
      <c r="O7" s="29">
        <v>15</v>
      </c>
      <c r="P7" s="29">
        <v>16</v>
      </c>
      <c r="Q7" s="101">
        <v>17</v>
      </c>
      <c r="R7" s="29">
        <v>18</v>
      </c>
      <c r="S7" s="29">
        <v>19</v>
      </c>
      <c r="T7" s="29">
        <v>20</v>
      </c>
    </row>
    <row r="8" ht="21" customHeight="1" spans="1:20">
      <c r="A8" s="104" t="s">
        <v>70</v>
      </c>
      <c r="B8" s="105" t="s">
        <v>70</v>
      </c>
      <c r="C8" s="105" t="s">
        <v>207</v>
      </c>
      <c r="D8" s="105" t="s">
        <v>419</v>
      </c>
      <c r="E8" s="105" t="s">
        <v>420</v>
      </c>
      <c r="F8" s="105" t="s">
        <v>76</v>
      </c>
      <c r="G8" s="105" t="s">
        <v>421</v>
      </c>
      <c r="H8" s="106" t="s">
        <v>99</v>
      </c>
      <c r="I8" s="106" t="s">
        <v>422</v>
      </c>
      <c r="J8" s="80">
        <v>2500</v>
      </c>
      <c r="K8" s="80">
        <v>2500</v>
      </c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104" t="s">
        <v>70</v>
      </c>
      <c r="B9" s="105" t="s">
        <v>70</v>
      </c>
      <c r="C9" s="105" t="s">
        <v>207</v>
      </c>
      <c r="D9" s="105" t="s">
        <v>423</v>
      </c>
      <c r="E9" s="105" t="s">
        <v>424</v>
      </c>
      <c r="F9" s="105" t="s">
        <v>76</v>
      </c>
      <c r="G9" s="105" t="s">
        <v>421</v>
      </c>
      <c r="H9" s="106" t="s">
        <v>99</v>
      </c>
      <c r="I9" s="106" t="s">
        <v>422</v>
      </c>
      <c r="J9" s="80">
        <v>2300</v>
      </c>
      <c r="K9" s="80">
        <v>2300</v>
      </c>
      <c r="L9" s="80"/>
      <c r="M9" s="80"/>
      <c r="N9" s="80"/>
      <c r="O9" s="80"/>
      <c r="P9" s="80"/>
      <c r="Q9" s="80"/>
      <c r="R9" s="80"/>
      <c r="S9" s="80"/>
      <c r="T9" s="80"/>
    </row>
    <row r="10" ht="21" customHeight="1" spans="1:20">
      <c r="A10" s="104" t="s">
        <v>70</v>
      </c>
      <c r="B10" s="105" t="s">
        <v>70</v>
      </c>
      <c r="C10" s="105" t="s">
        <v>207</v>
      </c>
      <c r="D10" s="105" t="s">
        <v>425</v>
      </c>
      <c r="E10" s="105" t="s">
        <v>424</v>
      </c>
      <c r="F10" s="105" t="s">
        <v>76</v>
      </c>
      <c r="G10" s="105" t="s">
        <v>421</v>
      </c>
      <c r="H10" s="106" t="s">
        <v>99</v>
      </c>
      <c r="I10" s="106" t="s">
        <v>422</v>
      </c>
      <c r="J10" s="80">
        <v>7000</v>
      </c>
      <c r="K10" s="80">
        <v>7000</v>
      </c>
      <c r="L10" s="80"/>
      <c r="M10" s="80"/>
      <c r="N10" s="80"/>
      <c r="O10" s="80"/>
      <c r="P10" s="80"/>
      <c r="Q10" s="80"/>
      <c r="R10" s="80"/>
      <c r="S10" s="80"/>
      <c r="T10" s="80"/>
    </row>
    <row r="11" ht="21" customHeight="1" spans="1:20">
      <c r="A11" s="107" t="s">
        <v>179</v>
      </c>
      <c r="B11" s="108"/>
      <c r="C11" s="108"/>
      <c r="D11" s="108"/>
      <c r="E11" s="108"/>
      <c r="F11" s="108"/>
      <c r="G11" s="108"/>
      <c r="H11" s="109"/>
      <c r="I11" s="110"/>
      <c r="J11" s="80">
        <v>11800</v>
      </c>
      <c r="K11" s="80">
        <v>11800</v>
      </c>
      <c r="L11" s="80"/>
      <c r="M11" s="80"/>
      <c r="N11" s="80"/>
      <c r="O11" s="80"/>
      <c r="P11" s="80"/>
      <c r="Q11" s="80"/>
      <c r="R11" s="80"/>
      <c r="S11" s="80"/>
      <c r="T11" s="80"/>
    </row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B7" sqref="B7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73"/>
      <c r="E1" s="12" t="s">
        <v>426</v>
      </c>
    </row>
    <row r="2" ht="41.25" customHeight="1" spans="1:5">
      <c r="A2" s="74" t="str">
        <f>"2026"&amp;"年对下转移支付预算表"</f>
        <v>2026年对下转移支付预算表</v>
      </c>
      <c r="B2" s="13"/>
      <c r="C2" s="13"/>
      <c r="D2" s="13"/>
      <c r="E2" s="68"/>
    </row>
    <row r="3" ht="18" customHeight="1" spans="1:5">
      <c r="A3" s="75" t="str">
        <f>"单位名称："&amp;"昆明市官渡区信访局"</f>
        <v>单位名称：昆明市官渡区信访局</v>
      </c>
      <c r="B3" s="76"/>
      <c r="C3" s="76"/>
      <c r="D3" s="77"/>
      <c r="E3" s="17" t="s">
        <v>1</v>
      </c>
    </row>
    <row r="4" ht="19.5" customHeight="1" spans="1:5">
      <c r="A4" s="20" t="s">
        <v>427</v>
      </c>
      <c r="B4" s="21" t="s">
        <v>196</v>
      </c>
      <c r="C4" s="22"/>
      <c r="D4" s="22"/>
      <c r="E4" s="70" t="s">
        <v>428</v>
      </c>
    </row>
    <row r="5" ht="40.5" customHeight="1" spans="1:5">
      <c r="A5" s="29"/>
      <c r="B5" s="26" t="s">
        <v>55</v>
      </c>
      <c r="C5" s="19" t="s">
        <v>58</v>
      </c>
      <c r="D5" s="78" t="s">
        <v>400</v>
      </c>
      <c r="E5" s="31" t="s">
        <v>429</v>
      </c>
    </row>
    <row r="6" ht="19.5" customHeight="1" spans="1:5">
      <c r="A6" s="30">
        <v>1</v>
      </c>
      <c r="B6" s="30">
        <v>2</v>
      </c>
      <c r="C6" s="30">
        <v>3</v>
      </c>
      <c r="D6" s="79">
        <v>4</v>
      </c>
      <c r="E6" s="31">
        <v>5</v>
      </c>
    </row>
    <row r="7" ht="19.5" customHeight="1" spans="1:5">
      <c r="A7" s="32"/>
      <c r="B7" s="80"/>
      <c r="C7" s="80"/>
      <c r="D7" s="80"/>
      <c r="E7" s="80"/>
    </row>
    <row r="8" ht="19.5" customHeight="1" spans="1:5">
      <c r="A8" s="71"/>
      <c r="B8" s="80"/>
      <c r="C8" s="80"/>
      <c r="D8" s="80"/>
      <c r="E8" s="80"/>
    </row>
    <row r="9" customHeight="1" spans="1:5">
      <c r="A9" t="s">
        <v>430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1" sqref="C21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2" t="s">
        <v>431</v>
      </c>
    </row>
    <row r="2" ht="41.25" customHeight="1" spans="1:10">
      <c r="A2" s="67" t="str">
        <f>"2026"&amp;"年对下转移支付绩效目标表"</f>
        <v>2026年对下转移支付绩效目标表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"单位名称："&amp;"昆明市官渡区信访局"</f>
        <v>单位名称：昆明市官渡区信访局</v>
      </c>
    </row>
    <row r="4" ht="44.25" customHeight="1" spans="1:10">
      <c r="A4" s="69" t="s">
        <v>427</v>
      </c>
      <c r="B4" s="69" t="s">
        <v>290</v>
      </c>
      <c r="C4" s="69" t="s">
        <v>291</v>
      </c>
      <c r="D4" s="69" t="s">
        <v>292</v>
      </c>
      <c r="E4" s="69" t="s">
        <v>293</v>
      </c>
      <c r="F4" s="70" t="s">
        <v>294</v>
      </c>
      <c r="G4" s="69" t="s">
        <v>295</v>
      </c>
      <c r="H4" s="70" t="s">
        <v>296</v>
      </c>
      <c r="I4" s="70" t="s">
        <v>297</v>
      </c>
      <c r="J4" s="69" t="s">
        <v>298</v>
      </c>
    </row>
    <row r="5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ht="42" customHeight="1" spans="1:10">
      <c r="A6" s="32"/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32"/>
      <c r="B7" s="33"/>
      <c r="C7" s="33"/>
      <c r="D7" s="33"/>
      <c r="E7" s="32"/>
      <c r="F7" s="33"/>
      <c r="G7" s="32"/>
      <c r="H7" s="33"/>
      <c r="I7" s="33"/>
      <c r="J7" s="32"/>
    </row>
    <row r="8" customHeight="1" spans="1:10">
      <c r="A8" t="s">
        <v>430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432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"单位名称："&amp;"昆明市官渡区信访局"</f>
        <v>单位名称：昆明市官渡区信访局</v>
      </c>
      <c r="B3" s="48"/>
      <c r="C3" s="48"/>
      <c r="D3" s="49"/>
      <c r="F3" s="46"/>
      <c r="G3" s="45"/>
      <c r="H3" s="45"/>
      <c r="I3" s="50" t="s">
        <v>1</v>
      </c>
    </row>
    <row r="4" ht="28.5" customHeight="1" spans="1:9">
      <c r="A4" s="51" t="s">
        <v>188</v>
      </c>
      <c r="B4" s="52" t="s">
        <v>189</v>
      </c>
      <c r="C4" s="53" t="s">
        <v>433</v>
      </c>
      <c r="D4" s="51" t="s">
        <v>434</v>
      </c>
      <c r="E4" s="51" t="s">
        <v>435</v>
      </c>
      <c r="F4" s="51" t="s">
        <v>436</v>
      </c>
      <c r="G4" s="52" t="s">
        <v>437</v>
      </c>
      <c r="H4" s="31"/>
      <c r="I4" s="51"/>
    </row>
    <row r="5" ht="21" customHeight="1" spans="1:9">
      <c r="A5" s="53"/>
      <c r="B5" s="54"/>
      <c r="C5" s="54"/>
      <c r="D5" s="55"/>
      <c r="E5" s="54"/>
      <c r="F5" s="54"/>
      <c r="G5" s="52" t="s">
        <v>398</v>
      </c>
      <c r="H5" s="52" t="s">
        <v>438</v>
      </c>
      <c r="I5" s="52" t="s">
        <v>439</v>
      </c>
    </row>
    <row r="6" ht="17.25" customHeight="1" spans="1:9">
      <c r="A6" s="56" t="s">
        <v>83</v>
      </c>
      <c r="B6" s="57" t="s">
        <v>84</v>
      </c>
      <c r="C6" s="56" t="s">
        <v>85</v>
      </c>
      <c r="D6" s="58" t="s">
        <v>86</v>
      </c>
      <c r="E6" s="56" t="s">
        <v>87</v>
      </c>
      <c r="F6" s="57" t="s">
        <v>88</v>
      </c>
      <c r="G6" s="59" t="s">
        <v>89</v>
      </c>
      <c r="H6" s="58" t="s">
        <v>90</v>
      </c>
      <c r="I6" s="58">
        <v>9</v>
      </c>
    </row>
    <row r="7" ht="19.5" customHeight="1" spans="1:9">
      <c r="A7" s="60"/>
      <c r="B7" s="36"/>
      <c r="C7" s="36"/>
      <c r="D7" s="32"/>
      <c r="E7" s="33"/>
      <c r="F7" s="59"/>
      <c r="G7" s="61"/>
      <c r="H7" s="62"/>
      <c r="I7" s="62"/>
    </row>
    <row r="8" ht="19.5" customHeight="1" spans="1:9">
      <c r="A8" s="63" t="s">
        <v>55</v>
      </c>
      <c r="B8" s="64"/>
      <c r="C8" s="64"/>
      <c r="D8" s="65"/>
      <c r="E8" s="66"/>
      <c r="F8" s="66"/>
      <c r="G8" s="61"/>
      <c r="H8" s="62"/>
      <c r="I8" s="62"/>
    </row>
    <row r="9" customHeight="1" spans="1:9">
      <c r="A9" t="s">
        <v>440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4" sqref="D24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1"/>
      <c r="E1" s="11"/>
      <c r="F1" s="11"/>
      <c r="G1" s="11"/>
      <c r="K1" s="12" t="s">
        <v>441</v>
      </c>
    </row>
    <row r="2" ht="41.25" customHeight="1" spans="1:11">
      <c r="A2" s="13" t="str">
        <f>"2026"&amp;"年上级转移支付补助项目支出预算表"</f>
        <v>2026年上级转移支付补助项目支出预算表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3.5" customHeight="1" spans="1:11">
      <c r="A3" s="14" t="str">
        <f>"单位名称："&amp;"昆明市官渡区信访局"</f>
        <v>单位名称：昆明市官渡区信访局</v>
      </c>
      <c r="B3" s="15"/>
      <c r="C3" s="15"/>
      <c r="D3" s="15"/>
      <c r="E3" s="15"/>
      <c r="F3" s="15"/>
      <c r="G3" s="15"/>
      <c r="H3" s="16"/>
      <c r="I3" s="16"/>
      <c r="J3" s="16"/>
      <c r="K3" s="17" t="s">
        <v>1</v>
      </c>
    </row>
    <row r="4" ht="21.75" customHeight="1" spans="1:11">
      <c r="A4" s="18" t="s">
        <v>274</v>
      </c>
      <c r="B4" s="18" t="s">
        <v>191</v>
      </c>
      <c r="C4" s="18" t="s">
        <v>275</v>
      </c>
      <c r="D4" s="19" t="s">
        <v>192</v>
      </c>
      <c r="E4" s="19" t="s">
        <v>193</v>
      </c>
      <c r="F4" s="19" t="s">
        <v>276</v>
      </c>
      <c r="G4" s="19" t="s">
        <v>277</v>
      </c>
      <c r="H4" s="20" t="s">
        <v>55</v>
      </c>
      <c r="I4" s="21" t="s">
        <v>442</v>
      </c>
      <c r="J4" s="22"/>
      <c r="K4" s="23"/>
    </row>
    <row r="5" ht="21.75" customHeight="1" spans="1:11">
      <c r="A5" s="24"/>
      <c r="B5" s="24"/>
      <c r="C5" s="24"/>
      <c r="D5" s="25"/>
      <c r="E5" s="25"/>
      <c r="F5" s="25"/>
      <c r="G5" s="25"/>
      <c r="H5" s="26"/>
      <c r="I5" s="19" t="s">
        <v>58</v>
      </c>
      <c r="J5" s="19" t="s">
        <v>59</v>
      </c>
      <c r="K5" s="19" t="s">
        <v>60</v>
      </c>
    </row>
    <row r="6" ht="40.5" customHeight="1" spans="1:11">
      <c r="A6" s="27"/>
      <c r="B6" s="27"/>
      <c r="C6" s="27"/>
      <c r="D6" s="28"/>
      <c r="E6" s="28"/>
      <c r="F6" s="28"/>
      <c r="G6" s="28"/>
      <c r="H6" s="29"/>
      <c r="I6" s="28" t="s">
        <v>57</v>
      </c>
      <c r="J6" s="28"/>
      <c r="K6" s="28"/>
    </row>
    <row r="7" ht="15" customHeight="1" spans="1:1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1">
        <v>10</v>
      </c>
      <c r="K7" s="31">
        <v>11</v>
      </c>
    </row>
    <row r="8" ht="18.75" customHeight="1" spans="1:11">
      <c r="A8" s="32"/>
      <c r="B8" s="33"/>
      <c r="C8" s="32"/>
      <c r="D8" s="32"/>
      <c r="E8" s="32"/>
      <c r="F8" s="32"/>
      <c r="G8" s="32"/>
      <c r="H8" s="34"/>
      <c r="I8" s="35"/>
      <c r="J8" s="35"/>
      <c r="K8" s="34"/>
    </row>
    <row r="9" ht="18.75" customHeight="1" spans="1:11">
      <c r="A9" s="36"/>
      <c r="B9" s="33"/>
      <c r="C9" s="33"/>
      <c r="D9" s="33"/>
      <c r="E9" s="33"/>
      <c r="F9" s="33"/>
      <c r="G9" s="33"/>
      <c r="H9" s="37"/>
      <c r="I9" s="37"/>
      <c r="J9" s="37"/>
      <c r="K9" s="34"/>
    </row>
    <row r="10" ht="18.75" customHeight="1" spans="1:11">
      <c r="A10" s="38" t="s">
        <v>179</v>
      </c>
      <c r="B10" s="39"/>
      <c r="C10" s="39"/>
      <c r="D10" s="39"/>
      <c r="E10" s="39"/>
      <c r="F10" s="39"/>
      <c r="G10" s="40"/>
      <c r="H10" s="37"/>
      <c r="I10" s="37"/>
      <c r="J10" s="37"/>
      <c r="K10" s="34"/>
    </row>
    <row r="11" customHeight="1" spans="1:11">
      <c r="A11" t="s">
        <v>443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GridLines="0" showZeros="0" tabSelected="1" workbookViewId="0">
      <selection activeCell="E22" sqref="E22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444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"单位名称："&amp;"昆明市官渡区信访局"</f>
        <v>单位名称：昆明市官渡区信访局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275</v>
      </c>
      <c r="B4" s="5" t="s">
        <v>274</v>
      </c>
      <c r="C4" s="5" t="s">
        <v>191</v>
      </c>
      <c r="D4" s="5" t="s">
        <v>445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446</v>
      </c>
      <c r="F5" s="5" t="s">
        <v>447</v>
      </c>
      <c r="G5" s="5" t="s">
        <v>448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18360406</v>
      </c>
      <c r="F7" s="8"/>
      <c r="G7" s="8"/>
    </row>
    <row r="8" ht="22.5" customHeight="1" spans="1:7">
      <c r="A8" s="9" t="s">
        <v>70</v>
      </c>
      <c r="B8" s="7"/>
      <c r="C8" s="7"/>
      <c r="D8" s="7"/>
      <c r="E8" s="8">
        <v>18360406</v>
      </c>
      <c r="F8" s="8"/>
      <c r="G8" s="8"/>
    </row>
    <row r="9" ht="22.5" customHeight="1" spans="1:7">
      <c r="A9" s="7"/>
      <c r="B9" s="7" t="s">
        <v>449</v>
      </c>
      <c r="C9" s="7" t="s">
        <v>282</v>
      </c>
      <c r="D9" s="7" t="s">
        <v>450</v>
      </c>
      <c r="E9" s="8">
        <v>50000</v>
      </c>
      <c r="F9" s="8"/>
      <c r="G9" s="8"/>
    </row>
    <row r="10" ht="22.5" customHeight="1" spans="1:7">
      <c r="A10" s="7"/>
      <c r="B10" s="7" t="s">
        <v>449</v>
      </c>
      <c r="C10" s="7" t="s">
        <v>286</v>
      </c>
      <c r="D10" s="7" t="s">
        <v>450</v>
      </c>
      <c r="E10" s="8">
        <v>18160406</v>
      </c>
      <c r="F10" s="8"/>
      <c r="G10" s="8"/>
    </row>
    <row r="11" ht="22.5" customHeight="1" spans="1:7">
      <c r="A11" s="7"/>
      <c r="B11" s="7" t="s">
        <v>449</v>
      </c>
      <c r="C11" s="7" t="s">
        <v>284</v>
      </c>
      <c r="D11" s="7" t="s">
        <v>450</v>
      </c>
      <c r="E11" s="8">
        <v>150000</v>
      </c>
      <c r="F11" s="8"/>
      <c r="G11" s="8"/>
    </row>
    <row r="12" ht="22.5" customHeight="1" spans="1:7">
      <c r="A12" s="10" t="s">
        <v>55</v>
      </c>
      <c r="B12" s="10"/>
      <c r="C12" s="10"/>
      <c r="D12" s="10"/>
      <c r="E12" s="8">
        <v>18360406</v>
      </c>
      <c r="F12" s="8"/>
      <c r="G12" s="8"/>
    </row>
  </sheetData>
  <mergeCells count="8">
    <mergeCell ref="A2:G2"/>
    <mergeCell ref="A3:B3"/>
    <mergeCell ref="E4:G4"/>
    <mergeCell ref="A12:D12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C34" sqref="C34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50" t="s">
        <v>52</v>
      </c>
    </row>
    <row r="2" ht="41.25" customHeight="1" spans="1:19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"单位名称："&amp;"昆明市官渡区信访局"</f>
        <v>单位名称：昆明市官渡区信访局</v>
      </c>
      <c r="S3" s="49" t="s">
        <v>1</v>
      </c>
    </row>
    <row r="4" ht="21.75" customHeight="1" spans="1:19">
      <c r="A4" s="206" t="s">
        <v>53</v>
      </c>
      <c r="B4" s="207" t="s">
        <v>54</v>
      </c>
      <c r="C4" s="207" t="s">
        <v>55</v>
      </c>
      <c r="D4" s="208" t="s">
        <v>56</v>
      </c>
      <c r="E4" s="208"/>
      <c r="F4" s="208"/>
      <c r="G4" s="208"/>
      <c r="H4" s="208"/>
      <c r="I4" s="134"/>
      <c r="J4" s="208"/>
      <c r="K4" s="208"/>
      <c r="L4" s="208"/>
      <c r="M4" s="208"/>
      <c r="N4" s="209"/>
      <c r="O4" s="208" t="s">
        <v>45</v>
      </c>
      <c r="P4" s="208"/>
      <c r="Q4" s="208"/>
      <c r="R4" s="208"/>
      <c r="S4" s="209"/>
    </row>
    <row r="5" ht="27" customHeight="1" spans="1:19">
      <c r="A5" s="210"/>
      <c r="B5" s="211"/>
      <c r="C5" s="211"/>
      <c r="D5" s="211" t="s">
        <v>57</v>
      </c>
      <c r="E5" s="211" t="s">
        <v>58</v>
      </c>
      <c r="F5" s="211" t="s">
        <v>59</v>
      </c>
      <c r="G5" s="211" t="s">
        <v>60</v>
      </c>
      <c r="H5" s="211" t="s">
        <v>61</v>
      </c>
      <c r="I5" s="212" t="s">
        <v>62</v>
      </c>
      <c r="J5" s="213"/>
      <c r="K5" s="213"/>
      <c r="L5" s="213"/>
      <c r="M5" s="213"/>
      <c r="N5" s="214"/>
      <c r="O5" s="211" t="s">
        <v>57</v>
      </c>
      <c r="P5" s="211" t="s">
        <v>58</v>
      </c>
      <c r="Q5" s="211" t="s">
        <v>59</v>
      </c>
      <c r="R5" s="211" t="s">
        <v>60</v>
      </c>
      <c r="S5" s="211" t="s">
        <v>63</v>
      </c>
    </row>
    <row r="6" ht="30" customHeight="1" spans="1:19">
      <c r="A6" s="215"/>
      <c r="B6" s="110"/>
      <c r="C6" s="116"/>
      <c r="D6" s="116"/>
      <c r="E6" s="116"/>
      <c r="F6" s="116"/>
      <c r="G6" s="116"/>
      <c r="H6" s="116"/>
      <c r="I6" s="72" t="s">
        <v>57</v>
      </c>
      <c r="J6" s="214" t="s">
        <v>64</v>
      </c>
      <c r="K6" s="214" t="s">
        <v>65</v>
      </c>
      <c r="L6" s="214" t="s">
        <v>66</v>
      </c>
      <c r="M6" s="214" t="s">
        <v>67</v>
      </c>
      <c r="N6" s="214" t="s">
        <v>68</v>
      </c>
      <c r="O6" s="216"/>
      <c r="P6" s="216"/>
      <c r="Q6" s="216"/>
      <c r="R6" s="216"/>
      <c r="S6" s="116"/>
    </row>
    <row r="7" ht="15" customHeight="1" spans="1:19">
      <c r="A7" s="217">
        <v>1</v>
      </c>
      <c r="B7" s="217">
        <v>2</v>
      </c>
      <c r="C7" s="217">
        <v>3</v>
      </c>
      <c r="D7" s="217">
        <v>4</v>
      </c>
      <c r="E7" s="217">
        <v>5</v>
      </c>
      <c r="F7" s="217">
        <v>6</v>
      </c>
      <c r="G7" s="217">
        <v>7</v>
      </c>
      <c r="H7" s="217">
        <v>8</v>
      </c>
      <c r="I7" s="72">
        <v>9</v>
      </c>
      <c r="J7" s="217">
        <v>10</v>
      </c>
      <c r="K7" s="217">
        <v>11</v>
      </c>
      <c r="L7" s="217">
        <v>12</v>
      </c>
      <c r="M7" s="217">
        <v>13</v>
      </c>
      <c r="N7" s="217">
        <v>14</v>
      </c>
      <c r="O7" s="217">
        <v>15</v>
      </c>
      <c r="P7" s="217">
        <v>16</v>
      </c>
      <c r="Q7" s="217">
        <v>17</v>
      </c>
      <c r="R7" s="217">
        <v>18</v>
      </c>
      <c r="S7" s="217">
        <v>19</v>
      </c>
    </row>
    <row r="8" ht="18" customHeight="1" spans="1:19">
      <c r="A8" s="33" t="s">
        <v>69</v>
      </c>
      <c r="B8" s="33" t="s">
        <v>70</v>
      </c>
      <c r="C8" s="80">
        <v>20677530.03</v>
      </c>
      <c r="D8" s="80">
        <v>20677530.03</v>
      </c>
      <c r="E8" s="80">
        <v>20677530.03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218" t="s">
        <v>71</v>
      </c>
      <c r="B9" s="218" t="s">
        <v>70</v>
      </c>
      <c r="C9" s="80">
        <v>20677530.03</v>
      </c>
      <c r="D9" s="80">
        <v>20677530.03</v>
      </c>
      <c r="E9" s="80">
        <v>20677530.03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53" t="s">
        <v>55</v>
      </c>
      <c r="B10" s="219"/>
      <c r="C10" s="80">
        <v>20677530.03</v>
      </c>
      <c r="D10" s="80">
        <v>20677530.03</v>
      </c>
      <c r="E10" s="80">
        <v>20677530.03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GridLines="0" showZeros="0" workbookViewId="0">
      <selection activeCell="D43" sqref="D4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9" t="s">
        <v>72</v>
      </c>
    </row>
    <row r="2" ht="41.25" customHeight="1" spans="1:15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"单位名称："&amp;"昆明市官渡区信访局"</f>
        <v>单位名称：昆明市官渡区信访局</v>
      </c>
      <c r="O3" s="49" t="s">
        <v>1</v>
      </c>
    </row>
    <row r="4" ht="27" customHeight="1" spans="1:15">
      <c r="A4" s="192" t="s">
        <v>73</v>
      </c>
      <c r="B4" s="192" t="s">
        <v>74</v>
      </c>
      <c r="C4" s="192" t="s">
        <v>55</v>
      </c>
      <c r="D4" s="193" t="s">
        <v>58</v>
      </c>
      <c r="E4" s="194"/>
      <c r="F4" s="195"/>
      <c r="G4" s="196" t="s">
        <v>59</v>
      </c>
      <c r="H4" s="196" t="s">
        <v>60</v>
      </c>
      <c r="I4" s="196" t="s">
        <v>75</v>
      </c>
      <c r="J4" s="193" t="s">
        <v>62</v>
      </c>
      <c r="K4" s="194"/>
      <c r="L4" s="194"/>
      <c r="M4" s="194"/>
      <c r="N4" s="197"/>
      <c r="O4" s="198"/>
    </row>
    <row r="5" ht="42" customHeight="1" spans="1:15">
      <c r="A5" s="199"/>
      <c r="B5" s="199"/>
      <c r="C5" s="200"/>
      <c r="D5" s="201" t="s">
        <v>57</v>
      </c>
      <c r="E5" s="201" t="s">
        <v>76</v>
      </c>
      <c r="F5" s="201" t="s">
        <v>77</v>
      </c>
      <c r="G5" s="200"/>
      <c r="H5" s="200"/>
      <c r="I5" s="202"/>
      <c r="J5" s="201" t="s">
        <v>57</v>
      </c>
      <c r="K5" s="186" t="s">
        <v>78</v>
      </c>
      <c r="L5" s="186" t="s">
        <v>79</v>
      </c>
      <c r="M5" s="186" t="s">
        <v>80</v>
      </c>
      <c r="N5" s="186" t="s">
        <v>81</v>
      </c>
      <c r="O5" s="186" t="s">
        <v>82</v>
      </c>
    </row>
    <row r="6" ht="18" customHeight="1" spans="1:15">
      <c r="A6" s="56" t="s">
        <v>83</v>
      </c>
      <c r="B6" s="56" t="s">
        <v>84</v>
      </c>
      <c r="C6" s="56" t="s">
        <v>85</v>
      </c>
      <c r="D6" s="59" t="s">
        <v>86</v>
      </c>
      <c r="E6" s="59" t="s">
        <v>87</v>
      </c>
      <c r="F6" s="59" t="s">
        <v>88</v>
      </c>
      <c r="G6" s="59" t="s">
        <v>89</v>
      </c>
      <c r="H6" s="59" t="s">
        <v>90</v>
      </c>
      <c r="I6" s="59" t="s">
        <v>91</v>
      </c>
      <c r="J6" s="59" t="s">
        <v>92</v>
      </c>
      <c r="K6" s="59" t="s">
        <v>93</v>
      </c>
      <c r="L6" s="59" t="s">
        <v>94</v>
      </c>
      <c r="M6" s="59" t="s">
        <v>95</v>
      </c>
      <c r="N6" s="56" t="s">
        <v>96</v>
      </c>
      <c r="O6" s="59" t="s">
        <v>97</v>
      </c>
    </row>
    <row r="7" ht="21" customHeight="1" spans="1:15">
      <c r="A7" s="60" t="s">
        <v>98</v>
      </c>
      <c r="B7" s="60" t="s">
        <v>99</v>
      </c>
      <c r="C7" s="80">
        <v>19944742</v>
      </c>
      <c r="D7" s="80">
        <v>19944742</v>
      </c>
      <c r="E7" s="80">
        <v>1611162</v>
      </c>
      <c r="F7" s="80">
        <v>18333580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203" t="s">
        <v>100</v>
      </c>
      <c r="B8" s="203" t="s">
        <v>101</v>
      </c>
      <c r="C8" s="80">
        <v>18345721</v>
      </c>
      <c r="D8" s="80">
        <v>18345721</v>
      </c>
      <c r="E8" s="80">
        <v>12141</v>
      </c>
      <c r="F8" s="80">
        <v>18333580</v>
      </c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204" t="s">
        <v>102</v>
      </c>
      <c r="B9" s="204" t="s">
        <v>103</v>
      </c>
      <c r="C9" s="80">
        <v>12141</v>
      </c>
      <c r="D9" s="80">
        <v>12141</v>
      </c>
      <c r="E9" s="80">
        <v>12141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204" t="s">
        <v>104</v>
      </c>
      <c r="B10" s="204" t="s">
        <v>105</v>
      </c>
      <c r="C10" s="80">
        <v>18333580</v>
      </c>
      <c r="D10" s="80">
        <v>18333580</v>
      </c>
      <c r="E10" s="80"/>
      <c r="F10" s="80">
        <v>18333580</v>
      </c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203" t="s">
        <v>106</v>
      </c>
      <c r="B11" s="203" t="s">
        <v>107</v>
      </c>
      <c r="C11" s="80">
        <v>1599021</v>
      </c>
      <c r="D11" s="80">
        <v>1599021</v>
      </c>
      <c r="E11" s="80">
        <v>1599021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204" t="s">
        <v>108</v>
      </c>
      <c r="B12" s="204" t="s">
        <v>103</v>
      </c>
      <c r="C12" s="80">
        <v>1599021</v>
      </c>
      <c r="D12" s="80">
        <v>1599021</v>
      </c>
      <c r="E12" s="80">
        <v>1599021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60" t="s">
        <v>109</v>
      </c>
      <c r="B13" s="60" t="s">
        <v>110</v>
      </c>
      <c r="C13" s="80">
        <v>411010.12</v>
      </c>
      <c r="D13" s="80">
        <v>411010.12</v>
      </c>
      <c r="E13" s="80">
        <v>384184.12</v>
      </c>
      <c r="F13" s="80">
        <v>26826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203" t="s">
        <v>111</v>
      </c>
      <c r="B14" s="203" t="s">
        <v>112</v>
      </c>
      <c r="C14" s="80">
        <v>384184.12</v>
      </c>
      <c r="D14" s="80">
        <v>384184.12</v>
      </c>
      <c r="E14" s="80">
        <v>384184.12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204" t="s">
        <v>113</v>
      </c>
      <c r="B15" s="204" t="s">
        <v>114</v>
      </c>
      <c r="C15" s="80">
        <v>125800</v>
      </c>
      <c r="D15" s="80">
        <v>125800</v>
      </c>
      <c r="E15" s="80">
        <v>125800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204" t="s">
        <v>115</v>
      </c>
      <c r="B16" s="204" t="s">
        <v>116</v>
      </c>
      <c r="C16" s="80">
        <v>6800</v>
      </c>
      <c r="D16" s="80">
        <v>6800</v>
      </c>
      <c r="E16" s="80">
        <v>6800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204" t="s">
        <v>117</v>
      </c>
      <c r="B17" s="204" t="s">
        <v>118</v>
      </c>
      <c r="C17" s="80">
        <v>177109.12</v>
      </c>
      <c r="D17" s="80">
        <v>177109.12</v>
      </c>
      <c r="E17" s="80">
        <v>177109.12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204" t="s">
        <v>119</v>
      </c>
      <c r="B18" s="204" t="s">
        <v>120</v>
      </c>
      <c r="C18" s="80">
        <v>74475</v>
      </c>
      <c r="D18" s="80">
        <v>74475</v>
      </c>
      <c r="E18" s="80">
        <v>74475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203" t="s">
        <v>121</v>
      </c>
      <c r="B19" s="203" t="s">
        <v>122</v>
      </c>
      <c r="C19" s="80">
        <v>26826</v>
      </c>
      <c r="D19" s="80">
        <v>26826</v>
      </c>
      <c r="E19" s="80"/>
      <c r="F19" s="80">
        <v>26826</v>
      </c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204" t="s">
        <v>123</v>
      </c>
      <c r="B20" s="204" t="s">
        <v>124</v>
      </c>
      <c r="C20" s="80">
        <v>26826</v>
      </c>
      <c r="D20" s="80">
        <v>26826</v>
      </c>
      <c r="E20" s="80"/>
      <c r="F20" s="80">
        <v>26826</v>
      </c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60" t="s">
        <v>125</v>
      </c>
      <c r="B21" s="60" t="s">
        <v>126</v>
      </c>
      <c r="C21" s="80">
        <v>172185.91</v>
      </c>
      <c r="D21" s="80">
        <v>172185.91</v>
      </c>
      <c r="E21" s="80">
        <v>172185.91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203" t="s">
        <v>127</v>
      </c>
      <c r="B22" s="203" t="s">
        <v>128</v>
      </c>
      <c r="C22" s="80">
        <v>172185.91</v>
      </c>
      <c r="D22" s="80">
        <v>172185.91</v>
      </c>
      <c r="E22" s="80">
        <v>172185.91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204" t="s">
        <v>129</v>
      </c>
      <c r="B23" s="204" t="s">
        <v>130</v>
      </c>
      <c r="C23" s="80">
        <v>80695.36</v>
      </c>
      <c r="D23" s="80">
        <v>80695.36</v>
      </c>
      <c r="E23" s="80">
        <v>80695.36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204" t="s">
        <v>131</v>
      </c>
      <c r="B24" s="204" t="s">
        <v>132</v>
      </c>
      <c r="C24" s="80">
        <v>69358.2</v>
      </c>
      <c r="D24" s="80">
        <v>69358.2</v>
      </c>
      <c r="E24" s="80">
        <v>69358.2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204" t="s">
        <v>133</v>
      </c>
      <c r="B25" s="204" t="s">
        <v>134</v>
      </c>
      <c r="C25" s="80">
        <v>22132.35</v>
      </c>
      <c r="D25" s="80">
        <v>22132.35</v>
      </c>
      <c r="E25" s="80">
        <v>22132.35</v>
      </c>
      <c r="F25" s="80"/>
      <c r="G25" s="80"/>
      <c r="H25" s="80"/>
      <c r="I25" s="80"/>
      <c r="J25" s="80"/>
      <c r="K25" s="80"/>
      <c r="L25" s="80"/>
      <c r="M25" s="80"/>
      <c r="N25" s="80"/>
      <c r="O25" s="80"/>
    </row>
    <row r="26" ht="21" customHeight="1" spans="1:15">
      <c r="A26" s="60" t="s">
        <v>135</v>
      </c>
      <c r="B26" s="60" t="s">
        <v>136</v>
      </c>
      <c r="C26" s="80">
        <v>149592</v>
      </c>
      <c r="D26" s="80">
        <v>149592</v>
      </c>
      <c r="E26" s="80">
        <v>149592</v>
      </c>
      <c r="F26" s="80"/>
      <c r="G26" s="80"/>
      <c r="H26" s="80"/>
      <c r="I26" s="80"/>
      <c r="J26" s="80"/>
      <c r="K26" s="80"/>
      <c r="L26" s="80"/>
      <c r="M26" s="80"/>
      <c r="N26" s="80"/>
      <c r="O26" s="80"/>
    </row>
    <row r="27" ht="21" customHeight="1" spans="1:15">
      <c r="A27" s="203" t="s">
        <v>137</v>
      </c>
      <c r="B27" s="203" t="s">
        <v>138</v>
      </c>
      <c r="C27" s="80">
        <v>149592</v>
      </c>
      <c r="D27" s="80">
        <v>149592</v>
      </c>
      <c r="E27" s="80">
        <v>149592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</row>
    <row r="28" ht="21" customHeight="1" spans="1:15">
      <c r="A28" s="204" t="s">
        <v>139</v>
      </c>
      <c r="B28" s="204" t="s">
        <v>140</v>
      </c>
      <c r="C28" s="80">
        <v>149592</v>
      </c>
      <c r="D28" s="80">
        <v>149592</v>
      </c>
      <c r="E28" s="80">
        <v>149592</v>
      </c>
      <c r="F28" s="80"/>
      <c r="G28" s="80"/>
      <c r="H28" s="80"/>
      <c r="I28" s="80"/>
      <c r="J28" s="80"/>
      <c r="K28" s="80"/>
      <c r="L28" s="80"/>
      <c r="M28" s="80"/>
      <c r="N28" s="80"/>
      <c r="O28" s="80"/>
    </row>
    <row r="29" ht="21" customHeight="1" spans="1:15">
      <c r="A29" s="205" t="s">
        <v>55</v>
      </c>
      <c r="B29" s="40"/>
      <c r="C29" s="80">
        <v>20677530.03</v>
      </c>
      <c r="D29" s="80">
        <v>20677530.03</v>
      </c>
      <c r="E29" s="80">
        <v>2317124.03</v>
      </c>
      <c r="F29" s="80">
        <v>18360406</v>
      </c>
      <c r="G29" s="80"/>
      <c r="H29" s="80"/>
      <c r="I29" s="80"/>
      <c r="J29" s="80"/>
      <c r="K29" s="80"/>
      <c r="L29" s="80"/>
      <c r="M29" s="80"/>
      <c r="N29" s="80"/>
      <c r="O29" s="80"/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D34" sqref="D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141</v>
      </c>
    </row>
    <row r="2" ht="41.25" customHeight="1" spans="1:4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"单位名称："&amp;"昆明市官渡区信访局"</f>
        <v>单位名称：昆明市官渡区信访局</v>
      </c>
      <c r="B3" s="185"/>
      <c r="D3" s="49" t="s">
        <v>1</v>
      </c>
    </row>
    <row r="4" ht="17.25" customHeight="1" spans="1:4">
      <c r="A4" s="186" t="s">
        <v>2</v>
      </c>
      <c r="B4" s="187"/>
      <c r="C4" s="186" t="s">
        <v>3</v>
      </c>
      <c r="D4" s="187"/>
    </row>
    <row r="5" ht="18.75" customHeight="1" spans="1:4">
      <c r="A5" s="186" t="s">
        <v>4</v>
      </c>
      <c r="B5" s="186" t="s">
        <v>5</v>
      </c>
      <c r="C5" s="186" t="s">
        <v>6</v>
      </c>
      <c r="D5" s="186" t="s">
        <v>5</v>
      </c>
    </row>
    <row r="6" ht="16.5" customHeight="1" spans="1:4">
      <c r="A6" s="188" t="s">
        <v>142</v>
      </c>
      <c r="B6" s="80">
        <v>20677530.03</v>
      </c>
      <c r="C6" s="188" t="s">
        <v>143</v>
      </c>
      <c r="D6" s="80">
        <v>20677530.03</v>
      </c>
    </row>
    <row r="7" ht="16.5" customHeight="1" spans="1:4">
      <c r="A7" s="188" t="s">
        <v>144</v>
      </c>
      <c r="B7" s="80">
        <v>20677530.03</v>
      </c>
      <c r="C7" s="188" t="s">
        <v>145</v>
      </c>
      <c r="D7" s="80">
        <v>19944742</v>
      </c>
    </row>
    <row r="8" ht="16.5" customHeight="1" spans="1:4">
      <c r="A8" s="188" t="s">
        <v>146</v>
      </c>
      <c r="B8" s="80"/>
      <c r="C8" s="188" t="s">
        <v>147</v>
      </c>
      <c r="D8" s="80"/>
    </row>
    <row r="9" ht="16.5" customHeight="1" spans="1:4">
      <c r="A9" s="188" t="s">
        <v>148</v>
      </c>
      <c r="B9" s="80"/>
      <c r="C9" s="188" t="s">
        <v>149</v>
      </c>
      <c r="D9" s="80"/>
    </row>
    <row r="10" ht="16.5" customHeight="1" spans="1:4">
      <c r="A10" s="188" t="s">
        <v>150</v>
      </c>
      <c r="B10" s="80"/>
      <c r="C10" s="188" t="s">
        <v>151</v>
      </c>
      <c r="D10" s="80"/>
    </row>
    <row r="11" ht="16.5" customHeight="1" spans="1:4">
      <c r="A11" s="188" t="s">
        <v>144</v>
      </c>
      <c r="B11" s="80"/>
      <c r="C11" s="188" t="s">
        <v>152</v>
      </c>
      <c r="D11" s="80"/>
    </row>
    <row r="12" ht="16.5" customHeight="1" spans="1:4">
      <c r="A12" s="153" t="s">
        <v>146</v>
      </c>
      <c r="B12" s="80"/>
      <c r="C12" s="71" t="s">
        <v>153</v>
      </c>
      <c r="D12" s="80"/>
    </row>
    <row r="13" ht="16.5" customHeight="1" spans="1:4">
      <c r="A13" s="153" t="s">
        <v>148</v>
      </c>
      <c r="B13" s="80"/>
      <c r="C13" s="71" t="s">
        <v>154</v>
      </c>
      <c r="D13" s="80"/>
    </row>
    <row r="14" ht="16.5" customHeight="1" spans="1:4">
      <c r="A14" s="189"/>
      <c r="B14" s="80"/>
      <c r="C14" s="71" t="s">
        <v>155</v>
      </c>
      <c r="D14" s="80">
        <v>411010.12</v>
      </c>
    </row>
    <row r="15" ht="16.5" customHeight="1" spans="1:4">
      <c r="A15" s="189"/>
      <c r="B15" s="80"/>
      <c r="C15" s="71" t="s">
        <v>156</v>
      </c>
      <c r="D15" s="80">
        <v>172185.91</v>
      </c>
    </row>
    <row r="16" ht="16.5" customHeight="1" spans="1:4">
      <c r="A16" s="189"/>
      <c r="B16" s="80"/>
      <c r="C16" s="71" t="s">
        <v>157</v>
      </c>
      <c r="D16" s="80"/>
    </row>
    <row r="17" ht="16.5" customHeight="1" spans="1:4">
      <c r="A17" s="189"/>
      <c r="B17" s="80"/>
      <c r="C17" s="71" t="s">
        <v>158</v>
      </c>
      <c r="D17" s="80"/>
    </row>
    <row r="18" ht="16.5" customHeight="1" spans="1:4">
      <c r="A18" s="189"/>
      <c r="B18" s="80"/>
      <c r="C18" s="71" t="s">
        <v>159</v>
      </c>
      <c r="D18" s="80"/>
    </row>
    <row r="19" ht="16.5" customHeight="1" spans="1:4">
      <c r="A19" s="189"/>
      <c r="B19" s="80"/>
      <c r="C19" s="71" t="s">
        <v>160</v>
      </c>
      <c r="D19" s="80"/>
    </row>
    <row r="20" ht="16.5" customHeight="1" spans="1:4">
      <c r="A20" s="189"/>
      <c r="B20" s="80"/>
      <c r="C20" s="71" t="s">
        <v>161</v>
      </c>
      <c r="D20" s="80"/>
    </row>
    <row r="21" ht="16.5" customHeight="1" spans="1:4">
      <c r="A21" s="189"/>
      <c r="B21" s="80"/>
      <c r="C21" s="71" t="s">
        <v>162</v>
      </c>
      <c r="D21" s="80"/>
    </row>
    <row r="22" ht="16.5" customHeight="1" spans="1:4">
      <c r="A22" s="189"/>
      <c r="B22" s="80"/>
      <c r="C22" s="71" t="s">
        <v>163</v>
      </c>
      <c r="D22" s="80"/>
    </row>
    <row r="23" ht="16.5" customHeight="1" spans="1:4">
      <c r="A23" s="189"/>
      <c r="B23" s="80"/>
      <c r="C23" s="71" t="s">
        <v>164</v>
      </c>
      <c r="D23" s="80"/>
    </row>
    <row r="24" ht="16.5" customHeight="1" spans="1:4">
      <c r="A24" s="189"/>
      <c r="B24" s="80"/>
      <c r="C24" s="71" t="s">
        <v>165</v>
      </c>
      <c r="D24" s="80"/>
    </row>
    <row r="25" ht="16.5" customHeight="1" spans="1:4">
      <c r="A25" s="189"/>
      <c r="B25" s="80"/>
      <c r="C25" s="71" t="s">
        <v>166</v>
      </c>
      <c r="D25" s="80">
        <v>149592</v>
      </c>
    </row>
    <row r="26" ht="16.5" customHeight="1" spans="1:4">
      <c r="A26" s="189"/>
      <c r="B26" s="80"/>
      <c r="C26" s="71" t="s">
        <v>167</v>
      </c>
      <c r="D26" s="80"/>
    </row>
    <row r="27" ht="16.5" customHeight="1" spans="1:4">
      <c r="A27" s="189"/>
      <c r="B27" s="80"/>
      <c r="C27" s="71" t="s">
        <v>168</v>
      </c>
      <c r="D27" s="80"/>
    </row>
    <row r="28" ht="16.5" customHeight="1" spans="1:4">
      <c r="A28" s="189"/>
      <c r="B28" s="80"/>
      <c r="C28" s="71" t="s">
        <v>169</v>
      </c>
      <c r="D28" s="80"/>
    </row>
    <row r="29" ht="16.5" customHeight="1" spans="1:4">
      <c r="A29" s="189"/>
      <c r="B29" s="80"/>
      <c r="C29" s="71" t="s">
        <v>170</v>
      </c>
      <c r="D29" s="80"/>
    </row>
    <row r="30" ht="16.5" customHeight="1" spans="1:4">
      <c r="A30" s="189"/>
      <c r="B30" s="80"/>
      <c r="C30" s="71" t="s">
        <v>171</v>
      </c>
      <c r="D30" s="80"/>
    </row>
    <row r="31" ht="16.5" customHeight="1" spans="1:4">
      <c r="A31" s="189"/>
      <c r="B31" s="80"/>
      <c r="C31" s="153" t="s">
        <v>172</v>
      </c>
      <c r="D31" s="80"/>
    </row>
    <row r="32" ht="16.5" customHeight="1" spans="1:4">
      <c r="A32" s="189"/>
      <c r="B32" s="80"/>
      <c r="C32" s="153" t="s">
        <v>173</v>
      </c>
      <c r="D32" s="80"/>
    </row>
    <row r="33" ht="16.5" customHeight="1" spans="1:4">
      <c r="A33" s="189"/>
      <c r="B33" s="80"/>
      <c r="C33" s="32" t="s">
        <v>174</v>
      </c>
      <c r="D33" s="80"/>
    </row>
    <row r="34" ht="15" customHeight="1" spans="1:4">
      <c r="A34" s="190" t="s">
        <v>50</v>
      </c>
      <c r="B34" s="191">
        <v>20677530.03</v>
      </c>
      <c r="C34" s="190" t="s">
        <v>51</v>
      </c>
      <c r="D34" s="191">
        <v>20677530.03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C10" sqref="C10"/>
    </sheetView>
  </sheetViews>
  <sheetFormatPr defaultColWidth="9.14166666666667" defaultRowHeight="14.25" customHeight="1" outlineLevelCol="6"/>
  <cols>
    <col min="1" max="1" width="20.1416666666667" style="160" customWidth="1"/>
    <col min="2" max="2" width="44" style="160" customWidth="1"/>
    <col min="3" max="7" width="24.1416666666667" style="160" customWidth="1"/>
    <col min="8" max="16384" width="9.14166666666667" style="160"/>
  </cols>
  <sheetData>
    <row r="1" customHeight="1" spans="1:7">
      <c r="D1" s="161"/>
      <c r="F1" s="162"/>
      <c r="G1" s="163" t="s">
        <v>175</v>
      </c>
    </row>
    <row r="2" ht="41.25" customHeight="1" spans="1:7">
      <c r="A2" s="164" t="str">
        <f>"2026"&amp;"年一般公共预算支出预算表（按功能科目分类）"</f>
        <v>2026年一般公共预算支出预算表（按功能科目分类）</v>
      </c>
      <c r="B2" s="164"/>
      <c r="C2" s="164"/>
      <c r="D2" s="164"/>
      <c r="E2" s="164"/>
      <c r="F2" s="164"/>
      <c r="G2" s="164"/>
    </row>
    <row r="3" ht="18" customHeight="1" spans="1:7">
      <c r="A3" s="165" t="str">
        <f>"单位名称："&amp;"昆明市官渡区信访局"</f>
        <v>单位名称：昆明市官渡区信访局</v>
      </c>
      <c r="F3" s="166"/>
      <c r="G3" s="163" t="s">
        <v>1</v>
      </c>
    </row>
    <row r="4" ht="20.25" customHeight="1" spans="1:7">
      <c r="A4" s="167" t="s">
        <v>176</v>
      </c>
      <c r="B4" s="168"/>
      <c r="C4" s="169" t="s">
        <v>55</v>
      </c>
      <c r="D4" s="170" t="s">
        <v>76</v>
      </c>
      <c r="E4" s="171"/>
      <c r="F4" s="172"/>
      <c r="G4" s="173" t="s">
        <v>77</v>
      </c>
    </row>
    <row r="5" ht="20.25" customHeight="1" spans="1:7">
      <c r="A5" s="174" t="s">
        <v>73</v>
      </c>
      <c r="B5" s="174" t="s">
        <v>74</v>
      </c>
      <c r="C5" s="175"/>
      <c r="D5" s="176" t="s">
        <v>57</v>
      </c>
      <c r="E5" s="176" t="s">
        <v>177</v>
      </c>
      <c r="F5" s="176" t="s">
        <v>178</v>
      </c>
      <c r="G5" s="177"/>
    </row>
    <row r="6" ht="15" customHeight="1" spans="1:7">
      <c r="A6" s="178" t="s">
        <v>83</v>
      </c>
      <c r="B6" s="178" t="s">
        <v>84</v>
      </c>
      <c r="C6" s="178" t="s">
        <v>85</v>
      </c>
      <c r="D6" s="178" t="s">
        <v>86</v>
      </c>
      <c r="E6" s="178" t="s">
        <v>87</v>
      </c>
      <c r="F6" s="178" t="s">
        <v>88</v>
      </c>
      <c r="G6" s="178" t="s">
        <v>89</v>
      </c>
    </row>
    <row r="7" ht="18" customHeight="1" spans="1:7">
      <c r="A7" s="179" t="s">
        <v>98</v>
      </c>
      <c r="B7" s="179" t="s">
        <v>99</v>
      </c>
      <c r="C7" s="180">
        <v>19944742</v>
      </c>
      <c r="D7" s="180">
        <v>1611162</v>
      </c>
      <c r="E7" s="180">
        <v>1440374</v>
      </c>
      <c r="F7" s="180">
        <v>170788</v>
      </c>
      <c r="G7" s="180">
        <v>18333580</v>
      </c>
    </row>
    <row r="8" ht="18" customHeight="1" spans="1:7">
      <c r="A8" s="181" t="s">
        <v>100</v>
      </c>
      <c r="B8" s="181" t="s">
        <v>101</v>
      </c>
      <c r="C8" s="180">
        <v>18345721</v>
      </c>
      <c r="D8" s="180">
        <v>12141</v>
      </c>
      <c r="E8" s="180"/>
      <c r="F8" s="180">
        <v>12141</v>
      </c>
      <c r="G8" s="180">
        <v>18333580</v>
      </c>
    </row>
    <row r="9" ht="18" customHeight="1" spans="1:7">
      <c r="A9" s="182" t="s">
        <v>102</v>
      </c>
      <c r="B9" s="182" t="s">
        <v>103</v>
      </c>
      <c r="C9" s="180">
        <v>12141</v>
      </c>
      <c r="D9" s="180">
        <v>12141</v>
      </c>
      <c r="E9" s="180"/>
      <c r="F9" s="180">
        <v>12141</v>
      </c>
      <c r="G9" s="180"/>
    </row>
    <row r="10" ht="18" customHeight="1" spans="1:7">
      <c r="A10" s="182" t="s">
        <v>104</v>
      </c>
      <c r="B10" s="182" t="s">
        <v>105</v>
      </c>
      <c r="C10" s="180">
        <v>18333580</v>
      </c>
      <c r="D10" s="180"/>
      <c r="E10" s="180"/>
      <c r="F10" s="180"/>
      <c r="G10" s="180">
        <v>18333580</v>
      </c>
    </row>
    <row r="11" ht="18" customHeight="1" spans="1:7">
      <c r="A11" s="181" t="s">
        <v>106</v>
      </c>
      <c r="B11" s="181" t="s">
        <v>107</v>
      </c>
      <c r="C11" s="180">
        <v>1599021</v>
      </c>
      <c r="D11" s="180">
        <v>1599021</v>
      </c>
      <c r="E11" s="180">
        <v>1440374</v>
      </c>
      <c r="F11" s="180">
        <v>158647</v>
      </c>
      <c r="G11" s="180"/>
    </row>
    <row r="12" s="160" customFormat="1" ht="18" customHeight="1" spans="1:7">
      <c r="A12" s="182">
        <v>2014001</v>
      </c>
      <c r="B12" s="182" t="s">
        <v>103</v>
      </c>
      <c r="C12" s="180">
        <v>1599021</v>
      </c>
      <c r="D12" s="180">
        <v>1599021</v>
      </c>
      <c r="E12" s="180">
        <v>1440374</v>
      </c>
      <c r="F12" s="180">
        <v>158647</v>
      </c>
      <c r="G12" s="180"/>
    </row>
    <row r="13" ht="18" customHeight="1" spans="1:7">
      <c r="A13" s="179" t="s">
        <v>109</v>
      </c>
      <c r="B13" s="179" t="s">
        <v>110</v>
      </c>
      <c r="C13" s="180">
        <v>411010.12</v>
      </c>
      <c r="D13" s="180">
        <v>384184.12</v>
      </c>
      <c r="E13" s="180">
        <v>367984.12</v>
      </c>
      <c r="F13" s="180">
        <v>16200</v>
      </c>
      <c r="G13" s="180">
        <v>26826</v>
      </c>
    </row>
    <row r="14" ht="18" customHeight="1" spans="1:7">
      <c r="A14" s="181" t="s">
        <v>111</v>
      </c>
      <c r="B14" s="181" t="s">
        <v>112</v>
      </c>
      <c r="C14" s="180">
        <v>384184.12</v>
      </c>
      <c r="D14" s="180">
        <v>384184.12</v>
      </c>
      <c r="E14" s="180">
        <v>367984.12</v>
      </c>
      <c r="F14" s="180">
        <v>16200</v>
      </c>
      <c r="G14" s="180"/>
    </row>
    <row r="15" ht="18" customHeight="1" spans="1:7">
      <c r="A15" s="182" t="s">
        <v>113</v>
      </c>
      <c r="B15" s="182" t="s">
        <v>114</v>
      </c>
      <c r="C15" s="180">
        <v>125800</v>
      </c>
      <c r="D15" s="180">
        <v>125800</v>
      </c>
      <c r="E15" s="180">
        <v>116400</v>
      </c>
      <c r="F15" s="180">
        <v>9400</v>
      </c>
      <c r="G15" s="180"/>
    </row>
    <row r="16" ht="18" customHeight="1" spans="1:7">
      <c r="A16" s="182" t="s">
        <v>115</v>
      </c>
      <c r="B16" s="182" t="s">
        <v>116</v>
      </c>
      <c r="C16" s="180">
        <v>6800</v>
      </c>
      <c r="D16" s="180">
        <v>6800</v>
      </c>
      <c r="E16" s="180"/>
      <c r="F16" s="180">
        <v>6800</v>
      </c>
      <c r="G16" s="180"/>
    </row>
    <row r="17" ht="18" customHeight="1" spans="1:7">
      <c r="A17" s="182" t="s">
        <v>117</v>
      </c>
      <c r="B17" s="182" t="s">
        <v>118</v>
      </c>
      <c r="C17" s="180">
        <v>177109.12</v>
      </c>
      <c r="D17" s="180">
        <v>177109.12</v>
      </c>
      <c r="E17" s="180">
        <v>177109.12</v>
      </c>
      <c r="F17" s="180"/>
      <c r="G17" s="180"/>
    </row>
    <row r="18" ht="18" customHeight="1" spans="1:7">
      <c r="A18" s="182" t="s">
        <v>119</v>
      </c>
      <c r="B18" s="182" t="s">
        <v>120</v>
      </c>
      <c r="C18" s="180">
        <v>74475</v>
      </c>
      <c r="D18" s="180">
        <v>74475</v>
      </c>
      <c r="E18" s="180">
        <v>74475</v>
      </c>
      <c r="F18" s="180"/>
      <c r="G18" s="180"/>
    </row>
    <row r="19" ht="18" customHeight="1" spans="1:7">
      <c r="A19" s="181" t="s">
        <v>121</v>
      </c>
      <c r="B19" s="181" t="s">
        <v>122</v>
      </c>
      <c r="C19" s="180">
        <v>26826</v>
      </c>
      <c r="D19" s="180"/>
      <c r="E19" s="180"/>
      <c r="F19" s="180"/>
      <c r="G19" s="180">
        <v>26826</v>
      </c>
    </row>
    <row r="20" s="160" customFormat="1" ht="18" customHeight="1" spans="1:7">
      <c r="A20" s="182">
        <v>2080704</v>
      </c>
      <c r="B20" s="182" t="s">
        <v>124</v>
      </c>
      <c r="C20" s="180">
        <v>26826</v>
      </c>
      <c r="D20" s="180"/>
      <c r="E20" s="180"/>
      <c r="F20" s="180"/>
      <c r="G20" s="180">
        <v>26826</v>
      </c>
    </row>
    <row r="21" ht="18" customHeight="1" spans="1:7">
      <c r="A21" s="179" t="s">
        <v>125</v>
      </c>
      <c r="B21" s="179" t="s">
        <v>126</v>
      </c>
      <c r="C21" s="180">
        <v>172185.91</v>
      </c>
      <c r="D21" s="180">
        <v>172185.91</v>
      </c>
      <c r="E21" s="180">
        <v>172185.91</v>
      </c>
      <c r="F21" s="180"/>
      <c r="G21" s="180"/>
    </row>
    <row r="22" ht="18" customHeight="1" spans="1:7">
      <c r="A22" s="181" t="s">
        <v>127</v>
      </c>
      <c r="B22" s="181" t="s">
        <v>128</v>
      </c>
      <c r="C22" s="180">
        <v>172185.91</v>
      </c>
      <c r="D22" s="180">
        <v>172185.91</v>
      </c>
      <c r="E22" s="180">
        <v>172185.91</v>
      </c>
      <c r="F22" s="180"/>
      <c r="G22" s="180"/>
    </row>
    <row r="23" ht="18" customHeight="1" spans="1:7">
      <c r="A23" s="182" t="s">
        <v>129</v>
      </c>
      <c r="B23" s="182" t="s">
        <v>130</v>
      </c>
      <c r="C23" s="180">
        <v>80695.36</v>
      </c>
      <c r="D23" s="180">
        <v>80695.36</v>
      </c>
      <c r="E23" s="180">
        <v>80695.36</v>
      </c>
      <c r="F23" s="180"/>
      <c r="G23" s="180"/>
    </row>
    <row r="24" ht="18" customHeight="1" spans="1:7">
      <c r="A24" s="182" t="s">
        <v>131</v>
      </c>
      <c r="B24" s="182" t="s">
        <v>132</v>
      </c>
      <c r="C24" s="180">
        <v>69358.2</v>
      </c>
      <c r="D24" s="180">
        <v>69358.2</v>
      </c>
      <c r="E24" s="180">
        <v>69358.2</v>
      </c>
      <c r="F24" s="180"/>
      <c r="G24" s="180"/>
    </row>
    <row r="25" ht="18" customHeight="1" spans="1:7">
      <c r="A25" s="182" t="s">
        <v>133</v>
      </c>
      <c r="B25" s="182" t="s">
        <v>134</v>
      </c>
      <c r="C25" s="180">
        <v>22132.35</v>
      </c>
      <c r="D25" s="180">
        <v>22132.35</v>
      </c>
      <c r="E25" s="180">
        <v>22132.35</v>
      </c>
      <c r="F25" s="180"/>
      <c r="G25" s="180"/>
    </row>
    <row r="26" ht="18" customHeight="1" spans="1:7">
      <c r="A26" s="179" t="s">
        <v>135</v>
      </c>
      <c r="B26" s="179" t="s">
        <v>136</v>
      </c>
      <c r="C26" s="180">
        <v>149592</v>
      </c>
      <c r="D26" s="180">
        <v>149592</v>
      </c>
      <c r="E26" s="180">
        <v>149592</v>
      </c>
      <c r="F26" s="180"/>
      <c r="G26" s="180"/>
    </row>
    <row r="27" ht="18" customHeight="1" spans="1:7">
      <c r="A27" s="181" t="s">
        <v>137</v>
      </c>
      <c r="B27" s="181" t="s">
        <v>138</v>
      </c>
      <c r="C27" s="180">
        <v>149592</v>
      </c>
      <c r="D27" s="180">
        <v>149592</v>
      </c>
      <c r="E27" s="180">
        <v>149592</v>
      </c>
      <c r="F27" s="180"/>
      <c r="G27" s="180"/>
    </row>
    <row r="28" ht="18" customHeight="1" spans="1:7">
      <c r="A28" s="182" t="s">
        <v>139</v>
      </c>
      <c r="B28" s="182" t="s">
        <v>140</v>
      </c>
      <c r="C28" s="180">
        <v>149592</v>
      </c>
      <c r="D28" s="180">
        <v>149592</v>
      </c>
      <c r="E28" s="180">
        <v>149592</v>
      </c>
      <c r="F28" s="180"/>
      <c r="G28" s="180"/>
    </row>
    <row r="29" ht="18" customHeight="1" spans="1:7">
      <c r="A29" s="183" t="s">
        <v>179</v>
      </c>
      <c r="B29" s="184" t="s">
        <v>179</v>
      </c>
      <c r="C29" s="180">
        <v>20677530.03</v>
      </c>
      <c r="D29" s="180">
        <v>2317124.03</v>
      </c>
      <c r="E29" s="180">
        <v>2130136.03</v>
      </c>
      <c r="F29" s="180">
        <v>186988</v>
      </c>
      <c r="G29" s="180">
        <v>18360406</v>
      </c>
    </row>
  </sheetData>
  <mergeCells count="6">
    <mergeCell ref="A2:G2"/>
    <mergeCell ref="A4:B4"/>
    <mergeCell ref="D4:F4"/>
    <mergeCell ref="A29:B29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D24" sqref="D24:D25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6"/>
      <c r="B1" s="46"/>
      <c r="C1" s="46"/>
      <c r="D1" s="46"/>
      <c r="E1" s="45"/>
      <c r="F1" s="156" t="s">
        <v>180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1" t="str">
        <f>"单位名称："&amp;"昆明市官渡区信访局"</f>
        <v>单位名称：昆明市官渡区信访局</v>
      </c>
      <c r="B3" s="158"/>
      <c r="D3" s="46"/>
      <c r="E3" s="45"/>
      <c r="F3" s="50" t="s">
        <v>1</v>
      </c>
    </row>
    <row r="4" ht="27" customHeight="1" spans="1:6">
      <c r="A4" s="51" t="s">
        <v>181</v>
      </c>
      <c r="B4" s="51" t="s">
        <v>182</v>
      </c>
      <c r="C4" s="53" t="s">
        <v>183</v>
      </c>
      <c r="D4" s="51"/>
      <c r="E4" s="52"/>
      <c r="F4" s="51" t="s">
        <v>184</v>
      </c>
    </row>
    <row r="5" ht="28.5" customHeight="1" spans="1:6">
      <c r="A5" s="159"/>
      <c r="B5" s="55"/>
      <c r="C5" s="52" t="s">
        <v>57</v>
      </c>
      <c r="D5" s="52" t="s">
        <v>185</v>
      </c>
      <c r="E5" s="52" t="s">
        <v>186</v>
      </c>
      <c r="F5" s="54"/>
    </row>
    <row r="6" ht="17.25" customHeight="1" spans="1:6">
      <c r="A6" s="59" t="s">
        <v>83</v>
      </c>
      <c r="B6" s="59" t="s">
        <v>84</v>
      </c>
      <c r="C6" s="59" t="s">
        <v>85</v>
      </c>
      <c r="D6" s="59" t="s">
        <v>86</v>
      </c>
      <c r="E6" s="59" t="s">
        <v>87</v>
      </c>
      <c r="F6" s="59" t="s">
        <v>88</v>
      </c>
    </row>
    <row r="7" ht="17.25" customHeight="1" spans="1:6">
      <c r="A7" s="80">
        <v>14620</v>
      </c>
      <c r="B7" s="80"/>
      <c r="C7" s="80">
        <v>14620</v>
      </c>
      <c r="D7" s="80"/>
      <c r="E7" s="80">
        <v>14620</v>
      </c>
      <c r="F7" s="80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55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9"/>
      <c r="C1" s="145"/>
      <c r="E1" s="146"/>
      <c r="F1" s="146"/>
      <c r="G1" s="146"/>
      <c r="H1" s="146"/>
      <c r="I1" s="82"/>
      <c r="J1" s="82"/>
      <c r="K1" s="82"/>
      <c r="L1" s="82"/>
      <c r="M1" s="82"/>
      <c r="N1" s="82"/>
      <c r="R1" s="82"/>
      <c r="V1" s="145"/>
      <c r="X1" s="12" t="s">
        <v>187</v>
      </c>
    </row>
    <row r="2" ht="45.75" customHeight="1" spans="1:24">
      <c r="A2" s="68" t="str">
        <f>"2026"&amp;"年部门基本支出预算表"</f>
        <v>2026年部门基本支出预算表</v>
      </c>
      <c r="B2" s="13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3"/>
      <c r="P2" s="13"/>
      <c r="Q2" s="13"/>
      <c r="R2" s="68"/>
      <c r="S2" s="68"/>
      <c r="T2" s="68"/>
      <c r="U2" s="68"/>
      <c r="V2" s="68"/>
      <c r="W2" s="68"/>
      <c r="X2" s="68"/>
    </row>
    <row r="3" ht="18.75" customHeight="1" spans="1:24">
      <c r="A3" s="14" t="str">
        <f>"单位名称："&amp;"昆明市官渡区信访局"</f>
        <v>单位名称：昆明市官渡区信访局</v>
      </c>
      <c r="B3" s="15"/>
      <c r="C3" s="147"/>
      <c r="D3" s="147"/>
      <c r="E3" s="147"/>
      <c r="F3" s="147"/>
      <c r="G3" s="147"/>
      <c r="H3" s="147"/>
      <c r="I3" s="87"/>
      <c r="J3" s="87"/>
      <c r="K3" s="87"/>
      <c r="L3" s="87"/>
      <c r="M3" s="87"/>
      <c r="N3" s="87"/>
      <c r="O3" s="16"/>
      <c r="P3" s="16"/>
      <c r="Q3" s="16"/>
      <c r="R3" s="87"/>
      <c r="V3" s="145"/>
      <c r="X3" s="12" t="s">
        <v>1</v>
      </c>
    </row>
    <row r="4" ht="18" customHeight="1" spans="1:24">
      <c r="A4" s="18" t="s">
        <v>188</v>
      </c>
      <c r="B4" s="18" t="s">
        <v>189</v>
      </c>
      <c r="C4" s="18" t="s">
        <v>190</v>
      </c>
      <c r="D4" s="18" t="s">
        <v>191</v>
      </c>
      <c r="E4" s="18" t="s">
        <v>192</v>
      </c>
      <c r="F4" s="18" t="s">
        <v>193</v>
      </c>
      <c r="G4" s="18" t="s">
        <v>194</v>
      </c>
      <c r="H4" s="18" t="s">
        <v>195</v>
      </c>
      <c r="I4" s="148" t="s">
        <v>196</v>
      </c>
      <c r="J4" s="93" t="s">
        <v>196</v>
      </c>
      <c r="K4" s="93"/>
      <c r="L4" s="93"/>
      <c r="M4" s="93"/>
      <c r="N4" s="93"/>
      <c r="O4" s="22"/>
      <c r="P4" s="22"/>
      <c r="Q4" s="22"/>
      <c r="R4" s="92" t="s">
        <v>61</v>
      </c>
      <c r="S4" s="93" t="s">
        <v>62</v>
      </c>
      <c r="T4" s="93"/>
      <c r="U4" s="93"/>
      <c r="V4" s="93"/>
      <c r="W4" s="93"/>
      <c r="X4" s="94"/>
    </row>
    <row r="5" ht="18" customHeight="1" spans="1:24">
      <c r="A5" s="24"/>
      <c r="B5" s="26"/>
      <c r="C5" s="129"/>
      <c r="D5" s="24"/>
      <c r="E5" s="24"/>
      <c r="F5" s="24"/>
      <c r="G5" s="24"/>
      <c r="H5" s="24"/>
      <c r="I5" s="127" t="s">
        <v>197</v>
      </c>
      <c r="J5" s="148" t="s">
        <v>58</v>
      </c>
      <c r="K5" s="93"/>
      <c r="L5" s="93"/>
      <c r="M5" s="93"/>
      <c r="N5" s="94"/>
      <c r="O5" s="21" t="s">
        <v>198</v>
      </c>
      <c r="P5" s="22"/>
      <c r="Q5" s="23"/>
      <c r="R5" s="18" t="s">
        <v>61</v>
      </c>
      <c r="S5" s="148" t="s">
        <v>62</v>
      </c>
      <c r="T5" s="92" t="s">
        <v>64</v>
      </c>
      <c r="U5" s="93" t="s">
        <v>62</v>
      </c>
      <c r="V5" s="92" t="s">
        <v>66</v>
      </c>
      <c r="W5" s="92" t="s">
        <v>67</v>
      </c>
      <c r="X5" s="149" t="s">
        <v>68</v>
      </c>
    </row>
    <row r="6" ht="19.5" customHeight="1" spans="1:24">
      <c r="A6" s="26"/>
      <c r="B6" s="26"/>
      <c r="C6" s="26"/>
      <c r="D6" s="26"/>
      <c r="E6" s="26"/>
      <c r="F6" s="26"/>
      <c r="G6" s="26"/>
      <c r="H6" s="26"/>
      <c r="I6" s="26"/>
      <c r="J6" s="150" t="s">
        <v>199</v>
      </c>
      <c r="K6" s="18" t="s">
        <v>200</v>
      </c>
      <c r="L6" s="18" t="s">
        <v>201</v>
      </c>
      <c r="M6" s="18" t="s">
        <v>202</v>
      </c>
      <c r="N6" s="18" t="s">
        <v>203</v>
      </c>
      <c r="O6" s="18" t="s">
        <v>58</v>
      </c>
      <c r="P6" s="18" t="s">
        <v>59</v>
      </c>
      <c r="Q6" s="18" t="s">
        <v>60</v>
      </c>
      <c r="R6" s="26"/>
      <c r="S6" s="18" t="s">
        <v>57</v>
      </c>
      <c r="T6" s="18" t="s">
        <v>64</v>
      </c>
      <c r="U6" s="18" t="s">
        <v>204</v>
      </c>
      <c r="V6" s="18" t="s">
        <v>66</v>
      </c>
      <c r="W6" s="18" t="s">
        <v>67</v>
      </c>
      <c r="X6" s="18" t="s">
        <v>68</v>
      </c>
    </row>
    <row r="7" ht="37.5" customHeight="1" spans="1:24">
      <c r="A7" s="151"/>
      <c r="B7" s="29"/>
      <c r="C7" s="151"/>
      <c r="D7" s="151"/>
      <c r="E7" s="151"/>
      <c r="F7" s="151"/>
      <c r="G7" s="151"/>
      <c r="H7" s="151"/>
      <c r="I7" s="151"/>
      <c r="J7" s="152" t="s">
        <v>57</v>
      </c>
      <c r="K7" s="27" t="s">
        <v>205</v>
      </c>
      <c r="L7" s="27" t="s">
        <v>201</v>
      </c>
      <c r="M7" s="27" t="s">
        <v>202</v>
      </c>
      <c r="N7" s="27" t="s">
        <v>203</v>
      </c>
      <c r="O7" s="27" t="s">
        <v>201</v>
      </c>
      <c r="P7" s="27" t="s">
        <v>202</v>
      </c>
      <c r="Q7" s="27" t="s">
        <v>203</v>
      </c>
      <c r="R7" s="27" t="s">
        <v>61</v>
      </c>
      <c r="S7" s="27" t="s">
        <v>57</v>
      </c>
      <c r="T7" s="27" t="s">
        <v>64</v>
      </c>
      <c r="U7" s="27" t="s">
        <v>204</v>
      </c>
      <c r="V7" s="27" t="s">
        <v>66</v>
      </c>
      <c r="W7" s="27" t="s">
        <v>67</v>
      </c>
      <c r="X7" s="27" t="s">
        <v>68</v>
      </c>
    </row>
    <row r="8" customHeight="1" spans="1:24">
      <c r="A8" s="31">
        <v>1</v>
      </c>
      <c r="B8" s="31">
        <v>2</v>
      </c>
      <c r="C8" s="31">
        <v>3</v>
      </c>
      <c r="D8" s="31">
        <v>4</v>
      </c>
      <c r="E8" s="31">
        <v>5</v>
      </c>
      <c r="F8" s="31">
        <v>6</v>
      </c>
      <c r="G8" s="31">
        <v>7</v>
      </c>
      <c r="H8" s="31">
        <v>8</v>
      </c>
      <c r="I8" s="31">
        <v>9</v>
      </c>
      <c r="J8" s="31">
        <v>10</v>
      </c>
      <c r="K8" s="31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1">
        <v>21</v>
      </c>
      <c r="V8" s="31">
        <v>22</v>
      </c>
      <c r="W8" s="31">
        <v>23</v>
      </c>
      <c r="X8" s="31">
        <v>24</v>
      </c>
    </row>
    <row r="9" ht="20.25" customHeight="1" spans="1:24">
      <c r="A9" s="153" t="s">
        <v>70</v>
      </c>
      <c r="B9" s="153" t="s">
        <v>70</v>
      </c>
      <c r="C9" s="153" t="s">
        <v>206</v>
      </c>
      <c r="D9" s="153" t="s">
        <v>207</v>
      </c>
      <c r="E9" s="153" t="s">
        <v>108</v>
      </c>
      <c r="F9" s="153" t="s">
        <v>103</v>
      </c>
      <c r="G9" s="153" t="s">
        <v>208</v>
      </c>
      <c r="H9" s="153" t="s">
        <v>209</v>
      </c>
      <c r="I9" s="80">
        <v>14620</v>
      </c>
      <c r="J9" s="80">
        <v>14620</v>
      </c>
      <c r="K9" s="80"/>
      <c r="L9" s="80"/>
      <c r="M9" s="80">
        <v>14620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53" t="s">
        <v>70</v>
      </c>
      <c r="B10" s="153" t="s">
        <v>70</v>
      </c>
      <c r="C10" s="153" t="s">
        <v>210</v>
      </c>
      <c r="D10" s="153" t="s">
        <v>211</v>
      </c>
      <c r="E10" s="153" t="s">
        <v>108</v>
      </c>
      <c r="F10" s="153" t="s">
        <v>103</v>
      </c>
      <c r="G10" s="153" t="s">
        <v>212</v>
      </c>
      <c r="H10" s="153" t="s">
        <v>213</v>
      </c>
      <c r="I10" s="80">
        <v>303696</v>
      </c>
      <c r="J10" s="80">
        <v>303696</v>
      </c>
      <c r="K10" s="7"/>
      <c r="L10" s="7"/>
      <c r="M10" s="80">
        <v>303696</v>
      </c>
      <c r="N10" s="7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53" t="s">
        <v>70</v>
      </c>
      <c r="B11" s="153" t="s">
        <v>70</v>
      </c>
      <c r="C11" s="153" t="s">
        <v>210</v>
      </c>
      <c r="D11" s="153" t="s">
        <v>211</v>
      </c>
      <c r="E11" s="153" t="s">
        <v>108</v>
      </c>
      <c r="F11" s="153" t="s">
        <v>103</v>
      </c>
      <c r="G11" s="153" t="s">
        <v>214</v>
      </c>
      <c r="H11" s="153" t="s">
        <v>215</v>
      </c>
      <c r="I11" s="80">
        <v>398400</v>
      </c>
      <c r="J11" s="80">
        <v>398400</v>
      </c>
      <c r="K11" s="7"/>
      <c r="L11" s="7"/>
      <c r="M11" s="80">
        <v>398400</v>
      </c>
      <c r="N11" s="7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53" t="s">
        <v>70</v>
      </c>
      <c r="B12" s="153" t="s">
        <v>70</v>
      </c>
      <c r="C12" s="153" t="s">
        <v>210</v>
      </c>
      <c r="D12" s="153" t="s">
        <v>211</v>
      </c>
      <c r="E12" s="153" t="s">
        <v>108</v>
      </c>
      <c r="F12" s="153" t="s">
        <v>103</v>
      </c>
      <c r="G12" s="153" t="s">
        <v>216</v>
      </c>
      <c r="H12" s="153" t="s">
        <v>217</v>
      </c>
      <c r="I12" s="80">
        <v>25308</v>
      </c>
      <c r="J12" s="80">
        <v>25308</v>
      </c>
      <c r="K12" s="7"/>
      <c r="L12" s="7"/>
      <c r="M12" s="80">
        <v>25308</v>
      </c>
      <c r="N12" s="7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53" t="s">
        <v>70</v>
      </c>
      <c r="B13" s="153" t="s">
        <v>70</v>
      </c>
      <c r="C13" s="153" t="s">
        <v>210</v>
      </c>
      <c r="D13" s="153" t="s">
        <v>211</v>
      </c>
      <c r="E13" s="153" t="s">
        <v>108</v>
      </c>
      <c r="F13" s="153" t="s">
        <v>103</v>
      </c>
      <c r="G13" s="153" t="s">
        <v>216</v>
      </c>
      <c r="H13" s="153" t="s">
        <v>217</v>
      </c>
      <c r="I13" s="80">
        <v>9000</v>
      </c>
      <c r="J13" s="80">
        <v>9000</v>
      </c>
      <c r="K13" s="7"/>
      <c r="L13" s="7"/>
      <c r="M13" s="80">
        <v>9000</v>
      </c>
      <c r="N13" s="7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53" t="s">
        <v>70</v>
      </c>
      <c r="B14" s="153" t="s">
        <v>70</v>
      </c>
      <c r="C14" s="153" t="s">
        <v>218</v>
      </c>
      <c r="D14" s="153" t="s">
        <v>219</v>
      </c>
      <c r="E14" s="153" t="s">
        <v>108</v>
      </c>
      <c r="F14" s="153" t="s">
        <v>103</v>
      </c>
      <c r="G14" s="153" t="s">
        <v>212</v>
      </c>
      <c r="H14" s="153" t="s">
        <v>213</v>
      </c>
      <c r="I14" s="80">
        <v>143268</v>
      </c>
      <c r="J14" s="80">
        <v>143268</v>
      </c>
      <c r="K14" s="7"/>
      <c r="L14" s="7"/>
      <c r="M14" s="80">
        <v>143268</v>
      </c>
      <c r="N14" s="7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53" t="s">
        <v>70</v>
      </c>
      <c r="B15" s="153" t="s">
        <v>70</v>
      </c>
      <c r="C15" s="153" t="s">
        <v>218</v>
      </c>
      <c r="D15" s="153" t="s">
        <v>219</v>
      </c>
      <c r="E15" s="153" t="s">
        <v>108</v>
      </c>
      <c r="F15" s="153" t="s">
        <v>103</v>
      </c>
      <c r="G15" s="153" t="s">
        <v>216</v>
      </c>
      <c r="H15" s="153" t="s">
        <v>217</v>
      </c>
      <c r="I15" s="80">
        <v>4500</v>
      </c>
      <c r="J15" s="80">
        <v>4500</v>
      </c>
      <c r="K15" s="7"/>
      <c r="L15" s="7"/>
      <c r="M15" s="80">
        <v>4500</v>
      </c>
      <c r="N15" s="7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53" t="s">
        <v>70</v>
      </c>
      <c r="B16" s="153" t="s">
        <v>70</v>
      </c>
      <c r="C16" s="153" t="s">
        <v>218</v>
      </c>
      <c r="D16" s="153" t="s">
        <v>219</v>
      </c>
      <c r="E16" s="153" t="s">
        <v>108</v>
      </c>
      <c r="F16" s="153" t="s">
        <v>103</v>
      </c>
      <c r="G16" s="153" t="s">
        <v>216</v>
      </c>
      <c r="H16" s="153" t="s">
        <v>217</v>
      </c>
      <c r="I16" s="80">
        <v>11939</v>
      </c>
      <c r="J16" s="80">
        <v>11939</v>
      </c>
      <c r="K16" s="7"/>
      <c r="L16" s="7"/>
      <c r="M16" s="80">
        <v>11939</v>
      </c>
      <c r="N16" s="7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53" t="s">
        <v>70</v>
      </c>
      <c r="B17" s="153" t="s">
        <v>70</v>
      </c>
      <c r="C17" s="153" t="s">
        <v>218</v>
      </c>
      <c r="D17" s="153" t="s">
        <v>219</v>
      </c>
      <c r="E17" s="153" t="s">
        <v>108</v>
      </c>
      <c r="F17" s="153" t="s">
        <v>103</v>
      </c>
      <c r="G17" s="153" t="s">
        <v>220</v>
      </c>
      <c r="H17" s="153" t="s">
        <v>221</v>
      </c>
      <c r="I17" s="80">
        <v>27540</v>
      </c>
      <c r="J17" s="80">
        <v>27540</v>
      </c>
      <c r="K17" s="7"/>
      <c r="L17" s="7"/>
      <c r="M17" s="80">
        <v>27540</v>
      </c>
      <c r="N17" s="7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53" t="s">
        <v>70</v>
      </c>
      <c r="B18" s="153" t="s">
        <v>70</v>
      </c>
      <c r="C18" s="153" t="s">
        <v>218</v>
      </c>
      <c r="D18" s="153" t="s">
        <v>219</v>
      </c>
      <c r="E18" s="153" t="s">
        <v>108</v>
      </c>
      <c r="F18" s="153" t="s">
        <v>103</v>
      </c>
      <c r="G18" s="153" t="s">
        <v>220</v>
      </c>
      <c r="H18" s="153" t="s">
        <v>221</v>
      </c>
      <c r="I18" s="80">
        <v>112680</v>
      </c>
      <c r="J18" s="80">
        <v>112680</v>
      </c>
      <c r="K18" s="7"/>
      <c r="L18" s="7"/>
      <c r="M18" s="80">
        <v>112680</v>
      </c>
      <c r="N18" s="7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53" t="s">
        <v>70</v>
      </c>
      <c r="B19" s="153" t="s">
        <v>70</v>
      </c>
      <c r="C19" s="153" t="s">
        <v>222</v>
      </c>
      <c r="D19" s="153" t="s">
        <v>223</v>
      </c>
      <c r="E19" s="153" t="s">
        <v>117</v>
      </c>
      <c r="F19" s="153" t="s">
        <v>118</v>
      </c>
      <c r="G19" s="153" t="s">
        <v>224</v>
      </c>
      <c r="H19" s="153" t="s">
        <v>225</v>
      </c>
      <c r="I19" s="80">
        <v>177109.12</v>
      </c>
      <c r="J19" s="80">
        <v>177109.12</v>
      </c>
      <c r="K19" s="7"/>
      <c r="L19" s="7"/>
      <c r="M19" s="80">
        <v>177109.12</v>
      </c>
      <c r="N19" s="7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53" t="s">
        <v>70</v>
      </c>
      <c r="B20" s="153" t="s">
        <v>70</v>
      </c>
      <c r="C20" s="153" t="s">
        <v>222</v>
      </c>
      <c r="D20" s="153" t="s">
        <v>223</v>
      </c>
      <c r="E20" s="153" t="s">
        <v>119</v>
      </c>
      <c r="F20" s="153" t="s">
        <v>120</v>
      </c>
      <c r="G20" s="153" t="s">
        <v>226</v>
      </c>
      <c r="H20" s="153" t="s">
        <v>227</v>
      </c>
      <c r="I20" s="80">
        <v>74475</v>
      </c>
      <c r="J20" s="80">
        <v>74475</v>
      </c>
      <c r="K20" s="7"/>
      <c r="L20" s="7"/>
      <c r="M20" s="80">
        <v>74475</v>
      </c>
      <c r="N20" s="7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53" t="s">
        <v>70</v>
      </c>
      <c r="B21" s="153" t="s">
        <v>70</v>
      </c>
      <c r="C21" s="153" t="s">
        <v>222</v>
      </c>
      <c r="D21" s="153" t="s">
        <v>223</v>
      </c>
      <c r="E21" s="153" t="s">
        <v>129</v>
      </c>
      <c r="F21" s="153" t="s">
        <v>130</v>
      </c>
      <c r="G21" s="153" t="s">
        <v>228</v>
      </c>
      <c r="H21" s="153" t="s">
        <v>229</v>
      </c>
      <c r="I21" s="80">
        <v>80695.36</v>
      </c>
      <c r="J21" s="80">
        <v>80695.36</v>
      </c>
      <c r="K21" s="7"/>
      <c r="L21" s="7"/>
      <c r="M21" s="80">
        <v>80695.36</v>
      </c>
      <c r="N21" s="7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53" t="s">
        <v>70</v>
      </c>
      <c r="B22" s="153" t="s">
        <v>70</v>
      </c>
      <c r="C22" s="153" t="s">
        <v>222</v>
      </c>
      <c r="D22" s="153" t="s">
        <v>223</v>
      </c>
      <c r="E22" s="153" t="s">
        <v>131</v>
      </c>
      <c r="F22" s="153" t="s">
        <v>132</v>
      </c>
      <c r="G22" s="153" t="s">
        <v>230</v>
      </c>
      <c r="H22" s="153" t="s">
        <v>231</v>
      </c>
      <c r="I22" s="80">
        <v>69358.2</v>
      </c>
      <c r="J22" s="80">
        <v>69358.2</v>
      </c>
      <c r="K22" s="7"/>
      <c r="L22" s="7"/>
      <c r="M22" s="80">
        <v>69358.2</v>
      </c>
      <c r="N22" s="7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53" t="s">
        <v>70</v>
      </c>
      <c r="B23" s="153" t="s">
        <v>70</v>
      </c>
      <c r="C23" s="153" t="s">
        <v>222</v>
      </c>
      <c r="D23" s="153" t="s">
        <v>223</v>
      </c>
      <c r="E23" s="153" t="s">
        <v>133</v>
      </c>
      <c r="F23" s="153" t="s">
        <v>134</v>
      </c>
      <c r="G23" s="153" t="s">
        <v>232</v>
      </c>
      <c r="H23" s="153" t="s">
        <v>233</v>
      </c>
      <c r="I23" s="80">
        <v>20000</v>
      </c>
      <c r="J23" s="80">
        <v>20000</v>
      </c>
      <c r="K23" s="7"/>
      <c r="L23" s="7"/>
      <c r="M23" s="80">
        <v>20000</v>
      </c>
      <c r="N23" s="7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53" t="s">
        <v>70</v>
      </c>
      <c r="B24" s="153" t="s">
        <v>70</v>
      </c>
      <c r="C24" s="153" t="s">
        <v>222</v>
      </c>
      <c r="D24" s="153" t="s">
        <v>223</v>
      </c>
      <c r="E24" s="153" t="s">
        <v>133</v>
      </c>
      <c r="F24" s="153" t="s">
        <v>134</v>
      </c>
      <c r="G24" s="153" t="s">
        <v>232</v>
      </c>
      <c r="H24" s="153" t="s">
        <v>233</v>
      </c>
      <c r="I24" s="80">
        <v>2132.35</v>
      </c>
      <c r="J24" s="80">
        <v>2132.35</v>
      </c>
      <c r="K24" s="7"/>
      <c r="L24" s="7"/>
      <c r="M24" s="80">
        <v>2132.35</v>
      </c>
      <c r="N24" s="7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53" t="s">
        <v>70</v>
      </c>
      <c r="B25" s="153" t="s">
        <v>70</v>
      </c>
      <c r="C25" s="153" t="s">
        <v>234</v>
      </c>
      <c r="D25" s="153" t="s">
        <v>140</v>
      </c>
      <c r="E25" s="153" t="s">
        <v>139</v>
      </c>
      <c r="F25" s="153" t="s">
        <v>140</v>
      </c>
      <c r="G25" s="153" t="s">
        <v>235</v>
      </c>
      <c r="H25" s="153" t="s">
        <v>140</v>
      </c>
      <c r="I25" s="80">
        <v>149592</v>
      </c>
      <c r="J25" s="80">
        <v>149592</v>
      </c>
      <c r="K25" s="7"/>
      <c r="L25" s="7"/>
      <c r="M25" s="80">
        <v>149592</v>
      </c>
      <c r="N25" s="7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53" t="s">
        <v>70</v>
      </c>
      <c r="B26" s="153" t="s">
        <v>70</v>
      </c>
      <c r="C26" s="153" t="s">
        <v>236</v>
      </c>
      <c r="D26" s="153" t="s">
        <v>237</v>
      </c>
      <c r="E26" s="153" t="s">
        <v>108</v>
      </c>
      <c r="F26" s="153" t="s">
        <v>103</v>
      </c>
      <c r="G26" s="153" t="s">
        <v>238</v>
      </c>
      <c r="H26" s="153" t="s">
        <v>239</v>
      </c>
      <c r="I26" s="80">
        <v>54000</v>
      </c>
      <c r="J26" s="80">
        <v>54000</v>
      </c>
      <c r="K26" s="7"/>
      <c r="L26" s="7"/>
      <c r="M26" s="80">
        <v>54000</v>
      </c>
      <c r="N26" s="7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53" t="s">
        <v>70</v>
      </c>
      <c r="B27" s="153" t="s">
        <v>70</v>
      </c>
      <c r="C27" s="153" t="s">
        <v>240</v>
      </c>
      <c r="D27" s="153" t="s">
        <v>241</v>
      </c>
      <c r="E27" s="153" t="s">
        <v>108</v>
      </c>
      <c r="F27" s="153" t="s">
        <v>103</v>
      </c>
      <c r="G27" s="153" t="s">
        <v>242</v>
      </c>
      <c r="H27" s="153" t="s">
        <v>241</v>
      </c>
      <c r="I27" s="80">
        <v>7020</v>
      </c>
      <c r="J27" s="80">
        <v>7020</v>
      </c>
      <c r="K27" s="7"/>
      <c r="L27" s="7"/>
      <c r="M27" s="80">
        <v>7020</v>
      </c>
      <c r="N27" s="7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53" t="s">
        <v>70</v>
      </c>
      <c r="B28" s="153" t="s">
        <v>70</v>
      </c>
      <c r="C28" s="153" t="s">
        <v>243</v>
      </c>
      <c r="D28" s="153" t="s">
        <v>244</v>
      </c>
      <c r="E28" s="153" t="s">
        <v>108</v>
      </c>
      <c r="F28" s="153" t="s">
        <v>103</v>
      </c>
      <c r="G28" s="153" t="s">
        <v>245</v>
      </c>
      <c r="H28" s="153" t="s">
        <v>246</v>
      </c>
      <c r="I28" s="80">
        <v>5784</v>
      </c>
      <c r="J28" s="80">
        <v>5784</v>
      </c>
      <c r="K28" s="7"/>
      <c r="L28" s="7"/>
      <c r="M28" s="80">
        <v>5784</v>
      </c>
      <c r="N28" s="7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53" t="s">
        <v>70</v>
      </c>
      <c r="B29" s="153" t="s">
        <v>70</v>
      </c>
      <c r="C29" s="153" t="s">
        <v>243</v>
      </c>
      <c r="D29" s="153" t="s">
        <v>244</v>
      </c>
      <c r="E29" s="153" t="s">
        <v>108</v>
      </c>
      <c r="F29" s="153" t="s">
        <v>103</v>
      </c>
      <c r="G29" s="153" t="s">
        <v>245</v>
      </c>
      <c r="H29" s="153" t="s">
        <v>246</v>
      </c>
      <c r="I29" s="80">
        <v>5568</v>
      </c>
      <c r="J29" s="80">
        <v>5568</v>
      </c>
      <c r="K29" s="7"/>
      <c r="L29" s="7"/>
      <c r="M29" s="80">
        <v>5568</v>
      </c>
      <c r="N29" s="7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53" t="s">
        <v>70</v>
      </c>
      <c r="B30" s="153" t="s">
        <v>70</v>
      </c>
      <c r="C30" s="153" t="s">
        <v>243</v>
      </c>
      <c r="D30" s="153" t="s">
        <v>244</v>
      </c>
      <c r="E30" s="153" t="s">
        <v>108</v>
      </c>
      <c r="F30" s="153" t="s">
        <v>103</v>
      </c>
      <c r="G30" s="153" t="s">
        <v>245</v>
      </c>
      <c r="H30" s="153" t="s">
        <v>246</v>
      </c>
      <c r="I30" s="80">
        <v>6000</v>
      </c>
      <c r="J30" s="80">
        <v>6000</v>
      </c>
      <c r="K30" s="7"/>
      <c r="L30" s="7"/>
      <c r="M30" s="80">
        <v>6000</v>
      </c>
      <c r="N30" s="7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53" t="s">
        <v>70</v>
      </c>
      <c r="B31" s="153" t="s">
        <v>70</v>
      </c>
      <c r="C31" s="153" t="s">
        <v>243</v>
      </c>
      <c r="D31" s="153" t="s">
        <v>244</v>
      </c>
      <c r="E31" s="153" t="s">
        <v>108</v>
      </c>
      <c r="F31" s="153" t="s">
        <v>103</v>
      </c>
      <c r="G31" s="153" t="s">
        <v>247</v>
      </c>
      <c r="H31" s="153" t="s">
        <v>248</v>
      </c>
      <c r="I31" s="80">
        <v>1083</v>
      </c>
      <c r="J31" s="80">
        <v>1083</v>
      </c>
      <c r="K31" s="7"/>
      <c r="L31" s="7"/>
      <c r="M31" s="80">
        <v>1083</v>
      </c>
      <c r="N31" s="7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53" t="s">
        <v>70</v>
      </c>
      <c r="B32" s="153" t="s">
        <v>70</v>
      </c>
      <c r="C32" s="153" t="s">
        <v>243</v>
      </c>
      <c r="D32" s="153" t="s">
        <v>244</v>
      </c>
      <c r="E32" s="153" t="s">
        <v>108</v>
      </c>
      <c r="F32" s="153" t="s">
        <v>103</v>
      </c>
      <c r="G32" s="153" t="s">
        <v>247</v>
      </c>
      <c r="H32" s="153" t="s">
        <v>248</v>
      </c>
      <c r="I32" s="80">
        <v>2166</v>
      </c>
      <c r="J32" s="80">
        <v>2166</v>
      </c>
      <c r="K32" s="7"/>
      <c r="L32" s="7"/>
      <c r="M32" s="80">
        <v>2166</v>
      </c>
      <c r="N32" s="7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53" t="s">
        <v>70</v>
      </c>
      <c r="B33" s="153" t="s">
        <v>70</v>
      </c>
      <c r="C33" s="153" t="s">
        <v>243</v>
      </c>
      <c r="D33" s="153" t="s">
        <v>244</v>
      </c>
      <c r="E33" s="153" t="s">
        <v>108</v>
      </c>
      <c r="F33" s="153" t="s">
        <v>103</v>
      </c>
      <c r="G33" s="153" t="s">
        <v>249</v>
      </c>
      <c r="H33" s="153" t="s">
        <v>250</v>
      </c>
      <c r="I33" s="80">
        <v>5586</v>
      </c>
      <c r="J33" s="80">
        <v>5586</v>
      </c>
      <c r="K33" s="7"/>
      <c r="L33" s="7"/>
      <c r="M33" s="80">
        <v>5586</v>
      </c>
      <c r="N33" s="7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53" t="s">
        <v>70</v>
      </c>
      <c r="B34" s="153" t="s">
        <v>70</v>
      </c>
      <c r="C34" s="153" t="s">
        <v>243</v>
      </c>
      <c r="D34" s="153" t="s">
        <v>244</v>
      </c>
      <c r="E34" s="153" t="s">
        <v>108</v>
      </c>
      <c r="F34" s="153" t="s">
        <v>103</v>
      </c>
      <c r="G34" s="153" t="s">
        <v>249</v>
      </c>
      <c r="H34" s="153" t="s">
        <v>250</v>
      </c>
      <c r="I34" s="80">
        <v>2793</v>
      </c>
      <c r="J34" s="80">
        <v>2793</v>
      </c>
      <c r="K34" s="7"/>
      <c r="L34" s="7"/>
      <c r="M34" s="80">
        <v>2793</v>
      </c>
      <c r="N34" s="7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53" t="s">
        <v>70</v>
      </c>
      <c r="B35" s="153" t="s">
        <v>70</v>
      </c>
      <c r="C35" s="153" t="s">
        <v>243</v>
      </c>
      <c r="D35" s="153" t="s">
        <v>244</v>
      </c>
      <c r="E35" s="153" t="s">
        <v>108</v>
      </c>
      <c r="F35" s="153" t="s">
        <v>103</v>
      </c>
      <c r="G35" s="153" t="s">
        <v>251</v>
      </c>
      <c r="H35" s="153" t="s">
        <v>252</v>
      </c>
      <c r="I35" s="80">
        <v>7692</v>
      </c>
      <c r="J35" s="80">
        <v>7692</v>
      </c>
      <c r="K35" s="7"/>
      <c r="L35" s="7"/>
      <c r="M35" s="80">
        <v>7692</v>
      </c>
      <c r="N35" s="7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53" t="s">
        <v>70</v>
      </c>
      <c r="B36" s="153" t="s">
        <v>70</v>
      </c>
      <c r="C36" s="153" t="s">
        <v>243</v>
      </c>
      <c r="D36" s="153" t="s">
        <v>244</v>
      </c>
      <c r="E36" s="153" t="s">
        <v>108</v>
      </c>
      <c r="F36" s="153" t="s">
        <v>103</v>
      </c>
      <c r="G36" s="153" t="s">
        <v>251</v>
      </c>
      <c r="H36" s="153" t="s">
        <v>252</v>
      </c>
      <c r="I36" s="80">
        <v>3846</v>
      </c>
      <c r="J36" s="80">
        <v>3846</v>
      </c>
      <c r="K36" s="7"/>
      <c r="L36" s="7"/>
      <c r="M36" s="80">
        <v>3846</v>
      </c>
      <c r="N36" s="7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53" t="s">
        <v>70</v>
      </c>
      <c r="B37" s="153" t="s">
        <v>70</v>
      </c>
      <c r="C37" s="153" t="s">
        <v>243</v>
      </c>
      <c r="D37" s="153" t="s">
        <v>244</v>
      </c>
      <c r="E37" s="153" t="s">
        <v>102</v>
      </c>
      <c r="F37" s="153" t="s">
        <v>103</v>
      </c>
      <c r="G37" s="153" t="s">
        <v>253</v>
      </c>
      <c r="H37" s="153" t="s">
        <v>254</v>
      </c>
      <c r="I37" s="80">
        <v>12141</v>
      </c>
      <c r="J37" s="80">
        <v>12141</v>
      </c>
      <c r="K37" s="7"/>
      <c r="L37" s="7"/>
      <c r="M37" s="80">
        <v>12141</v>
      </c>
      <c r="N37" s="7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53" t="s">
        <v>70</v>
      </c>
      <c r="B38" s="153" t="s">
        <v>70</v>
      </c>
      <c r="C38" s="153" t="s">
        <v>243</v>
      </c>
      <c r="D38" s="153" t="s">
        <v>244</v>
      </c>
      <c r="E38" s="153" t="s">
        <v>108</v>
      </c>
      <c r="F38" s="153" t="s">
        <v>103</v>
      </c>
      <c r="G38" s="153" t="s">
        <v>255</v>
      </c>
      <c r="H38" s="153" t="s">
        <v>256</v>
      </c>
      <c r="I38" s="80">
        <v>2166</v>
      </c>
      <c r="J38" s="80">
        <v>2166</v>
      </c>
      <c r="K38" s="7"/>
      <c r="L38" s="7"/>
      <c r="M38" s="80">
        <v>2166</v>
      </c>
      <c r="N38" s="7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53" t="s">
        <v>70</v>
      </c>
      <c r="B39" s="153" t="s">
        <v>70</v>
      </c>
      <c r="C39" s="153" t="s">
        <v>243</v>
      </c>
      <c r="D39" s="153" t="s">
        <v>244</v>
      </c>
      <c r="E39" s="153" t="s">
        <v>108</v>
      </c>
      <c r="F39" s="153" t="s">
        <v>103</v>
      </c>
      <c r="G39" s="153" t="s">
        <v>255</v>
      </c>
      <c r="H39" s="153" t="s">
        <v>256</v>
      </c>
      <c r="I39" s="80">
        <v>1083</v>
      </c>
      <c r="J39" s="80">
        <v>1083</v>
      </c>
      <c r="K39" s="7"/>
      <c r="L39" s="7"/>
      <c r="M39" s="80">
        <v>1083</v>
      </c>
      <c r="N39" s="7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53" t="s">
        <v>70</v>
      </c>
      <c r="B40" s="153" t="s">
        <v>70</v>
      </c>
      <c r="C40" s="153" t="s">
        <v>243</v>
      </c>
      <c r="D40" s="153" t="s">
        <v>244</v>
      </c>
      <c r="E40" s="153" t="s">
        <v>108</v>
      </c>
      <c r="F40" s="153" t="s">
        <v>103</v>
      </c>
      <c r="G40" s="153" t="s">
        <v>257</v>
      </c>
      <c r="H40" s="153" t="s">
        <v>258</v>
      </c>
      <c r="I40" s="80">
        <v>18000</v>
      </c>
      <c r="J40" s="80">
        <v>18000</v>
      </c>
      <c r="K40" s="7"/>
      <c r="L40" s="7"/>
      <c r="M40" s="80">
        <v>18000</v>
      </c>
      <c r="N40" s="7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53" t="s">
        <v>70</v>
      </c>
      <c r="B41" s="153" t="s">
        <v>70</v>
      </c>
      <c r="C41" s="153" t="s">
        <v>243</v>
      </c>
      <c r="D41" s="153" t="s">
        <v>244</v>
      </c>
      <c r="E41" s="153" t="s">
        <v>108</v>
      </c>
      <c r="F41" s="153" t="s">
        <v>103</v>
      </c>
      <c r="G41" s="153" t="s">
        <v>257</v>
      </c>
      <c r="H41" s="153" t="s">
        <v>258</v>
      </c>
      <c r="I41" s="80">
        <v>9000</v>
      </c>
      <c r="J41" s="80">
        <v>9000</v>
      </c>
      <c r="K41" s="7"/>
      <c r="L41" s="7"/>
      <c r="M41" s="80">
        <v>9000</v>
      </c>
      <c r="N41" s="7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53" t="s">
        <v>70</v>
      </c>
      <c r="B42" s="153" t="s">
        <v>70</v>
      </c>
      <c r="C42" s="153" t="s">
        <v>243</v>
      </c>
      <c r="D42" s="153" t="s">
        <v>244</v>
      </c>
      <c r="E42" s="153" t="s">
        <v>113</v>
      </c>
      <c r="F42" s="153" t="s">
        <v>114</v>
      </c>
      <c r="G42" s="153" t="s">
        <v>257</v>
      </c>
      <c r="H42" s="153" t="s">
        <v>258</v>
      </c>
      <c r="I42" s="80">
        <v>7200</v>
      </c>
      <c r="J42" s="80">
        <v>7200</v>
      </c>
      <c r="K42" s="7"/>
      <c r="L42" s="7"/>
      <c r="M42" s="80">
        <v>7200</v>
      </c>
      <c r="N42" s="7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53" t="s">
        <v>70</v>
      </c>
      <c r="B43" s="153" t="s">
        <v>70</v>
      </c>
      <c r="C43" s="153" t="s">
        <v>243</v>
      </c>
      <c r="D43" s="153" t="s">
        <v>244</v>
      </c>
      <c r="E43" s="153" t="s">
        <v>113</v>
      </c>
      <c r="F43" s="153" t="s">
        <v>114</v>
      </c>
      <c r="G43" s="153" t="s">
        <v>257</v>
      </c>
      <c r="H43" s="153" t="s">
        <v>258</v>
      </c>
      <c r="I43" s="80">
        <v>1800</v>
      </c>
      <c r="J43" s="80">
        <v>1800</v>
      </c>
      <c r="K43" s="7"/>
      <c r="L43" s="7"/>
      <c r="M43" s="80">
        <v>1800</v>
      </c>
      <c r="N43" s="7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53" t="s">
        <v>70</v>
      </c>
      <c r="B44" s="153" t="s">
        <v>70</v>
      </c>
      <c r="C44" s="153" t="s">
        <v>243</v>
      </c>
      <c r="D44" s="153" t="s">
        <v>244</v>
      </c>
      <c r="E44" s="153" t="s">
        <v>115</v>
      </c>
      <c r="F44" s="153" t="s">
        <v>116</v>
      </c>
      <c r="G44" s="153" t="s">
        <v>257</v>
      </c>
      <c r="H44" s="153" t="s">
        <v>258</v>
      </c>
      <c r="I44" s="80">
        <v>1200</v>
      </c>
      <c r="J44" s="80">
        <v>1200</v>
      </c>
      <c r="K44" s="7"/>
      <c r="L44" s="7"/>
      <c r="M44" s="80">
        <v>1200</v>
      </c>
      <c r="N44" s="7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20.25" customHeight="1" spans="1:24">
      <c r="A45" s="153" t="s">
        <v>70</v>
      </c>
      <c r="B45" s="153" t="s">
        <v>70</v>
      </c>
      <c r="C45" s="153" t="s">
        <v>243</v>
      </c>
      <c r="D45" s="153" t="s">
        <v>244</v>
      </c>
      <c r="E45" s="153" t="s">
        <v>115</v>
      </c>
      <c r="F45" s="153" t="s">
        <v>116</v>
      </c>
      <c r="G45" s="153" t="s">
        <v>257</v>
      </c>
      <c r="H45" s="153" t="s">
        <v>258</v>
      </c>
      <c r="I45" s="80">
        <v>4800</v>
      </c>
      <c r="J45" s="80">
        <v>4800</v>
      </c>
      <c r="K45" s="7"/>
      <c r="L45" s="7"/>
      <c r="M45" s="80">
        <v>4800</v>
      </c>
      <c r="N45" s="7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ht="20.25" customHeight="1" spans="1:24">
      <c r="A46" s="153" t="s">
        <v>70</v>
      </c>
      <c r="B46" s="153" t="s">
        <v>70</v>
      </c>
      <c r="C46" s="153" t="s">
        <v>259</v>
      </c>
      <c r="D46" s="153" t="s">
        <v>260</v>
      </c>
      <c r="E46" s="153" t="s">
        <v>108</v>
      </c>
      <c r="F46" s="153" t="s">
        <v>103</v>
      </c>
      <c r="G46" s="153" t="s">
        <v>216</v>
      </c>
      <c r="H46" s="153" t="s">
        <v>217</v>
      </c>
      <c r="I46" s="80">
        <v>152160</v>
      </c>
      <c r="J46" s="80">
        <v>152160</v>
      </c>
      <c r="K46" s="7"/>
      <c r="L46" s="7"/>
      <c r="M46" s="80">
        <v>152160</v>
      </c>
      <c r="N46" s="7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ht="20.25" customHeight="1" spans="1:24">
      <c r="A47" s="153" t="s">
        <v>70</v>
      </c>
      <c r="B47" s="153" t="s">
        <v>70</v>
      </c>
      <c r="C47" s="153" t="s">
        <v>259</v>
      </c>
      <c r="D47" s="153" t="s">
        <v>260</v>
      </c>
      <c r="E47" s="153" t="s">
        <v>108</v>
      </c>
      <c r="F47" s="153" t="s">
        <v>103</v>
      </c>
      <c r="G47" s="153" t="s">
        <v>216</v>
      </c>
      <c r="H47" s="153" t="s">
        <v>217</v>
      </c>
      <c r="I47" s="80">
        <v>103122</v>
      </c>
      <c r="J47" s="80">
        <v>103122</v>
      </c>
      <c r="K47" s="7"/>
      <c r="L47" s="7"/>
      <c r="M47" s="80">
        <v>103122</v>
      </c>
      <c r="N47" s="7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ht="20.25" customHeight="1" spans="1:24">
      <c r="A48" s="153" t="s">
        <v>70</v>
      </c>
      <c r="B48" s="153" t="s">
        <v>70</v>
      </c>
      <c r="C48" s="153" t="s">
        <v>261</v>
      </c>
      <c r="D48" s="153" t="s">
        <v>262</v>
      </c>
      <c r="E48" s="153" t="s">
        <v>113</v>
      </c>
      <c r="F48" s="153" t="s">
        <v>114</v>
      </c>
      <c r="G48" s="153" t="s">
        <v>263</v>
      </c>
      <c r="H48" s="153" t="s">
        <v>264</v>
      </c>
      <c r="I48" s="80">
        <v>116400</v>
      </c>
      <c r="J48" s="80">
        <v>116400</v>
      </c>
      <c r="K48" s="7"/>
      <c r="L48" s="7"/>
      <c r="M48" s="80">
        <v>116400</v>
      </c>
      <c r="N48" s="7"/>
      <c r="O48" s="80"/>
      <c r="P48" s="80"/>
      <c r="Q48" s="80"/>
      <c r="R48" s="80"/>
      <c r="S48" s="80"/>
      <c r="T48" s="80"/>
      <c r="U48" s="80"/>
      <c r="V48" s="80"/>
      <c r="W48" s="80"/>
      <c r="X48" s="80"/>
    </row>
    <row r="49" ht="20.25" customHeight="1" spans="1:24">
      <c r="A49" s="153" t="s">
        <v>70</v>
      </c>
      <c r="B49" s="153" t="s">
        <v>70</v>
      </c>
      <c r="C49" s="153" t="s">
        <v>265</v>
      </c>
      <c r="D49" s="153" t="s">
        <v>266</v>
      </c>
      <c r="E49" s="153" t="s">
        <v>108</v>
      </c>
      <c r="F49" s="153" t="s">
        <v>103</v>
      </c>
      <c r="G49" s="153" t="s">
        <v>216</v>
      </c>
      <c r="H49" s="153" t="s">
        <v>217</v>
      </c>
      <c r="I49" s="80">
        <v>94761</v>
      </c>
      <c r="J49" s="80">
        <v>94761</v>
      </c>
      <c r="K49" s="7"/>
      <c r="L49" s="7"/>
      <c r="M49" s="80">
        <v>94761</v>
      </c>
      <c r="N49" s="7"/>
      <c r="O49" s="80"/>
      <c r="P49" s="80"/>
      <c r="Q49" s="80"/>
      <c r="R49" s="80"/>
      <c r="S49" s="80"/>
      <c r="T49" s="80"/>
      <c r="U49" s="80"/>
      <c r="V49" s="80"/>
      <c r="W49" s="80"/>
      <c r="X49" s="80"/>
    </row>
    <row r="50" ht="20.25" customHeight="1" spans="1:24">
      <c r="A50" s="153" t="s">
        <v>70</v>
      </c>
      <c r="B50" s="153" t="s">
        <v>70</v>
      </c>
      <c r="C50" s="153" t="s">
        <v>265</v>
      </c>
      <c r="D50" s="153" t="s">
        <v>266</v>
      </c>
      <c r="E50" s="153" t="s">
        <v>108</v>
      </c>
      <c r="F50" s="153" t="s">
        <v>103</v>
      </c>
      <c r="G50" s="153" t="s">
        <v>220</v>
      </c>
      <c r="H50" s="153" t="s">
        <v>221</v>
      </c>
      <c r="I50" s="80">
        <v>54000</v>
      </c>
      <c r="J50" s="80">
        <v>54000</v>
      </c>
      <c r="K50" s="7"/>
      <c r="L50" s="7"/>
      <c r="M50" s="80">
        <v>54000</v>
      </c>
      <c r="N50" s="7"/>
      <c r="O50" s="80"/>
      <c r="P50" s="80"/>
      <c r="Q50" s="80"/>
      <c r="R50" s="80"/>
      <c r="S50" s="80"/>
      <c r="T50" s="80"/>
      <c r="U50" s="80"/>
      <c r="V50" s="80"/>
      <c r="W50" s="80"/>
      <c r="X50" s="80"/>
    </row>
    <row r="51" ht="20.25" customHeight="1" spans="1:24">
      <c r="A51" s="153" t="s">
        <v>70</v>
      </c>
      <c r="B51" s="153" t="s">
        <v>70</v>
      </c>
      <c r="C51" s="153" t="s">
        <v>267</v>
      </c>
      <c r="D51" s="153" t="s">
        <v>268</v>
      </c>
      <c r="E51" s="153" t="s">
        <v>113</v>
      </c>
      <c r="F51" s="153" t="s">
        <v>114</v>
      </c>
      <c r="G51" s="153" t="s">
        <v>257</v>
      </c>
      <c r="H51" s="153" t="s">
        <v>258</v>
      </c>
      <c r="I51" s="80">
        <v>400</v>
      </c>
      <c r="J51" s="80">
        <v>400</v>
      </c>
      <c r="K51" s="7"/>
      <c r="L51" s="7"/>
      <c r="M51" s="80">
        <v>400</v>
      </c>
      <c r="N51" s="7"/>
      <c r="O51" s="80"/>
      <c r="P51" s="80"/>
      <c r="Q51" s="80"/>
      <c r="R51" s="80"/>
      <c r="S51" s="80"/>
      <c r="T51" s="80"/>
      <c r="U51" s="80"/>
      <c r="V51" s="80"/>
      <c r="W51" s="80"/>
      <c r="X51" s="80"/>
    </row>
    <row r="52" ht="20.25" customHeight="1" spans="1:24">
      <c r="A52" s="153" t="s">
        <v>70</v>
      </c>
      <c r="B52" s="153" t="s">
        <v>70</v>
      </c>
      <c r="C52" s="153" t="s">
        <v>267</v>
      </c>
      <c r="D52" s="153" t="s">
        <v>268</v>
      </c>
      <c r="E52" s="153" t="s">
        <v>115</v>
      </c>
      <c r="F52" s="153" t="s">
        <v>116</v>
      </c>
      <c r="G52" s="153" t="s">
        <v>257</v>
      </c>
      <c r="H52" s="153" t="s">
        <v>258</v>
      </c>
      <c r="I52" s="80">
        <v>800</v>
      </c>
      <c r="J52" s="80">
        <v>800</v>
      </c>
      <c r="K52" s="7"/>
      <c r="L52" s="7"/>
      <c r="M52" s="80">
        <v>800</v>
      </c>
      <c r="N52" s="7"/>
      <c r="O52" s="80"/>
      <c r="P52" s="80"/>
      <c r="Q52" s="80"/>
      <c r="R52" s="80"/>
      <c r="S52" s="80"/>
      <c r="T52" s="80"/>
      <c r="U52" s="80"/>
      <c r="V52" s="80"/>
      <c r="W52" s="80"/>
      <c r="X52" s="80"/>
    </row>
    <row r="53" ht="20.25" customHeight="1" spans="1:24">
      <c r="A53" s="153" t="s">
        <v>70</v>
      </c>
      <c r="B53" s="153" t="s">
        <v>70</v>
      </c>
      <c r="C53" s="153" t="s">
        <v>269</v>
      </c>
      <c r="D53" s="153" t="s">
        <v>270</v>
      </c>
      <c r="E53" s="153" t="s">
        <v>108</v>
      </c>
      <c r="F53" s="153" t="s">
        <v>103</v>
      </c>
      <c r="G53" s="153" t="s">
        <v>238</v>
      </c>
      <c r="H53" s="153" t="s">
        <v>239</v>
      </c>
      <c r="I53" s="80">
        <v>6840</v>
      </c>
      <c r="J53" s="80">
        <v>6840</v>
      </c>
      <c r="K53" s="7"/>
      <c r="L53" s="7"/>
      <c r="M53" s="80">
        <v>6840</v>
      </c>
      <c r="N53" s="7"/>
      <c r="O53" s="80"/>
      <c r="P53" s="80"/>
      <c r="Q53" s="80"/>
      <c r="R53" s="80"/>
      <c r="S53" s="80"/>
      <c r="T53" s="80"/>
      <c r="U53" s="80"/>
      <c r="V53" s="80"/>
      <c r="W53" s="80"/>
      <c r="X53" s="80"/>
    </row>
    <row r="54" ht="20.25" customHeight="1" spans="1:24">
      <c r="A54" s="153" t="s">
        <v>70</v>
      </c>
      <c r="B54" s="153" t="s">
        <v>70</v>
      </c>
      <c r="C54" s="153" t="s">
        <v>271</v>
      </c>
      <c r="D54" s="153" t="s">
        <v>272</v>
      </c>
      <c r="E54" s="153" t="s">
        <v>108</v>
      </c>
      <c r="F54" s="153" t="s">
        <v>103</v>
      </c>
      <c r="G54" s="153" t="s">
        <v>238</v>
      </c>
      <c r="H54" s="153" t="s">
        <v>239</v>
      </c>
      <c r="I54" s="80">
        <v>5400</v>
      </c>
      <c r="J54" s="80">
        <v>5400</v>
      </c>
      <c r="K54" s="7"/>
      <c r="L54" s="7"/>
      <c r="M54" s="80">
        <v>5400</v>
      </c>
      <c r="N54" s="7"/>
      <c r="O54" s="80"/>
      <c r="P54" s="80"/>
      <c r="Q54" s="80"/>
      <c r="R54" s="80"/>
      <c r="S54" s="80"/>
      <c r="T54" s="80"/>
      <c r="U54" s="80"/>
      <c r="V54" s="80"/>
      <c r="W54" s="80"/>
      <c r="X54" s="80"/>
    </row>
    <row r="55" ht="17.25" customHeight="1" spans="1:24">
      <c r="A55" s="38" t="s">
        <v>179</v>
      </c>
      <c r="B55" s="39"/>
      <c r="C55" s="154"/>
      <c r="D55" s="154"/>
      <c r="E55" s="154"/>
      <c r="F55" s="154"/>
      <c r="G55" s="154"/>
      <c r="H55" s="155"/>
      <c r="I55" s="80">
        <v>2317124.03</v>
      </c>
      <c r="J55" s="80">
        <v>2317124.03</v>
      </c>
      <c r="K55" s="80"/>
      <c r="L55" s="80"/>
      <c r="M55" s="80">
        <v>2317124.03</v>
      </c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</row>
  </sheetData>
  <mergeCells count="31">
    <mergeCell ref="A2:X2"/>
    <mergeCell ref="A3:H3"/>
    <mergeCell ref="I4:X4"/>
    <mergeCell ref="J5:N5"/>
    <mergeCell ref="O5:Q5"/>
    <mergeCell ref="S5:X5"/>
    <mergeCell ref="A55:H5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D30" sqref="D3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9"/>
      <c r="E1" s="11"/>
      <c r="F1" s="11"/>
      <c r="G1" s="11"/>
      <c r="H1" s="11"/>
      <c r="U1" s="139"/>
      <c r="W1" s="140" t="s">
        <v>273</v>
      </c>
    </row>
    <row r="2" ht="46.5" customHeight="1" spans="1:23">
      <c r="A2" s="13" t="str">
        <f>"2026"&amp;"年部门项目支出预算表"</f>
        <v>2026年部门项目支出预算表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ht="13.5" customHeight="1" spans="1:23">
      <c r="A3" s="14" t="str">
        <f>"单位名称："&amp;"昆明市官渡区信访局"</f>
        <v>单位名称：昆明市官渡区信访局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  <c r="N3" s="16"/>
      <c r="O3" s="16"/>
      <c r="P3" s="16"/>
      <c r="Q3" s="16"/>
      <c r="U3" s="139"/>
      <c r="W3" s="112" t="s">
        <v>1</v>
      </c>
    </row>
    <row r="4" ht="21.75" customHeight="1" spans="1:23">
      <c r="A4" s="18" t="s">
        <v>274</v>
      </c>
      <c r="B4" s="19" t="s">
        <v>190</v>
      </c>
      <c r="C4" s="18" t="s">
        <v>191</v>
      </c>
      <c r="D4" s="18" t="s">
        <v>275</v>
      </c>
      <c r="E4" s="19" t="s">
        <v>192</v>
      </c>
      <c r="F4" s="19" t="s">
        <v>193</v>
      </c>
      <c r="G4" s="19" t="s">
        <v>276</v>
      </c>
      <c r="H4" s="19" t="s">
        <v>277</v>
      </c>
      <c r="I4" s="20" t="s">
        <v>55</v>
      </c>
      <c r="J4" s="21" t="s">
        <v>278</v>
      </c>
      <c r="K4" s="22"/>
      <c r="L4" s="22"/>
      <c r="M4" s="23"/>
      <c r="N4" s="21" t="s">
        <v>198</v>
      </c>
      <c r="O4" s="22"/>
      <c r="P4" s="23"/>
      <c r="Q4" s="19" t="s">
        <v>61</v>
      </c>
      <c r="R4" s="21" t="s">
        <v>62</v>
      </c>
      <c r="S4" s="22"/>
      <c r="T4" s="22"/>
      <c r="U4" s="22"/>
      <c r="V4" s="22"/>
      <c r="W4" s="23"/>
    </row>
    <row r="5" ht="21.75" customHeight="1" spans="1:23">
      <c r="A5" s="24"/>
      <c r="B5" s="26"/>
      <c r="C5" s="24"/>
      <c r="D5" s="24"/>
      <c r="E5" s="25"/>
      <c r="F5" s="25"/>
      <c r="G5" s="25"/>
      <c r="H5" s="25"/>
      <c r="I5" s="26"/>
      <c r="J5" s="141" t="s">
        <v>58</v>
      </c>
      <c r="K5" s="142"/>
      <c r="L5" s="19" t="s">
        <v>59</v>
      </c>
      <c r="M5" s="19" t="s">
        <v>60</v>
      </c>
      <c r="N5" s="19" t="s">
        <v>58</v>
      </c>
      <c r="O5" s="19" t="s">
        <v>59</v>
      </c>
      <c r="P5" s="19" t="s">
        <v>60</v>
      </c>
      <c r="Q5" s="25"/>
      <c r="R5" s="19" t="s">
        <v>57</v>
      </c>
      <c r="S5" s="19" t="s">
        <v>64</v>
      </c>
      <c r="T5" s="19" t="s">
        <v>204</v>
      </c>
      <c r="U5" s="19" t="s">
        <v>66</v>
      </c>
      <c r="V5" s="19" t="s">
        <v>67</v>
      </c>
      <c r="W5" s="19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3" t="s">
        <v>57</v>
      </c>
      <c r="K6" s="144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27"/>
      <c r="B7" s="29"/>
      <c r="C7" s="27"/>
      <c r="D7" s="27"/>
      <c r="E7" s="28"/>
      <c r="F7" s="28"/>
      <c r="G7" s="28"/>
      <c r="H7" s="28"/>
      <c r="I7" s="29"/>
      <c r="J7" s="69" t="s">
        <v>57</v>
      </c>
      <c r="K7" s="69" t="s">
        <v>279</v>
      </c>
      <c r="L7" s="28"/>
      <c r="M7" s="28"/>
      <c r="N7" s="28"/>
      <c r="O7" s="28"/>
      <c r="P7" s="28"/>
      <c r="Q7" s="28"/>
      <c r="R7" s="28"/>
      <c r="S7" s="28"/>
      <c r="T7" s="28"/>
      <c r="U7" s="29"/>
      <c r="V7" s="28"/>
      <c r="W7" s="28"/>
    </row>
    <row r="8" ht="15" customHeight="1" spans="1:23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1">
        <v>12</v>
      </c>
      <c r="M8" s="31">
        <v>13</v>
      </c>
      <c r="N8" s="31">
        <v>14</v>
      </c>
      <c r="O8" s="31">
        <v>15</v>
      </c>
      <c r="P8" s="31">
        <v>16</v>
      </c>
      <c r="Q8" s="31">
        <v>17</v>
      </c>
      <c r="R8" s="31">
        <v>18</v>
      </c>
      <c r="S8" s="31">
        <v>19</v>
      </c>
      <c r="T8" s="31">
        <v>20</v>
      </c>
      <c r="U8" s="30">
        <v>21</v>
      </c>
      <c r="V8" s="31">
        <v>22</v>
      </c>
      <c r="W8" s="30">
        <v>23</v>
      </c>
    </row>
    <row r="9" ht="21.75" customHeight="1" spans="1:23">
      <c r="A9" s="71" t="s">
        <v>280</v>
      </c>
      <c r="B9" s="71" t="s">
        <v>281</v>
      </c>
      <c r="C9" s="71" t="s">
        <v>282</v>
      </c>
      <c r="D9" s="71" t="s">
        <v>70</v>
      </c>
      <c r="E9" s="71" t="s">
        <v>104</v>
      </c>
      <c r="F9" s="71" t="s">
        <v>105</v>
      </c>
      <c r="G9" s="71" t="s">
        <v>245</v>
      </c>
      <c r="H9" s="71" t="s">
        <v>246</v>
      </c>
      <c r="I9" s="80">
        <v>23174</v>
      </c>
      <c r="J9" s="80">
        <v>23174</v>
      </c>
      <c r="K9" s="80">
        <v>23174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71" t="s">
        <v>280</v>
      </c>
      <c r="B10" s="71" t="s">
        <v>281</v>
      </c>
      <c r="C10" s="71" t="s">
        <v>282</v>
      </c>
      <c r="D10" s="71" t="s">
        <v>70</v>
      </c>
      <c r="E10" s="71" t="s">
        <v>123</v>
      </c>
      <c r="F10" s="71" t="s">
        <v>124</v>
      </c>
      <c r="G10" s="71" t="s">
        <v>263</v>
      </c>
      <c r="H10" s="71" t="s">
        <v>264</v>
      </c>
      <c r="I10" s="80">
        <v>26826</v>
      </c>
      <c r="J10" s="80">
        <v>26826</v>
      </c>
      <c r="K10" s="80">
        <v>26826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71" t="s">
        <v>280</v>
      </c>
      <c r="B11" s="71" t="s">
        <v>283</v>
      </c>
      <c r="C11" s="71" t="s">
        <v>284</v>
      </c>
      <c r="D11" s="71" t="s">
        <v>70</v>
      </c>
      <c r="E11" s="71" t="s">
        <v>104</v>
      </c>
      <c r="F11" s="71" t="s">
        <v>105</v>
      </c>
      <c r="G11" s="71" t="s">
        <v>245</v>
      </c>
      <c r="H11" s="71" t="s">
        <v>246</v>
      </c>
      <c r="I11" s="80">
        <v>150000</v>
      </c>
      <c r="J11" s="80">
        <v>150000</v>
      </c>
      <c r="K11" s="80">
        <v>150000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71" t="s">
        <v>280</v>
      </c>
      <c r="B12" s="71" t="s">
        <v>285</v>
      </c>
      <c r="C12" s="71" t="s">
        <v>286</v>
      </c>
      <c r="D12" s="71" t="s">
        <v>70</v>
      </c>
      <c r="E12" s="71" t="s">
        <v>104</v>
      </c>
      <c r="F12" s="71" t="s">
        <v>105</v>
      </c>
      <c r="G12" s="71" t="s">
        <v>287</v>
      </c>
      <c r="H12" s="71" t="s">
        <v>288</v>
      </c>
      <c r="I12" s="80">
        <v>18160406</v>
      </c>
      <c r="J12" s="80">
        <v>18160406</v>
      </c>
      <c r="K12" s="80">
        <v>18160406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18.75" customHeight="1" spans="1:23">
      <c r="A13" s="38" t="s">
        <v>179</v>
      </c>
      <c r="B13" s="39"/>
      <c r="C13" s="39"/>
      <c r="D13" s="39"/>
      <c r="E13" s="39"/>
      <c r="F13" s="39"/>
      <c r="G13" s="39"/>
      <c r="H13" s="40"/>
      <c r="I13" s="80">
        <v>18360406</v>
      </c>
      <c r="J13" s="80">
        <v>18360406</v>
      </c>
      <c r="K13" s="80">
        <v>18360406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workbookViewId="0">
      <selection activeCell="D27" sqref="D2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2" t="s">
        <v>289</v>
      </c>
    </row>
    <row r="2" ht="39.75" customHeight="1" spans="1:10">
      <c r="A2" s="67" t="str">
        <f>"2026"&amp;"年部门项目支出绩效目标表"</f>
        <v>2026年部门项目支出绩效目标表</v>
      </c>
      <c r="B2" s="13"/>
      <c r="C2" s="13"/>
      <c r="D2" s="13"/>
      <c r="E2" s="13"/>
      <c r="F2" s="68"/>
      <c r="G2" s="13"/>
      <c r="H2" s="68"/>
      <c r="I2" s="68"/>
      <c r="J2" s="13"/>
    </row>
    <row r="3" ht="17.25" customHeight="1" spans="1:10">
      <c r="A3" s="14" t="str">
        <f>"单位名称："&amp;"昆明市官渡区信访局"</f>
        <v>单位名称：昆明市官渡区信访局</v>
      </c>
    </row>
    <row r="4" ht="44.25" customHeight="1" spans="1:10">
      <c r="A4" s="69" t="s">
        <v>191</v>
      </c>
      <c r="B4" s="69" t="s">
        <v>290</v>
      </c>
      <c r="C4" s="69" t="s">
        <v>291</v>
      </c>
      <c r="D4" s="69" t="s">
        <v>292</v>
      </c>
      <c r="E4" s="69" t="s">
        <v>293</v>
      </c>
      <c r="F4" s="70" t="s">
        <v>294</v>
      </c>
      <c r="G4" s="69" t="s">
        <v>295</v>
      </c>
      <c r="H4" s="70" t="s">
        <v>296</v>
      </c>
      <c r="I4" s="70" t="s">
        <v>297</v>
      </c>
      <c r="J4" s="69" t="s">
        <v>298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1">
        <v>6</v>
      </c>
      <c r="G5" s="136">
        <v>7</v>
      </c>
      <c r="H5" s="31">
        <v>8</v>
      </c>
      <c r="I5" s="31">
        <v>9</v>
      </c>
      <c r="J5" s="136">
        <v>10</v>
      </c>
    </row>
    <row r="6" ht="42" customHeight="1" spans="1:10">
      <c r="A6" s="32" t="s">
        <v>70</v>
      </c>
      <c r="B6" s="71"/>
      <c r="C6" s="71"/>
      <c r="D6" s="71"/>
      <c r="E6" s="58"/>
      <c r="F6" s="72"/>
      <c r="G6" s="58"/>
      <c r="H6" s="72"/>
      <c r="I6" s="72"/>
      <c r="J6" s="58"/>
    </row>
    <row r="7" ht="42" customHeight="1" spans="1:10">
      <c r="A7" s="137" t="s">
        <v>70</v>
      </c>
      <c r="B7" s="33"/>
      <c r="C7" s="33"/>
      <c r="D7" s="33"/>
      <c r="E7" s="32"/>
      <c r="F7" s="33"/>
      <c r="G7" s="32"/>
      <c r="H7" s="33"/>
      <c r="I7" s="33"/>
      <c r="J7" s="32"/>
    </row>
    <row r="8" ht="42" customHeight="1" spans="1:10">
      <c r="A8" s="138" t="s">
        <v>282</v>
      </c>
      <c r="B8" s="33" t="s">
        <v>299</v>
      </c>
      <c r="C8" s="33" t="s">
        <v>300</v>
      </c>
      <c r="D8" s="33" t="s">
        <v>301</v>
      </c>
      <c r="E8" s="32" t="s">
        <v>302</v>
      </c>
      <c r="F8" s="33" t="s">
        <v>303</v>
      </c>
      <c r="G8" s="32" t="s">
        <v>304</v>
      </c>
      <c r="H8" s="33" t="s">
        <v>305</v>
      </c>
      <c r="I8" s="33" t="s">
        <v>306</v>
      </c>
      <c r="J8" s="32" t="s">
        <v>307</v>
      </c>
    </row>
    <row r="9" ht="42" customHeight="1" spans="1:10">
      <c r="A9" s="138" t="s">
        <v>282</v>
      </c>
      <c r="B9" s="33" t="s">
        <v>299</v>
      </c>
      <c r="C9" s="33" t="s">
        <v>300</v>
      </c>
      <c r="D9" s="33" t="s">
        <v>308</v>
      </c>
      <c r="E9" s="32" t="s">
        <v>309</v>
      </c>
      <c r="F9" s="33" t="s">
        <v>303</v>
      </c>
      <c r="G9" s="32" t="s">
        <v>310</v>
      </c>
      <c r="H9" s="33" t="s">
        <v>305</v>
      </c>
      <c r="I9" s="33" t="s">
        <v>306</v>
      </c>
      <c r="J9" s="32" t="s">
        <v>311</v>
      </c>
    </row>
    <row r="10" ht="42" customHeight="1" spans="1:10">
      <c r="A10" s="138" t="s">
        <v>282</v>
      </c>
      <c r="B10" s="33" t="s">
        <v>299</v>
      </c>
      <c r="C10" s="33" t="s">
        <v>300</v>
      </c>
      <c r="D10" s="33" t="s">
        <v>308</v>
      </c>
      <c r="E10" s="32" t="s">
        <v>312</v>
      </c>
      <c r="F10" s="33" t="s">
        <v>303</v>
      </c>
      <c r="G10" s="32" t="s">
        <v>310</v>
      </c>
      <c r="H10" s="33" t="s">
        <v>305</v>
      </c>
      <c r="I10" s="33" t="s">
        <v>306</v>
      </c>
      <c r="J10" s="32" t="s">
        <v>313</v>
      </c>
    </row>
    <row r="11" ht="42" customHeight="1" spans="1:10">
      <c r="A11" s="138" t="s">
        <v>282</v>
      </c>
      <c r="B11" s="33" t="s">
        <v>299</v>
      </c>
      <c r="C11" s="33" t="s">
        <v>314</v>
      </c>
      <c r="D11" s="33" t="s">
        <v>315</v>
      </c>
      <c r="E11" s="32" t="s">
        <v>316</v>
      </c>
      <c r="F11" s="33" t="s">
        <v>303</v>
      </c>
      <c r="G11" s="32" t="s">
        <v>317</v>
      </c>
      <c r="H11" s="33" t="s">
        <v>305</v>
      </c>
      <c r="I11" s="33" t="s">
        <v>306</v>
      </c>
      <c r="J11" s="32" t="s">
        <v>318</v>
      </c>
    </row>
    <row r="12" ht="42" customHeight="1" spans="1:10">
      <c r="A12" s="138" t="s">
        <v>282</v>
      </c>
      <c r="B12" s="33" t="s">
        <v>299</v>
      </c>
      <c r="C12" s="33" t="s">
        <v>319</v>
      </c>
      <c r="D12" s="33" t="s">
        <v>320</v>
      </c>
      <c r="E12" s="32" t="s">
        <v>321</v>
      </c>
      <c r="F12" s="33" t="s">
        <v>303</v>
      </c>
      <c r="G12" s="32" t="s">
        <v>322</v>
      </c>
      <c r="H12" s="33" t="s">
        <v>305</v>
      </c>
      <c r="I12" s="33" t="s">
        <v>306</v>
      </c>
      <c r="J12" s="32" t="s">
        <v>323</v>
      </c>
    </row>
    <row r="13" ht="42" customHeight="1" spans="1:10">
      <c r="A13" s="138" t="s">
        <v>282</v>
      </c>
      <c r="B13" s="33" t="s">
        <v>299</v>
      </c>
      <c r="C13" s="33" t="s">
        <v>319</v>
      </c>
      <c r="D13" s="33" t="s">
        <v>320</v>
      </c>
      <c r="E13" s="32" t="s">
        <v>324</v>
      </c>
      <c r="F13" s="33" t="s">
        <v>303</v>
      </c>
      <c r="G13" s="32" t="s">
        <v>304</v>
      </c>
      <c r="H13" s="33" t="s">
        <v>305</v>
      </c>
      <c r="I13" s="33" t="s">
        <v>306</v>
      </c>
      <c r="J13" s="32" t="s">
        <v>325</v>
      </c>
    </row>
    <row r="14" ht="42" customHeight="1" spans="1:10">
      <c r="A14" s="138" t="s">
        <v>282</v>
      </c>
      <c r="B14" s="33" t="s">
        <v>299</v>
      </c>
      <c r="C14" s="33" t="s">
        <v>319</v>
      </c>
      <c r="D14" s="33" t="s">
        <v>320</v>
      </c>
      <c r="E14" s="32" t="s">
        <v>321</v>
      </c>
      <c r="F14" s="33" t="s">
        <v>303</v>
      </c>
      <c r="G14" s="32" t="s">
        <v>304</v>
      </c>
      <c r="H14" s="33" t="s">
        <v>305</v>
      </c>
      <c r="I14" s="33" t="s">
        <v>306</v>
      </c>
      <c r="J14" s="32" t="s">
        <v>323</v>
      </c>
    </row>
    <row r="15" ht="42" customHeight="1" spans="1:10">
      <c r="A15" s="138" t="s">
        <v>286</v>
      </c>
      <c r="B15" s="33" t="s">
        <v>326</v>
      </c>
      <c r="C15" s="33" t="s">
        <v>300</v>
      </c>
      <c r="D15" s="33" t="s">
        <v>301</v>
      </c>
      <c r="E15" s="32" t="s">
        <v>327</v>
      </c>
      <c r="F15" s="33" t="s">
        <v>328</v>
      </c>
      <c r="G15" s="32" t="s">
        <v>329</v>
      </c>
      <c r="H15" s="33" t="s">
        <v>330</v>
      </c>
      <c r="I15" s="33" t="s">
        <v>306</v>
      </c>
      <c r="J15" s="32" t="s">
        <v>331</v>
      </c>
    </row>
    <row r="16" ht="42" customHeight="1" spans="1:10">
      <c r="A16" s="138" t="s">
        <v>286</v>
      </c>
      <c r="B16" s="33" t="s">
        <v>326</v>
      </c>
      <c r="C16" s="33" t="s">
        <v>300</v>
      </c>
      <c r="D16" s="33" t="s">
        <v>301</v>
      </c>
      <c r="E16" s="32" t="s">
        <v>332</v>
      </c>
      <c r="F16" s="33" t="s">
        <v>333</v>
      </c>
      <c r="G16" s="32" t="s">
        <v>334</v>
      </c>
      <c r="H16" s="33" t="s">
        <v>335</v>
      </c>
      <c r="I16" s="33" t="s">
        <v>306</v>
      </c>
      <c r="J16" s="32" t="s">
        <v>336</v>
      </c>
    </row>
    <row r="17" ht="42" customHeight="1" spans="1:10">
      <c r="A17" s="138" t="s">
        <v>286</v>
      </c>
      <c r="B17" s="33" t="s">
        <v>326</v>
      </c>
      <c r="C17" s="33" t="s">
        <v>300</v>
      </c>
      <c r="D17" s="33" t="s">
        <v>301</v>
      </c>
      <c r="E17" s="32" t="s">
        <v>337</v>
      </c>
      <c r="F17" s="33" t="s">
        <v>328</v>
      </c>
      <c r="G17" s="32" t="s">
        <v>338</v>
      </c>
      <c r="H17" s="33" t="s">
        <v>335</v>
      </c>
      <c r="I17" s="33" t="s">
        <v>306</v>
      </c>
      <c r="J17" s="32" t="s">
        <v>339</v>
      </c>
    </row>
    <row r="18" ht="42" customHeight="1" spans="1:10">
      <c r="A18" s="138" t="s">
        <v>286</v>
      </c>
      <c r="B18" s="33" t="s">
        <v>326</v>
      </c>
      <c r="C18" s="33" t="s">
        <v>300</v>
      </c>
      <c r="D18" s="33" t="s">
        <v>301</v>
      </c>
      <c r="E18" s="32" t="s">
        <v>340</v>
      </c>
      <c r="F18" s="33" t="s">
        <v>333</v>
      </c>
      <c r="G18" s="32" t="s">
        <v>341</v>
      </c>
      <c r="H18" s="33" t="s">
        <v>342</v>
      </c>
      <c r="I18" s="33" t="s">
        <v>306</v>
      </c>
      <c r="J18" s="32" t="s">
        <v>343</v>
      </c>
    </row>
    <row r="19" ht="42" customHeight="1" spans="1:10">
      <c r="A19" s="138" t="s">
        <v>286</v>
      </c>
      <c r="B19" s="33" t="s">
        <v>326</v>
      </c>
      <c r="C19" s="33" t="s">
        <v>300</v>
      </c>
      <c r="D19" s="33" t="s">
        <v>301</v>
      </c>
      <c r="E19" s="32" t="s">
        <v>344</v>
      </c>
      <c r="F19" s="33" t="s">
        <v>333</v>
      </c>
      <c r="G19" s="32" t="s">
        <v>345</v>
      </c>
      <c r="H19" s="33" t="s">
        <v>342</v>
      </c>
      <c r="I19" s="33" t="s">
        <v>306</v>
      </c>
      <c r="J19" s="32" t="s">
        <v>346</v>
      </c>
    </row>
    <row r="20" ht="42" customHeight="1" spans="1:10">
      <c r="A20" s="138" t="s">
        <v>286</v>
      </c>
      <c r="B20" s="33" t="s">
        <v>326</v>
      </c>
      <c r="C20" s="33" t="s">
        <v>300</v>
      </c>
      <c r="D20" s="33" t="s">
        <v>301</v>
      </c>
      <c r="E20" s="32" t="s">
        <v>347</v>
      </c>
      <c r="F20" s="33" t="s">
        <v>333</v>
      </c>
      <c r="G20" s="32" t="s">
        <v>348</v>
      </c>
      <c r="H20" s="33" t="s">
        <v>342</v>
      </c>
      <c r="I20" s="33" t="s">
        <v>306</v>
      </c>
      <c r="J20" s="32" t="s">
        <v>349</v>
      </c>
    </row>
    <row r="21" ht="42" customHeight="1" spans="1:10">
      <c r="A21" s="138" t="s">
        <v>286</v>
      </c>
      <c r="B21" s="33" t="s">
        <v>326</v>
      </c>
      <c r="C21" s="33" t="s">
        <v>300</v>
      </c>
      <c r="D21" s="33" t="s">
        <v>350</v>
      </c>
      <c r="E21" s="32" t="s">
        <v>351</v>
      </c>
      <c r="F21" s="33" t="s">
        <v>303</v>
      </c>
      <c r="G21" s="32" t="s">
        <v>322</v>
      </c>
      <c r="H21" s="33" t="s">
        <v>305</v>
      </c>
      <c r="I21" s="33" t="s">
        <v>306</v>
      </c>
      <c r="J21" s="32" t="s">
        <v>352</v>
      </c>
    </row>
    <row r="22" ht="42" customHeight="1" spans="1:10">
      <c r="A22" s="138" t="s">
        <v>286</v>
      </c>
      <c r="B22" s="33" t="s">
        <v>326</v>
      </c>
      <c r="C22" s="33" t="s">
        <v>300</v>
      </c>
      <c r="D22" s="33" t="s">
        <v>350</v>
      </c>
      <c r="E22" s="32" t="s">
        <v>353</v>
      </c>
      <c r="F22" s="33" t="s">
        <v>328</v>
      </c>
      <c r="G22" s="32" t="s">
        <v>354</v>
      </c>
      <c r="H22" s="33" t="s">
        <v>305</v>
      </c>
      <c r="I22" s="33" t="s">
        <v>306</v>
      </c>
      <c r="J22" s="32" t="s">
        <v>353</v>
      </c>
    </row>
    <row r="23" ht="42" customHeight="1" spans="1:10">
      <c r="A23" s="138" t="s">
        <v>286</v>
      </c>
      <c r="B23" s="33" t="s">
        <v>326</v>
      </c>
      <c r="C23" s="33" t="s">
        <v>300</v>
      </c>
      <c r="D23" s="33" t="s">
        <v>350</v>
      </c>
      <c r="E23" s="32" t="s">
        <v>355</v>
      </c>
      <c r="F23" s="33" t="s">
        <v>328</v>
      </c>
      <c r="G23" s="32" t="s">
        <v>354</v>
      </c>
      <c r="H23" s="33" t="s">
        <v>305</v>
      </c>
      <c r="I23" s="33" t="s">
        <v>306</v>
      </c>
      <c r="J23" s="32" t="s">
        <v>356</v>
      </c>
    </row>
    <row r="24" ht="42" customHeight="1" spans="1:10">
      <c r="A24" s="138" t="s">
        <v>286</v>
      </c>
      <c r="B24" s="33" t="s">
        <v>326</v>
      </c>
      <c r="C24" s="33" t="s">
        <v>300</v>
      </c>
      <c r="D24" s="33" t="s">
        <v>308</v>
      </c>
      <c r="E24" s="32" t="s">
        <v>357</v>
      </c>
      <c r="F24" s="33" t="s">
        <v>328</v>
      </c>
      <c r="G24" s="32" t="s">
        <v>354</v>
      </c>
      <c r="H24" s="33" t="s">
        <v>305</v>
      </c>
      <c r="I24" s="33" t="s">
        <v>358</v>
      </c>
      <c r="J24" s="32" t="s">
        <v>359</v>
      </c>
    </row>
    <row r="25" ht="42" customHeight="1" spans="1:10">
      <c r="A25" s="138" t="s">
        <v>286</v>
      </c>
      <c r="B25" s="33" t="s">
        <v>326</v>
      </c>
      <c r="C25" s="33" t="s">
        <v>314</v>
      </c>
      <c r="D25" s="33" t="s">
        <v>315</v>
      </c>
      <c r="E25" s="32" t="s">
        <v>360</v>
      </c>
      <c r="F25" s="33" t="s">
        <v>328</v>
      </c>
      <c r="G25" s="32" t="s">
        <v>354</v>
      </c>
      <c r="H25" s="33" t="s">
        <v>305</v>
      </c>
      <c r="I25" s="33" t="s">
        <v>358</v>
      </c>
      <c r="J25" s="32" t="s">
        <v>360</v>
      </c>
    </row>
    <row r="26" ht="42" customHeight="1" spans="1:10">
      <c r="A26" s="138" t="s">
        <v>286</v>
      </c>
      <c r="B26" s="33" t="s">
        <v>326</v>
      </c>
      <c r="C26" s="33" t="s">
        <v>314</v>
      </c>
      <c r="D26" s="33" t="s">
        <v>315</v>
      </c>
      <c r="E26" s="32" t="s">
        <v>361</v>
      </c>
      <c r="F26" s="33" t="s">
        <v>328</v>
      </c>
      <c r="G26" s="32" t="s">
        <v>354</v>
      </c>
      <c r="H26" s="33" t="s">
        <v>305</v>
      </c>
      <c r="I26" s="33" t="s">
        <v>306</v>
      </c>
      <c r="J26" s="32" t="s">
        <v>362</v>
      </c>
    </row>
    <row r="27" ht="42" customHeight="1" spans="1:10">
      <c r="A27" s="138" t="s">
        <v>286</v>
      </c>
      <c r="B27" s="33" t="s">
        <v>326</v>
      </c>
      <c r="C27" s="33" t="s">
        <v>314</v>
      </c>
      <c r="D27" s="33" t="s">
        <v>363</v>
      </c>
      <c r="E27" s="32" t="s">
        <v>364</v>
      </c>
      <c r="F27" s="33" t="s">
        <v>303</v>
      </c>
      <c r="G27" s="32" t="s">
        <v>365</v>
      </c>
      <c r="H27" s="33" t="s">
        <v>305</v>
      </c>
      <c r="I27" s="33" t="s">
        <v>358</v>
      </c>
      <c r="J27" s="32" t="s">
        <v>366</v>
      </c>
    </row>
    <row r="28" ht="42" customHeight="1" spans="1:10">
      <c r="A28" s="138" t="s">
        <v>286</v>
      </c>
      <c r="B28" s="33" t="s">
        <v>326</v>
      </c>
      <c r="C28" s="33" t="s">
        <v>319</v>
      </c>
      <c r="D28" s="33" t="s">
        <v>320</v>
      </c>
      <c r="E28" s="32" t="s">
        <v>367</v>
      </c>
      <c r="F28" s="33" t="s">
        <v>303</v>
      </c>
      <c r="G28" s="32" t="s">
        <v>322</v>
      </c>
      <c r="H28" s="33" t="s">
        <v>305</v>
      </c>
      <c r="I28" s="33" t="s">
        <v>306</v>
      </c>
      <c r="J28" s="32" t="s">
        <v>368</v>
      </c>
    </row>
    <row r="29" ht="42" customHeight="1" spans="1:10">
      <c r="A29" s="138" t="s">
        <v>284</v>
      </c>
      <c r="B29" s="33" t="s">
        <v>369</v>
      </c>
      <c r="C29" s="33" t="s">
        <v>300</v>
      </c>
      <c r="D29" s="33" t="s">
        <v>301</v>
      </c>
      <c r="E29" s="32" t="s">
        <v>370</v>
      </c>
      <c r="F29" s="33" t="s">
        <v>303</v>
      </c>
      <c r="G29" s="32" t="s">
        <v>304</v>
      </c>
      <c r="H29" s="33" t="s">
        <v>305</v>
      </c>
      <c r="I29" s="33" t="s">
        <v>306</v>
      </c>
      <c r="J29" s="32" t="s">
        <v>371</v>
      </c>
    </row>
    <row r="30" ht="42" customHeight="1" spans="1:10">
      <c r="A30" s="138" t="s">
        <v>284</v>
      </c>
      <c r="B30" s="33" t="s">
        <v>369</v>
      </c>
      <c r="C30" s="33" t="s">
        <v>300</v>
      </c>
      <c r="D30" s="33" t="s">
        <v>350</v>
      </c>
      <c r="E30" s="32" t="s">
        <v>309</v>
      </c>
      <c r="F30" s="33" t="s">
        <v>303</v>
      </c>
      <c r="G30" s="32" t="s">
        <v>322</v>
      </c>
      <c r="H30" s="33" t="s">
        <v>305</v>
      </c>
      <c r="I30" s="33" t="s">
        <v>306</v>
      </c>
      <c r="J30" s="32" t="s">
        <v>372</v>
      </c>
    </row>
    <row r="31" ht="42" customHeight="1" spans="1:10">
      <c r="A31" s="138" t="s">
        <v>284</v>
      </c>
      <c r="B31" s="33" t="s">
        <v>369</v>
      </c>
      <c r="C31" s="33" t="s">
        <v>300</v>
      </c>
      <c r="D31" s="33" t="s">
        <v>350</v>
      </c>
      <c r="E31" s="32" t="s">
        <v>312</v>
      </c>
      <c r="F31" s="33" t="s">
        <v>303</v>
      </c>
      <c r="G31" s="32" t="s">
        <v>310</v>
      </c>
      <c r="H31" s="33" t="s">
        <v>305</v>
      </c>
      <c r="I31" s="33" t="s">
        <v>306</v>
      </c>
      <c r="J31" s="32" t="s">
        <v>373</v>
      </c>
    </row>
    <row r="32" ht="42" customHeight="1" spans="1:10">
      <c r="A32" s="138" t="s">
        <v>284</v>
      </c>
      <c r="B32" s="33" t="s">
        <v>369</v>
      </c>
      <c r="C32" s="33" t="s">
        <v>300</v>
      </c>
      <c r="D32" s="33" t="s">
        <v>308</v>
      </c>
      <c r="E32" s="32" t="s">
        <v>312</v>
      </c>
      <c r="F32" s="33" t="s">
        <v>303</v>
      </c>
      <c r="G32" s="32" t="s">
        <v>310</v>
      </c>
      <c r="H32" s="33" t="s">
        <v>305</v>
      </c>
      <c r="I32" s="33" t="s">
        <v>306</v>
      </c>
      <c r="J32" s="32" t="s">
        <v>374</v>
      </c>
    </row>
    <row r="33" ht="42" customHeight="1" spans="1:10">
      <c r="A33" s="138" t="s">
        <v>284</v>
      </c>
      <c r="B33" s="33" t="s">
        <v>369</v>
      </c>
      <c r="C33" s="33" t="s">
        <v>300</v>
      </c>
      <c r="D33" s="33" t="s">
        <v>308</v>
      </c>
      <c r="E33" s="32" t="s">
        <v>375</v>
      </c>
      <c r="F33" s="33" t="s">
        <v>333</v>
      </c>
      <c r="G33" s="32" t="s">
        <v>376</v>
      </c>
      <c r="H33" s="33" t="s">
        <v>377</v>
      </c>
      <c r="I33" s="33" t="s">
        <v>306</v>
      </c>
      <c r="J33" s="32" t="s">
        <v>378</v>
      </c>
    </row>
    <row r="34" ht="42" customHeight="1" spans="1:10">
      <c r="A34" s="138" t="s">
        <v>284</v>
      </c>
      <c r="B34" s="33" t="s">
        <v>369</v>
      </c>
      <c r="C34" s="33" t="s">
        <v>314</v>
      </c>
      <c r="D34" s="33" t="s">
        <v>315</v>
      </c>
      <c r="E34" s="32" t="s">
        <v>379</v>
      </c>
      <c r="F34" s="33" t="s">
        <v>303</v>
      </c>
      <c r="G34" s="32" t="s">
        <v>304</v>
      </c>
      <c r="H34" s="33" t="s">
        <v>305</v>
      </c>
      <c r="I34" s="33" t="s">
        <v>306</v>
      </c>
      <c r="J34" s="32" t="s">
        <v>380</v>
      </c>
    </row>
    <row r="35" ht="42" customHeight="1" spans="1:10">
      <c r="A35" s="138" t="s">
        <v>284</v>
      </c>
      <c r="B35" s="33" t="s">
        <v>369</v>
      </c>
      <c r="C35" s="33" t="s">
        <v>314</v>
      </c>
      <c r="D35" s="33" t="s">
        <v>381</v>
      </c>
      <c r="E35" s="32" t="s">
        <v>382</v>
      </c>
      <c r="F35" s="33" t="s">
        <v>303</v>
      </c>
      <c r="G35" s="32" t="s">
        <v>383</v>
      </c>
      <c r="H35" s="33" t="s">
        <v>305</v>
      </c>
      <c r="I35" s="33" t="s">
        <v>306</v>
      </c>
      <c r="J35" s="32" t="s">
        <v>384</v>
      </c>
    </row>
    <row r="36" ht="42" customHeight="1" spans="1:10">
      <c r="A36" s="138" t="s">
        <v>284</v>
      </c>
      <c r="B36" s="33" t="s">
        <v>369</v>
      </c>
      <c r="C36" s="33" t="s">
        <v>319</v>
      </c>
      <c r="D36" s="33" t="s">
        <v>320</v>
      </c>
      <c r="E36" s="32" t="s">
        <v>321</v>
      </c>
      <c r="F36" s="33" t="s">
        <v>303</v>
      </c>
      <c r="G36" s="32" t="s">
        <v>322</v>
      </c>
      <c r="H36" s="33" t="s">
        <v>305</v>
      </c>
      <c r="I36" s="33" t="s">
        <v>306</v>
      </c>
      <c r="J36" s="32" t="s">
        <v>385</v>
      </c>
    </row>
    <row r="37" ht="42" customHeight="1" spans="1:10">
      <c r="A37" s="138" t="s">
        <v>284</v>
      </c>
      <c r="B37" s="33" t="s">
        <v>369</v>
      </c>
      <c r="C37" s="33" t="s">
        <v>319</v>
      </c>
      <c r="D37" s="33" t="s">
        <v>320</v>
      </c>
      <c r="E37" s="32" t="s">
        <v>324</v>
      </c>
      <c r="F37" s="33" t="s">
        <v>303</v>
      </c>
      <c r="G37" s="32" t="s">
        <v>304</v>
      </c>
      <c r="H37" s="33" t="s">
        <v>305</v>
      </c>
      <c r="I37" s="33" t="s">
        <v>306</v>
      </c>
      <c r="J37" s="32" t="s">
        <v>386</v>
      </c>
    </row>
    <row r="38" ht="42" customHeight="1" spans="1:10">
      <c r="A38" s="138" t="s">
        <v>284</v>
      </c>
      <c r="B38" s="33" t="s">
        <v>369</v>
      </c>
      <c r="C38" s="33" t="s">
        <v>319</v>
      </c>
      <c r="D38" s="33" t="s">
        <v>320</v>
      </c>
      <c r="E38" s="32" t="s">
        <v>321</v>
      </c>
      <c r="F38" s="33" t="s">
        <v>303</v>
      </c>
      <c r="G38" s="32" t="s">
        <v>304</v>
      </c>
      <c r="H38" s="33" t="s">
        <v>305</v>
      </c>
      <c r="I38" s="33" t="s">
        <v>306</v>
      </c>
      <c r="J38" s="32" t="s">
        <v>387</v>
      </c>
    </row>
  </sheetData>
  <mergeCells count="8">
    <mergeCell ref="A2:J2"/>
    <mergeCell ref="A3:H3"/>
    <mergeCell ref="A8:A14"/>
    <mergeCell ref="A15:A28"/>
    <mergeCell ref="A29:A38"/>
    <mergeCell ref="B8:B14"/>
    <mergeCell ref="B15:B28"/>
    <mergeCell ref="B29:B3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小鸡蛋要发芽。</cp:lastModifiedBy>
  <dcterms:created xsi:type="dcterms:W3CDTF">2026-04-03T02:06:12Z</dcterms:created>
  <dcterms:modified xsi:type="dcterms:W3CDTF">2026-04-03T03:43:28Z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9677DBFB932E4FD7972846716C728F9B_12</vt:lpwstr>
  </property>
  <property fmtid="{D5CDD505-2E9C-101B-9397-08002B2CF9AE}" pid="4" name="KSOProductBuildVer">
    <vt:lpwstr>2052-12.1.0.25225</vt:lpwstr>
  </property>
  <property fmtid="{D5CDD505-2E9C-101B-9397-08002B2CF9AE}" pid="5" name="CalculationRule">
    <vt:i4>0</vt:i4>
  </property>
</Properties>
</file>