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'部门项目支出绩效目标表05-2'!$A:$A,'部门项目支出绩效目标表05-2'!$1:$5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<sst xmlns="http://schemas.openxmlformats.org/spreadsheetml/2006/main" count="1810" uniqueCount="559">
  <si>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</si>
  <si>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</si>
  <si>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</si>
  <si>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</si>
  <si>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</si>
  <si>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</si>
  <si>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</si>
  <si>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</si>
  <si>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</si>
  <si>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</si>
  <si>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</si>
  <si>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</si>
  <si>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</si>
  <si>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</si>
  <si>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</si>
  <si>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</si>
  <si>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</si>
  <si>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</si>
  <si>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</si>
  <si>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</si>
  <si>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</si>
  <si>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</si>
  <si>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</si>
  <si>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</si>
  <si>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</si>
  <si>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</si>
  <si>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</si>
  <si>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</si>
  <si>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</si>
  <si>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</si>
  <si>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</si>
  <si>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</si>
  <si>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</si>
  <si>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</si>
  <si>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</si>
  <si>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</si>
  <si>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</si>
  <si>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</si>
  <si>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</si>
  <si>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</si>
  <si>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</si>
  <si>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</si>
  <si>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</si>
  <si>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</si>
  <si>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</si>
  <si>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</si>
  <si>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</si>
  <si>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</si>
  <si>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</si>
  <si>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</si>
  <si>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</si>
  <si>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</si>
  <si>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</si>
  <si>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</si>
  <si>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</si>
  <si>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</si>
  <si>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</si>
  <si>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</si>
  <si>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</si>
  <si>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</si>
  <si>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</si>
  <si>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</si>
  <si>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</si>
  <si>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</si>
  <si>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</si>
  <si>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</si>
  <si>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</si>
  <si>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</si>
  <si>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</si>
  <si>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</t>
  </si>
  <si>
    <t>昆明市官渡区财政局</t>
  </si>
  <si>
    <t>119001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</si>
  <si>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</si>
  <si>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</si>
  <si>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</si>
  <si>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</si>
  <si>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</si>
  <si>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</si>
  <si>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</si>
  <si>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</si>
  <si>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</si>
  <si>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</si>
  <si>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</si>
  <si>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</si>
  <si>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</si>
  <si>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</si>
  <si>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</si>
  <si>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</si>
  <si>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</si>
  <si>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</si>
  <si>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</si>
  <si>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</si>
  <si>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</si>
  <si>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</si>
  <si>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</si>
  <si>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</si>
  <si>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</si>
  <si>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</si>
  <si>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</si>
  <si>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</si>
  <si>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</si>
  <si>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</si>
  <si>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</si>
  <si>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</si>
  <si>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2010602</t>
  </si>
  <si>
    <t>一般行政管理事务</t>
  </si>
  <si>
    <t>2010699</t>
  </si>
  <si>
    <t>其他财政事务支出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</si>
  <si>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</si>
  <si>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</si>
  <si>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</si>
  <si>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</si>
  <si>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</si>
  <si>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</si>
  <si>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</si>
  <si>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</si>
  <si>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</si>
  <si>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</si>
  <si>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</si>
  <si>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</si>
  <si>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</si>
  <si>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</si>
  <si>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</si>
  <si>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</si>
  <si>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</si>
  <si>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</si>
  <si>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</si>
  <si>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</si>
  <si>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</si>
  <si>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</si>
  <si>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</si>
  <si>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</si>
  <si>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</si>
  <si>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</si>
  <si>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</si>
  <si>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</si>
  <si>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</si>
  <si>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</si>
  <si>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</si>
  <si>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</si>
  <si>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</si>
  <si>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</si>
  <si>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</si>
  <si>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</si>
  <si>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</si>
  <si>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</si>
  <si>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</si>
  <si>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</si>
  <si>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</si>
  <si>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</si>
  <si>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</si>
  <si>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</si>
  <si>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</si>
  <si>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</si>
  <si>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</si>
  <si>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</si>
  <si>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</si>
  <si>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</si>
  <si>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</si>
  <si>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</si>
  <si>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</si>
  <si>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</si>
  <si>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</si>
  <si>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</si>
  <si>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</si>
  <si>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</si>
  <si>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</si>
  <si>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</si>
  <si>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</si>
  <si>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</si>
  <si>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</si>
  <si>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</si>
  <si>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</si>
  <si>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</si>
  <si>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</si>
  <si>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</si>
  <si>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</si>
  <si>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</si>
  <si>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</si>
  <si>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</si>
  <si>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</si>
  <si>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</si>
  <si>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</si>
  <si>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</si>
  <si>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</si>
  <si>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</si>
  <si>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</si>
  <si>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</si>
  <si>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</si>
  <si>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</si>
  <si>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</si>
  <si>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</si>
  <si>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</si>
  <si>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</si>
  <si>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</si>
  <si>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</si>
  <si>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</si>
  <si>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</si>
  <si>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</si>
  <si>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</si>
  <si>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</si>
  <si>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</si>
  <si>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</si>
  <si>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</si>
  <si>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</si>
  <si>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</si>
  <si>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</si>
  <si>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</si>
  <si>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</si>
  <si>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</si>
  <si>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</si>
  <si>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530111210000000003840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</si>
  <si>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</si>
  <si>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</si>
  <si>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</si>
  <si>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</si>
  <si>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</si>
  <si>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</si>
  <si>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</si>
  <si>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530111210000000003841</t>
  </si>
  <si>
    <t>事业人员工资支出</t>
  </si>
  <si>
    <t>30107</t>
  </si>
  <si>
    <t>绩效工资</t>
  </si>
  <si>
    <t>530111210000000003842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</si>
  <si>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</si>
  <si>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</si>
  <si>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</si>
  <si>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</si>
  <si>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</si>
  <si>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</si>
  <si>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</si>
  <si>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</si>
  <si>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</si>
  <si>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</si>
  <si>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</si>
  <si>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530111210000000003843</t>
  </si>
  <si>
    <t>30113</t>
  </si>
  <si>
    <t>530111210000000003847</t>
  </si>
  <si>
    <t>公务交通补贴</t>
  </si>
  <si>
    <t>30239</t>
  </si>
  <si>
    <t>其他交通费用</t>
  </si>
  <si>
    <t>530111210000000003848</t>
  </si>
  <si>
    <t>工会经费</t>
  </si>
  <si>
    <t>30228</t>
  </si>
  <si>
    <t>530111210000000003849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</si>
  <si>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</si>
  <si>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</si>
  <si>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</si>
  <si>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</si>
  <si>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</si>
  <si>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</si>
  <si>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</si>
  <si>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</si>
  <si>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</si>
  <si>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</si>
  <si>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</si>
  <si>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</si>
  <si>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</si>
  <si>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</si>
  <si>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</si>
  <si>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530111231100001483800</t>
  </si>
  <si>
    <t>行政人员绩效奖励</t>
  </si>
  <si>
    <t>530111231100001483801</t>
  </si>
  <si>
    <t>事业人员绩效奖励</t>
  </si>
  <si>
    <t>530111231100001483814</t>
  </si>
  <si>
    <t>离退休人员支出</t>
  </si>
  <si>
    <t>30305</t>
  </si>
  <si>
    <t>生活补助</t>
  </si>
  <si>
    <t>530111241100002166204</t>
  </si>
  <si>
    <t>其他人员支出</t>
  </si>
  <si>
    <t>30199</t>
  </si>
  <si>
    <t>其他工资福利支出</t>
  </si>
  <si>
    <t>530111241100002166215</t>
  </si>
  <si>
    <t>离退休干部走访慰问经费</t>
  </si>
  <si>
    <t>530111251100003871838</t>
  </si>
  <si>
    <t>事业人员公共交通专项经费</t>
  </si>
  <si>
    <t>530111251100003871859</t>
  </si>
  <si>
    <t>行政人员公共交通专项经费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</si>
  <si>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</si>
  <si>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</si>
  <si>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</si>
  <si>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</si>
  <si>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</si>
  <si>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</si>
  <si>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</si>
  <si>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</si>
  <si>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530111251100003723976</t>
  </si>
  <si>
    <t>财政业务工作经费</t>
  </si>
  <si>
    <t>530111251100003725698</t>
  </si>
  <si>
    <t>全区财政业务工作经费</t>
  </si>
  <si>
    <t>530111251100003725738</t>
  </si>
  <si>
    <t>全区财政系统运行维护经费</t>
  </si>
  <si>
    <t>530111251100003725750</t>
  </si>
  <si>
    <t>土地增值税清算鉴证业务经费</t>
  </si>
  <si>
    <t>30227</t>
  </si>
  <si>
    <t>委托业务费</t>
  </si>
  <si>
    <t>530111251100003749753</t>
  </si>
  <si>
    <t>党建工作经费</t>
  </si>
  <si>
    <t>530111251100003749787</t>
  </si>
  <si>
    <t>公务接待专项经费</t>
  </si>
  <si>
    <t>530111251100003750619</t>
  </si>
  <si>
    <t>财政业务工作经费——复印纸、印刷品采购经费</t>
  </si>
  <si>
    <t>530111251100003891307</t>
  </si>
  <si>
    <t>现代金融专班工作经费</t>
  </si>
  <si>
    <t>530111251100004297769</t>
  </si>
  <si>
    <t>下达市属国有企业退休人员社会化管理补助资金</t>
  </si>
  <si>
    <t>31204</t>
  </si>
  <si>
    <t>费用补贴</t>
  </si>
  <si>
    <t>530111251100004301727</t>
  </si>
  <si>
    <t>下达2025年国有企业退休人员社会化管理中央补助资金</t>
  </si>
  <si>
    <t>530111261100005465590</t>
  </si>
  <si>
    <t>产业投资基金经费</t>
  </si>
  <si>
    <t>31299</t>
  </si>
  <si>
    <t>其他对企业补助</t>
  </si>
  <si>
    <t>民生类</t>
  </si>
  <si>
    <t>530111261100005131696</t>
  </si>
  <si>
    <t>退休人员遗属生活补助经费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</si>
  <si>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</si>
  <si>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</si>
  <si>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</si>
  <si>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</si>
  <si>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</si>
  <si>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</si>
  <si>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</si>
  <si>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</si>
  <si>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</si>
  <si>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</si>
  <si>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组织全体党员认真学习党的十九大精神，不断提高为人民服务的意识，加强区财政局党委工作，不断提高党建工作水平，确保各项任务的完成。</t>
  </si>
  <si>
    <t>产出指标</t>
  </si>
  <si>
    <t>数量指标</t>
  </si>
  <si>
    <t>发放退休支部班子成员补贴</t>
  </si>
  <si>
    <t>=</t>
  </si>
  <si>
    <t>8400</t>
  </si>
  <si>
    <t>元</t>
  </si>
  <si>
    <t>定量指标</t>
  </si>
  <si>
    <t>反映2025年度党建工作目标任务的开展情况。</t>
  </si>
  <si>
    <t>质量指标</t>
  </si>
  <si>
    <t>资金发放完成率</t>
  </si>
  <si>
    <t>100</t>
  </si>
  <si>
    <t>%</t>
  </si>
  <si>
    <t>反映完成2025年度党建工作各项任务的情况。</t>
  </si>
  <si>
    <t>效益指标</t>
  </si>
  <si>
    <t>经济效益</t>
  </si>
  <si>
    <t>保障促进行政工作完成</t>
  </si>
  <si>
    <t>1.00</t>
  </si>
  <si>
    <t>年</t>
  </si>
  <si>
    <t>反映党委对行政工作的监督情况。</t>
  </si>
  <si>
    <t>满意度指标</t>
  </si>
  <si>
    <t>服务对象满意度</t>
  </si>
  <si>
    <t>党员群众满意度</t>
  </si>
  <si>
    <t>&gt;=</t>
  </si>
  <si>
    <t>95</t>
  </si>
  <si>
    <t>反映党员群众对党委工作的满意度。</t>
  </si>
  <si>
    <t>充分发挥社会中介等机构对财政收支情况的监督，完成官渡区财政局、国资委、金融办各项工作目标任务。</t>
  </si>
  <si>
    <t>合同签订率</t>
  </si>
  <si>
    <t>95%</t>
  </si>
  <si>
    <t>反映委托单位签订合同数的情况。</t>
  </si>
  <si>
    <t>有效执行率</t>
  </si>
  <si>
    <t>反映委托业务单位执行合同的情况。</t>
  </si>
  <si>
    <t>时效指标</t>
  </si>
  <si>
    <t>预决算执行情况</t>
  </si>
  <si>
    <t>反映委托业务完成进度的情况。</t>
  </si>
  <si>
    <t>财政收支预算执行情况、国有资产保值增值</t>
  </si>
  <si>
    <t>反映各项工作目标任务完成的情况。</t>
  </si>
  <si>
    <t>社会效益</t>
  </si>
  <si>
    <t>预算执行率</t>
  </si>
  <si>
    <t>90</t>
  </si>
  <si>
    <t>反映预算执行的情况。</t>
  </si>
  <si>
    <t>服务对象的满意度</t>
  </si>
  <si>
    <t>反映服务对象对财政工作的满意程度。</t>
  </si>
  <si>
    <t>社会公众满意度</t>
  </si>
  <si>
    <t>反映社会公众对财政工作的满意度。</t>
  </si>
  <si>
    <t>受益对象满意度</t>
  </si>
  <si>
    <t>反映受益对象对财政工作的满意度。</t>
  </si>
  <si>
    <t>工作要求：结合各重点产业链发展三年行动计划进一步锚定细分产业方向。总体工作遵循产业链“八个一”工作要求，紧扣产业链细分专班精准聚焦的各产业赛道特点，全面深入摸底调研，梳理细分产业发展现状，掌握产业规模、主要技术或产品、配套企业、重点园区、创新平台、重大项目等情况。结合我区实际情况，聚焦产业“强链”工程，全面摸排产业链的弱链、断链、缺链环节，瞄准产业龙头骨干企业和上中下游管理配套企业，找准主攻方向，梳理出重点产业目标企业。</t>
  </si>
  <si>
    <t>梳理重点产业目标企业</t>
  </si>
  <si>
    <t>重点园区建设情况</t>
  </si>
  <si>
    <t>全区范围内形成重点园区</t>
  </si>
  <si>
    <t>定性指标</t>
  </si>
  <si>
    <t>完成时限</t>
  </si>
  <si>
    <t>&lt;=</t>
  </si>
  <si>
    <t>时限内完成产业链细分工作</t>
  </si>
  <si>
    <t>国民经济增长</t>
  </si>
  <si>
    <t>增长达到预期</t>
  </si>
  <si>
    <t>各级资源有效整合程度</t>
  </si>
  <si>
    <t>做好本部门人员、公用经费保障，按规定落实干部职工各项待遇，支持部门正常履职。</t>
  </si>
  <si>
    <t>供养遗属人员数</t>
  </si>
  <si>
    <t>人</t>
  </si>
  <si>
    <t>反映财政供养部门（单位）离（退）休人员数量。</t>
  </si>
  <si>
    <t>部门运转</t>
  </si>
  <si>
    <t>正常运转</t>
  </si>
  <si>
    <t>反映部门（单位）运转情况。</t>
  </si>
  <si>
    <t>单位人员满意度</t>
  </si>
  <si>
    <t>反映社会公众对部门（单位）履职情况的满意程度。</t>
  </si>
  <si>
    <t xml:space="preserve">1.国有企业已退休人员管理服务工作与原企业分离。		
2.国有企业不承担移交后的退休人员社会化管理服务费用。		
3.国有企业新办理退休人员管理服务工作与原企业分离。	</t>
  </si>
  <si>
    <t>国有企业已退休人员管理服务工作与原企业分离的比例</t>
  </si>
  <si>
    <t xml:space="preserve">反映国有企业已退休人员管理服务工作与原企业分离的情况
</t>
  </si>
  <si>
    <t>国有企业新办理退休人员管理服务工作与原企业分离的比例</t>
  </si>
  <si>
    <t xml:space="preserve">反映国有企业新办理退休人员管理服务工作与原企业分离的情况
</t>
  </si>
  <si>
    <t>国有企业不承担移交后的退休人员社会化管理服务费用的比例</t>
  </si>
  <si>
    <t xml:space="preserve">反映国有企业不承担移交后的退休人员社会化管理服务费用的比例
</t>
  </si>
  <si>
    <t>移交企业的综合满意程度，企业满意度=问卷调查平均得分/总分*100%</t>
  </si>
  <si>
    <t>85</t>
  </si>
  <si>
    <t xml:space="preserve">反映移交企业的综合满意程度
</t>
  </si>
  <si>
    <t>通过发起设立昆明市官渡区产业投资基金，围绕发展总部经济、数字经济、文旅康养、对外贸易、新型工业五大重点产业，助力官渡区现代化产业体系建设和经济高质量发展。</t>
  </si>
  <si>
    <t>拟投项目入库情况</t>
  </si>
  <si>
    <t>个</t>
  </si>
  <si>
    <t>反映基金本年度新增的拟投项目入库情况</t>
  </si>
  <si>
    <t>项目投资落地情况</t>
  </si>
  <si>
    <t>反映基金本年度新增的项目投资完成情况。</t>
  </si>
  <si>
    <t>基金年度投资完成情况</t>
  </si>
  <si>
    <t>80</t>
  </si>
  <si>
    <t>反映投资落地金额占本年度实缴金额的比重情况。</t>
  </si>
  <si>
    <t>产业投向符合度</t>
  </si>
  <si>
    <t>聚焦于全区重点领域</t>
  </si>
  <si>
    <t>反映所投项目是否与官渡区各类政策文件规定的重点产业方向相符。</t>
  </si>
  <si>
    <t>地域投向符合度</t>
  </si>
  <si>
    <t>反映是否主要投资于官渡区内项目。</t>
  </si>
  <si>
    <t>基金运营符合合伙协议及相关监管规定</t>
  </si>
  <si>
    <t>符合合伙协议及相关监管规定</t>
  </si>
  <si>
    <t>反映基金运营是否符合合伙协议及相关监管规定</t>
  </si>
  <si>
    <t>基金及基金管理人未出现违法违规情形</t>
  </si>
  <si>
    <t>不存在违法违规情形</t>
  </si>
  <si>
    <t>反映基金及基金管理人是否遵守法律法规、基金管理办法的规定。</t>
  </si>
  <si>
    <t>基金运作制度体系完备性</t>
  </si>
  <si>
    <t>基金运作制度体系完备</t>
  </si>
  <si>
    <t>反映基金募投管退全流程是否合规，是否具备完备的制度规范和操作指引。</t>
  </si>
  <si>
    <t>基金信息披露合规性</t>
  </si>
  <si>
    <t>基金信息披露合规</t>
  </si>
  <si>
    <t>反映基金信息披露是否合规。</t>
  </si>
  <si>
    <t>基金设立流程效率</t>
  </si>
  <si>
    <t>月</t>
  </si>
  <si>
    <t>反映是否按约定时间完成注册登记和中基协备案。</t>
  </si>
  <si>
    <t>基金对社会资本撬动率（认缴）</t>
  </si>
  <si>
    <t>200</t>
  </si>
  <si>
    <t>反映子基金层面是否实现放大。</t>
  </si>
  <si>
    <t>基金对社会资本撬动率（实缴）</t>
  </si>
  <si>
    <t>政府满意度</t>
  </si>
  <si>
    <t>满意</t>
  </si>
  <si>
    <t>满意，得10分；基本满意，5分；否则不得分。</t>
  </si>
  <si>
    <t>推动房地产市场健康发展，保障国家土地资源增收</t>
  </si>
  <si>
    <t>财政支出预算执行情况</t>
  </si>
  <si>
    <t>确保完成2025年各项财政工作。</t>
  </si>
  <si>
    <t>按月核算分析</t>
  </si>
  <si>
    <t>反映财政工作的完成情况。</t>
  </si>
  <si>
    <t>财政支出任务完成率</t>
  </si>
  <si>
    <t>90%</t>
  </si>
  <si>
    <t>财政管理能力率</t>
  </si>
  <si>
    <t>反映财政管理工作能力提高的情况。</t>
  </si>
  <si>
    <t>反映服务对象对财政工作的整体满意情况。</t>
  </si>
  <si>
    <t>完成政府采购工作目标任务。</t>
  </si>
  <si>
    <t>采购量</t>
  </si>
  <si>
    <t>20000</t>
  </si>
  <si>
    <t>反映执行政府采购规定的情况</t>
  </si>
  <si>
    <t>工作正常开展情况率</t>
  </si>
  <si>
    <t>反映日常工作任务的开展情况</t>
  </si>
  <si>
    <t>反映当年财政工作任务的完成时间</t>
  </si>
  <si>
    <t>成本节约率</t>
  </si>
  <si>
    <t>反映管理工作的情况</t>
  </si>
  <si>
    <t>可持续影响</t>
  </si>
  <si>
    <t>勤俭节约落实率</t>
  </si>
  <si>
    <t>反映铺张浪费问题的整改情况</t>
  </si>
  <si>
    <t>反映服务对象的满意情况</t>
  </si>
  <si>
    <t>完成财政局、国资委、金融办日常各项工作目标任务。</t>
  </si>
  <si>
    <t>设备维护次数</t>
  </si>
  <si>
    <t>次</t>
  </si>
  <si>
    <t>反映设备运行维护的情况。</t>
  </si>
  <si>
    <t>信息数据安全</t>
  </si>
  <si>
    <t>反映信息系统相关数据安全的保障情况。</t>
  </si>
  <si>
    <t>反映设备运行维护的时间。</t>
  </si>
  <si>
    <t>办公设备全年正常运行</t>
  </si>
  <si>
    <t>反映信息系统、设备全年正常运行时间情况。</t>
  </si>
  <si>
    <t>设备正常使用年限</t>
  </si>
  <si>
    <t>反映设备正常使用的年限。</t>
  </si>
  <si>
    <t>使用人员满意度度</t>
  </si>
  <si>
    <t>反映使用对象对信息系统使用的满意度。</t>
  </si>
  <si>
    <t>控制公务接待费用支出，勤俭节约。</t>
  </si>
  <si>
    <t>公务接待费控制额</t>
  </si>
  <si>
    <t>35000</t>
  </si>
  <si>
    <t>反映年度公务接待费支出情况。</t>
  </si>
  <si>
    <t>严格控制陪餐人数</t>
  </si>
  <si>
    <t>三分之一</t>
  </si>
  <si>
    <t>人数</t>
  </si>
  <si>
    <t>反映公务接待中陪餐人数的情况。</t>
  </si>
  <si>
    <t>不得超标准</t>
  </si>
  <si>
    <t>0</t>
  </si>
  <si>
    <t>反映公务接待费用支出的情况。</t>
  </si>
  <si>
    <t>公务接待审批单</t>
  </si>
  <si>
    <t>齐全</t>
  </si>
  <si>
    <t>反映公务接待人次、标准形成的控制支出情况。</t>
  </si>
  <si>
    <t>违规公务接待投诉次数</t>
  </si>
  <si>
    <t>反映社会公众的监督情况。</t>
  </si>
  <si>
    <t>反映社会公众对监督情况。</t>
  </si>
  <si>
    <t>内部人员满意度</t>
  </si>
  <si>
    <t>反映内部人员对公务接待中的满意度。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</si>
  <si>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</si>
  <si>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</si>
  <si>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</si>
  <si>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</si>
  <si>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</si>
  <si>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</si>
  <si>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</si>
  <si>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</si>
  <si>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</si>
  <si>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</si>
  <si>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</si>
  <si>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</si>
  <si>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</si>
  <si>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</si>
  <si>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</si>
  <si>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财政业务工作经费——固定资产采购</t>
  </si>
  <si>
    <t>便携式计算机</t>
  </si>
  <si>
    <t>财政业务工作经费——办公会用品采购</t>
  </si>
  <si>
    <t>其他办公设备</t>
  </si>
  <si>
    <t>人大草案印刷服务采购</t>
  </si>
  <si>
    <t>其他印刷服务</t>
  </si>
  <si>
    <t>土地增值税清算鉴证业务</t>
  </si>
  <si>
    <t>其他税务服务</t>
  </si>
  <si>
    <t>财政业务工作经费——复印纸、打印纸采购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</si>
  <si>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</si>
  <si>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</si>
  <si>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</si>
  <si>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</si>
  <si>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</si>
  <si>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</si>
  <si>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</si>
  <si>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</si>
  <si>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</si>
  <si>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人大草案印刷服务</t>
  </si>
  <si>
    <t>B1104 印刷和出版服务</t>
  </si>
  <si>
    <t>B 政府履职辅助性服务</t>
  </si>
  <si>
    <t>土地增值税清算业务咨询</t>
  </si>
  <si>
    <t>B0701 评审服务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</si>
  <si>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</si>
  <si>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</si>
  <si>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</si>
  <si>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</si>
  <si>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</si>
  <si>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</si>
  <si>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</si>
  <si>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</si>
  <si>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</si>
  <si>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</si>
  <si>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</si>
  <si>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</si>
  <si>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</si>
  <si>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官渡区财政局</t>
  </si>
  <si>
    <t>台</t>
  </si>
  <si>
    <t>录音设备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</si>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</sst>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206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4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3" fontId="8" fillId="2" borderId="5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"单位名称："&amp;"昆明市官渡区财政局"</f>
        <v>单位名称：昆明市官渡区财政局</v>
      </c>
      <c r="B3" s="171"/>
      <c r="D3" s="146" t="s">
        <v>1</v>
      </c>
    </row>
    <row r="4" ht="23.25" customHeight="1" spans="1:4">
      <c r="A4" s="172" t="s">
        <v>2</v>
      </c>
      <c r="B4" s="173"/>
      <c r="C4" s="172" t="s">
        <v>3</v>
      </c>
      <c r="D4" s="173"/>
    </row>
    <row r="5" ht="24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7.25" customHeight="1" spans="1:4">
      <c r="A6" s="174" t="s">
        <v>7</v>
      </c>
      <c r="B6" s="88">
        <v>46167043.88</v>
      </c>
      <c r="C6" s="174" t="s">
        <v>8</v>
      </c>
      <c r="D6" s="88">
        <v>38600255.68</v>
      </c>
    </row>
    <row r="7" ht="17.25" customHeight="1" spans="1:4">
      <c r="A7" s="174" t="s">
        <v>9</v>
      </c>
      <c r="B7" s="88"/>
      <c r="C7" s="174" t="s">
        <v>10</v>
      </c>
      <c r="D7" s="88"/>
    </row>
    <row r="8" ht="17.25" customHeight="1" spans="1:4">
      <c r="A8" s="174" t="s">
        <v>11</v>
      </c>
      <c r="B8" s="88">
        <v>8121000</v>
      </c>
      <c r="C8" s="205" t="s">
        <v>12</v>
      </c>
      <c r="D8" s="88"/>
    </row>
    <row r="9" ht="17.25" customHeight="1" spans="1:4">
      <c r="A9" s="174" t="s">
        <v>13</v>
      </c>
      <c r="B9" s="88"/>
      <c r="C9" s="205" t="s">
        <v>14</v>
      </c>
      <c r="D9" s="88"/>
    </row>
    <row r="10" ht="17.25" customHeight="1" spans="1:4">
      <c r="A10" s="174" t="s">
        <v>15</v>
      </c>
      <c r="B10" s="88"/>
      <c r="C10" s="205" t="s">
        <v>16</v>
      </c>
      <c r="D10" s="88"/>
    </row>
    <row r="11" ht="17.25" customHeight="1" spans="1:4">
      <c r="A11" s="174" t="s">
        <v>17</v>
      </c>
      <c r="B11" s="88"/>
      <c r="C11" s="205" t="s">
        <v>18</v>
      </c>
      <c r="D11" s="88"/>
    </row>
    <row r="12" ht="17.25" customHeight="1" spans="1:4">
      <c r="A12" s="174" t="s">
        <v>19</v>
      </c>
      <c r="B12" s="88"/>
      <c r="C12" s="36" t="s">
        <v>20</v>
      </c>
      <c r="D12" s="88"/>
    </row>
    <row r="13" ht="17.25" customHeight="1" spans="1:4">
      <c r="A13" s="174" t="s">
        <v>21</v>
      </c>
      <c r="B13" s="88"/>
      <c r="C13" s="36" t="s">
        <v>22</v>
      </c>
      <c r="D13" s="88">
        <v>4617531.4</v>
      </c>
    </row>
    <row r="14" ht="17.25" customHeight="1" spans="1:4">
      <c r="A14" s="174" t="s">
        <v>23</v>
      </c>
      <c r="B14" s="88"/>
      <c r="C14" s="36" t="s">
        <v>24</v>
      </c>
      <c r="D14" s="88">
        <v>1649256.8</v>
      </c>
    </row>
    <row r="15" ht="17.25" customHeight="1" spans="1:4">
      <c r="A15" s="174" t="s">
        <v>25</v>
      </c>
      <c r="B15" s="88"/>
      <c r="C15" s="36" t="s">
        <v>26</v>
      </c>
      <c r="D15" s="88"/>
    </row>
    <row r="16" ht="17.25" customHeight="1" spans="1:4">
      <c r="A16" s="159"/>
      <c r="B16" s="88"/>
      <c r="C16" s="36" t="s">
        <v>27</v>
      </c>
      <c r="D16" s="88"/>
    </row>
    <row r="17" ht="17.25" customHeight="1" spans="1:4">
      <c r="A17" s="175"/>
      <c r="B17" s="88"/>
      <c r="C17" s="36" t="s">
        <v>28</v>
      </c>
      <c r="D17" s="88"/>
    </row>
    <row r="18" ht="17.25" customHeight="1" spans="1:4">
      <c r="A18" s="175"/>
      <c r="B18" s="88"/>
      <c r="C18" s="36" t="s">
        <v>29</v>
      </c>
      <c r="D18" s="88"/>
    </row>
    <row r="19" ht="17.25" customHeight="1" spans="1:4">
      <c r="A19" s="175"/>
      <c r="B19" s="88"/>
      <c r="C19" s="36" t="s">
        <v>30</v>
      </c>
      <c r="D19" s="88"/>
    </row>
    <row r="20" ht="17.25" customHeight="1" spans="1:4">
      <c r="A20" s="175"/>
      <c r="B20" s="88"/>
      <c r="C20" s="36" t="s">
        <v>31</v>
      </c>
      <c r="D20" s="88"/>
    </row>
    <row r="21" ht="17.25" customHeight="1" spans="1:4">
      <c r="A21" s="175"/>
      <c r="B21" s="88"/>
      <c r="C21" s="36" t="s">
        <v>32</v>
      </c>
      <c r="D21" s="88"/>
    </row>
    <row r="22" ht="17.25" customHeight="1" spans="1:4">
      <c r="A22" s="175"/>
      <c r="B22" s="88"/>
      <c r="C22" s="36" t="s">
        <v>33</v>
      </c>
      <c r="D22" s="88"/>
    </row>
    <row r="23" ht="17.25" customHeight="1" spans="1:4">
      <c r="A23" s="175"/>
      <c r="B23" s="88"/>
      <c r="C23" s="36" t="s">
        <v>34</v>
      </c>
      <c r="D23" s="88"/>
    </row>
    <row r="24" ht="17.25" customHeight="1" spans="1:4">
      <c r="A24" s="175"/>
      <c r="B24" s="88"/>
      <c r="C24" s="36" t="s">
        <v>35</v>
      </c>
      <c r="D24" s="88">
        <v>1300000</v>
      </c>
    </row>
    <row r="25" ht="17.25" customHeight="1" spans="1:4">
      <c r="A25" s="175"/>
      <c r="B25" s="88"/>
      <c r="C25" s="36" t="s">
        <v>36</v>
      </c>
      <c r="D25" s="88"/>
    </row>
    <row r="26" ht="17.25" customHeight="1" spans="1:4">
      <c r="A26" s="175"/>
      <c r="B26" s="88"/>
      <c r="C26" s="159" t="s">
        <v>37</v>
      </c>
      <c r="D26" s="88">
        <v>8582152.08</v>
      </c>
    </row>
    <row r="27" ht="17.25" customHeight="1" spans="1:4">
      <c r="A27" s="175"/>
      <c r="B27" s="88"/>
      <c r="C27" s="36" t="s">
        <v>38</v>
      </c>
      <c r="D27" s="88"/>
    </row>
    <row r="28" ht="16.5" customHeight="1" spans="1:4">
      <c r="A28" s="175"/>
      <c r="B28" s="88"/>
      <c r="C28" s="36" t="s">
        <v>39</v>
      </c>
      <c r="D28" s="88"/>
    </row>
    <row r="29" ht="16.5" customHeight="1" spans="1:4">
      <c r="A29" s="175"/>
      <c r="B29" s="88"/>
      <c r="C29" s="159" t="s">
        <v>40</v>
      </c>
      <c r="D29" s="88"/>
    </row>
    <row r="30" ht="17.25" customHeight="1" spans="1:4">
      <c r="A30" s="175"/>
      <c r="B30" s="88"/>
      <c r="C30" s="159" t="s">
        <v>41</v>
      </c>
      <c r="D30" s="88"/>
    </row>
    <row r="31" ht="17.25" customHeight="1" spans="1:4">
      <c r="A31" s="175"/>
      <c r="B31" s="88"/>
      <c r="C31" s="36" t="s">
        <v>42</v>
      </c>
      <c r="D31" s="88"/>
    </row>
    <row r="32" ht="16.5" customHeight="1" spans="1:4">
      <c r="A32" s="175" t="s">
        <v>43</v>
      </c>
      <c r="B32" s="88">
        <v>54288043.88</v>
      </c>
      <c r="C32" s="175" t="s">
        <v>44</v>
      </c>
      <c r="D32" s="88">
        <v>54749195.96</v>
      </c>
    </row>
    <row r="33" ht="16.5" customHeight="1" spans="1:4">
      <c r="A33" s="159" t="s">
        <v>45</v>
      </c>
      <c r="B33" s="88">
        <v>461152.08</v>
      </c>
      <c r="C33" s="159" t="s">
        <v>46</v>
      </c>
      <c r="D33" s="88"/>
    </row>
    <row r="34" ht="16.5" customHeight="1" spans="1:4">
      <c r="A34" s="36" t="s">
        <v>47</v>
      </c>
      <c r="B34" s="88">
        <v>461152.08</v>
      </c>
      <c r="C34" s="36" t="s">
        <v>47</v>
      </c>
      <c r="D34" s="88"/>
    </row>
    <row r="35" ht="16.5" customHeight="1" spans="1:4">
      <c r="A35" s="36" t="s">
        <v>48</v>
      </c>
      <c r="B35" s="88"/>
      <c r="C35" s="36" t="s">
        <v>49</v>
      </c>
      <c r="D35" s="88"/>
    </row>
    <row r="36" ht="16.5" customHeight="1" spans="1:4">
      <c r="A36" s="176" t="s">
        <v>50</v>
      </c>
      <c r="B36" s="88">
        <v>54749195.96</v>
      </c>
      <c r="C36" s="176" t="s">
        <v>51</v>
      </c>
      <c r="D36" s="88">
        <v>54749195.96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7">
        <v>1</v>
      </c>
      <c r="B1" s="128">
        <v>0</v>
      </c>
      <c r="C1" s="127">
        <v>1</v>
      </c>
      <c r="D1" s="129"/>
      <c r="E1" s="129"/>
      <c r="F1" s="120" t="s">
        <v>495</v>
      </c>
    </row>
    <row r="2" ht="42" customHeight="1" spans="1:6">
      <c r="A2" s="130" t="str">
        <f>"2026"&amp;"年部门政府性基金预算支出预算表"</f>
        <v>2026年部门政府性基金预算支出预算表</v>
      </c>
      <c r="B2" s="130" t="s">
        <v>496</v>
      </c>
      <c r="C2" s="131"/>
      <c r="D2" s="132"/>
      <c r="E2" s="132"/>
      <c r="F2" s="132"/>
    </row>
    <row r="3" ht="13.5" customHeight="1" spans="1:6">
      <c r="A3" s="14" t="str">
        <f>"单位名称："&amp;"昆明市官渡区财政局"</f>
        <v>单位名称：昆明市官渡区财政局</v>
      </c>
      <c r="B3" s="14" t="s">
        <v>497</v>
      </c>
      <c r="C3" s="127"/>
      <c r="D3" s="129"/>
      <c r="E3" s="129"/>
      <c r="F3" s="120" t="s">
        <v>1</v>
      </c>
    </row>
    <row r="4" ht="19.5" customHeight="1" spans="1:6">
      <c r="A4" s="133" t="s">
        <v>194</v>
      </c>
      <c r="B4" s="134" t="s">
        <v>73</v>
      </c>
      <c r="C4" s="133" t="s">
        <v>74</v>
      </c>
      <c r="D4" s="21" t="s">
        <v>498</v>
      </c>
      <c r="E4" s="22"/>
      <c r="F4" s="23"/>
    </row>
    <row r="5" ht="18.75" customHeight="1" spans="1:6">
      <c r="A5" s="135"/>
      <c r="B5" s="136"/>
      <c r="C5" s="135"/>
      <c r="D5" s="137" t="s">
        <v>55</v>
      </c>
      <c r="E5" s="21" t="s">
        <v>76</v>
      </c>
      <c r="F5" s="137" t="s">
        <v>77</v>
      </c>
    </row>
    <row r="6" ht="18.75" customHeight="1" spans="1:6">
      <c r="A6" s="78">
        <v>1</v>
      </c>
      <c r="B6" s="138" t="s">
        <v>84</v>
      </c>
      <c r="C6" s="78">
        <v>3</v>
      </c>
      <c r="D6" s="139">
        <v>4</v>
      </c>
      <c r="E6" s="139">
        <v>5</v>
      </c>
      <c r="F6" s="139">
        <v>6</v>
      </c>
    </row>
    <row r="7" ht="21" customHeight="1" spans="1:6">
      <c r="A7" s="33"/>
      <c r="B7" s="33"/>
      <c r="C7" s="33"/>
      <c r="D7" s="88"/>
      <c r="E7" s="88"/>
      <c r="F7" s="88"/>
    </row>
    <row r="8" ht="21" customHeight="1" spans="1:6">
      <c r="A8" s="33"/>
      <c r="B8" s="33"/>
      <c r="C8" s="33"/>
      <c r="D8" s="88"/>
      <c r="E8" s="88"/>
      <c r="F8" s="88"/>
    </row>
    <row r="9" ht="18.75" customHeight="1" spans="1:6">
      <c r="A9" s="140" t="s">
        <v>184</v>
      </c>
      <c r="B9" s="140" t="s">
        <v>184</v>
      </c>
      <c r="C9" s="141" t="s">
        <v>184</v>
      </c>
      <c r="D9" s="88"/>
      <c r="E9" s="88"/>
      <c r="F9" s="88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90"/>
      <c r="C1" s="90"/>
      <c r="R1" s="12"/>
      <c r="S1" s="12" t="s">
        <v>499</v>
      </c>
    </row>
    <row r="2" ht="41.25" customHeight="1" spans="1:19">
      <c r="A2" s="82" t="str">
        <f>"2026"&amp;"年部门政府采购预算表"</f>
        <v>2026年部门政府采购预算表</v>
      </c>
      <c r="B2" s="76"/>
      <c r="C2" s="76"/>
      <c r="D2" s="13"/>
      <c r="E2" s="13"/>
      <c r="F2" s="13"/>
      <c r="G2" s="13"/>
      <c r="H2" s="13"/>
      <c r="I2" s="13"/>
      <c r="J2" s="13"/>
      <c r="K2" s="13"/>
      <c r="L2" s="13"/>
      <c r="M2" s="76"/>
      <c r="N2" s="13"/>
      <c r="O2" s="13"/>
      <c r="P2" s="76"/>
      <c r="Q2" s="13"/>
      <c r="R2" s="76"/>
      <c r="S2" s="76"/>
    </row>
    <row r="3" ht="18.75" customHeight="1" spans="1:19">
      <c r="A3" s="119" t="str">
        <f>"单位名称："&amp;"昆明市官渡区财政局"</f>
        <v>单位名称：昆明市官渡区财政局</v>
      </c>
      <c r="B3" s="95"/>
      <c r="C3" s="95"/>
      <c r="D3" s="16"/>
      <c r="E3" s="16"/>
      <c r="F3" s="16"/>
      <c r="G3" s="16"/>
      <c r="H3" s="16"/>
      <c r="I3" s="16"/>
      <c r="J3" s="16"/>
      <c r="K3" s="16"/>
      <c r="L3" s="16"/>
      <c r="R3" s="17"/>
      <c r="S3" s="120" t="s">
        <v>1</v>
      </c>
    </row>
    <row r="4" ht="15.75" customHeight="1" spans="1:19">
      <c r="A4" s="19" t="s">
        <v>193</v>
      </c>
      <c r="B4" s="97" t="s">
        <v>194</v>
      </c>
      <c r="C4" s="97" t="s">
        <v>500</v>
      </c>
      <c r="D4" s="98" t="s">
        <v>501</v>
      </c>
      <c r="E4" s="98" t="s">
        <v>502</v>
      </c>
      <c r="F4" s="98" t="s">
        <v>503</v>
      </c>
      <c r="G4" s="98" t="s">
        <v>504</v>
      </c>
      <c r="H4" s="98" t="s">
        <v>505</v>
      </c>
      <c r="I4" s="99" t="s">
        <v>201</v>
      </c>
      <c r="J4" s="99"/>
      <c r="K4" s="99"/>
      <c r="L4" s="99"/>
      <c r="M4" s="100"/>
      <c r="N4" s="99"/>
      <c r="O4" s="99"/>
      <c r="P4" s="101"/>
      <c r="Q4" s="99"/>
      <c r="R4" s="100"/>
      <c r="S4" s="102"/>
    </row>
    <row r="5" ht="17.25" customHeight="1" spans="1:19">
      <c r="A5" s="25"/>
      <c r="B5" s="103"/>
      <c r="C5" s="103"/>
      <c r="D5" s="104"/>
      <c r="E5" s="104"/>
      <c r="F5" s="104"/>
      <c r="G5" s="104"/>
      <c r="H5" s="104"/>
      <c r="I5" s="104" t="s">
        <v>55</v>
      </c>
      <c r="J5" s="104" t="s">
        <v>58</v>
      </c>
      <c r="K5" s="104" t="s">
        <v>506</v>
      </c>
      <c r="L5" s="104" t="s">
        <v>507</v>
      </c>
      <c r="M5" s="105" t="s">
        <v>508</v>
      </c>
      <c r="N5" s="106" t="s">
        <v>509</v>
      </c>
      <c r="O5" s="106"/>
      <c r="P5" s="107"/>
      <c r="Q5" s="106"/>
      <c r="R5" s="108"/>
      <c r="S5" s="109"/>
    </row>
    <row r="6" ht="54" customHeight="1" spans="1:19">
      <c r="A6" s="28"/>
      <c r="B6" s="109"/>
      <c r="C6" s="109"/>
      <c r="D6" s="110"/>
      <c r="E6" s="110"/>
      <c r="F6" s="110"/>
      <c r="G6" s="110"/>
      <c r="H6" s="110"/>
      <c r="I6" s="110"/>
      <c r="J6" s="110" t="s">
        <v>57</v>
      </c>
      <c r="K6" s="110"/>
      <c r="L6" s="110"/>
      <c r="M6" s="111"/>
      <c r="N6" s="110" t="s">
        <v>57</v>
      </c>
      <c r="O6" s="110" t="s">
        <v>64</v>
      </c>
      <c r="P6" s="109" t="s">
        <v>65</v>
      </c>
      <c r="Q6" s="110" t="s">
        <v>66</v>
      </c>
      <c r="R6" s="111" t="s">
        <v>67</v>
      </c>
      <c r="S6" s="109" t="s">
        <v>68</v>
      </c>
    </row>
    <row r="7" ht="18" customHeight="1" spans="1:19">
      <c r="A7" s="121">
        <v>1</v>
      </c>
      <c r="B7" s="121" t="s">
        <v>84</v>
      </c>
      <c r="C7" s="122">
        <v>3</v>
      </c>
      <c r="D7" s="122">
        <v>4</v>
      </c>
      <c r="E7" s="121">
        <v>5</v>
      </c>
      <c r="F7" s="121">
        <v>6</v>
      </c>
      <c r="G7" s="121">
        <v>7</v>
      </c>
      <c r="H7" s="121">
        <v>8</v>
      </c>
      <c r="I7" s="121">
        <v>9</v>
      </c>
      <c r="J7" s="121">
        <v>10</v>
      </c>
      <c r="K7" s="121">
        <v>11</v>
      </c>
      <c r="L7" s="121">
        <v>12</v>
      </c>
      <c r="M7" s="121">
        <v>13</v>
      </c>
      <c r="N7" s="121">
        <v>14</v>
      </c>
      <c r="O7" s="121">
        <v>15</v>
      </c>
      <c r="P7" s="121">
        <v>16</v>
      </c>
      <c r="Q7" s="121">
        <v>17</v>
      </c>
      <c r="R7" s="121">
        <v>18</v>
      </c>
      <c r="S7" s="121">
        <v>19</v>
      </c>
    </row>
    <row r="8" ht="21" customHeight="1" spans="1:19">
      <c r="A8" s="112" t="s">
        <v>70</v>
      </c>
      <c r="B8" s="113" t="s">
        <v>70</v>
      </c>
      <c r="C8" s="113" t="s">
        <v>287</v>
      </c>
      <c r="D8" s="114" t="s">
        <v>510</v>
      </c>
      <c r="E8" s="114" t="s">
        <v>511</v>
      </c>
      <c r="F8" s="114" t="s">
        <v>333</v>
      </c>
      <c r="G8" s="123">
        <v>1</v>
      </c>
      <c r="H8" s="88">
        <v>7000</v>
      </c>
      <c r="I8" s="88">
        <v>7000</v>
      </c>
      <c r="J8" s="88">
        <v>7000</v>
      </c>
      <c r="K8" s="88"/>
      <c r="L8" s="88"/>
      <c r="M8" s="88"/>
      <c r="N8" s="88"/>
      <c r="O8" s="88"/>
      <c r="P8" s="88"/>
      <c r="Q8" s="88"/>
      <c r="R8" s="88"/>
      <c r="S8" s="88"/>
    </row>
    <row r="9" ht="21" customHeight="1" spans="1:19">
      <c r="A9" s="112" t="s">
        <v>70</v>
      </c>
      <c r="B9" s="113" t="s">
        <v>70</v>
      </c>
      <c r="C9" s="113" t="s">
        <v>287</v>
      </c>
      <c r="D9" s="114" t="s">
        <v>512</v>
      </c>
      <c r="E9" s="114" t="s">
        <v>513</v>
      </c>
      <c r="F9" s="114" t="s">
        <v>333</v>
      </c>
      <c r="G9" s="123">
        <v>1</v>
      </c>
      <c r="H9" s="88">
        <v>700</v>
      </c>
      <c r="I9" s="88">
        <v>700</v>
      </c>
      <c r="J9" s="88">
        <v>700</v>
      </c>
      <c r="K9" s="88"/>
      <c r="L9" s="88"/>
      <c r="M9" s="88"/>
      <c r="N9" s="88"/>
      <c r="O9" s="88"/>
      <c r="P9" s="88"/>
      <c r="Q9" s="88"/>
      <c r="R9" s="88"/>
      <c r="S9" s="88"/>
    </row>
    <row r="10" ht="21" customHeight="1" spans="1:19">
      <c r="A10" s="112" t="s">
        <v>70</v>
      </c>
      <c r="B10" s="113" t="s">
        <v>70</v>
      </c>
      <c r="C10" s="113" t="s">
        <v>289</v>
      </c>
      <c r="D10" s="114" t="s">
        <v>514</v>
      </c>
      <c r="E10" s="114" t="s">
        <v>515</v>
      </c>
      <c r="F10" s="114" t="s">
        <v>333</v>
      </c>
      <c r="G10" s="123">
        <v>1</v>
      </c>
      <c r="H10" s="88">
        <v>25000</v>
      </c>
      <c r="I10" s="88">
        <v>25000</v>
      </c>
      <c r="J10" s="88">
        <v>25000</v>
      </c>
      <c r="K10" s="88"/>
      <c r="L10" s="88"/>
      <c r="M10" s="88"/>
      <c r="N10" s="88"/>
      <c r="O10" s="88"/>
      <c r="P10" s="88"/>
      <c r="Q10" s="88"/>
      <c r="R10" s="88"/>
      <c r="S10" s="88"/>
    </row>
    <row r="11" ht="21" customHeight="1" spans="1:19">
      <c r="A11" s="112" t="s">
        <v>70</v>
      </c>
      <c r="B11" s="113" t="s">
        <v>70</v>
      </c>
      <c r="C11" s="113" t="s">
        <v>293</v>
      </c>
      <c r="D11" s="114" t="s">
        <v>516</v>
      </c>
      <c r="E11" s="114" t="s">
        <v>517</v>
      </c>
      <c r="F11" s="114" t="s">
        <v>333</v>
      </c>
      <c r="G11" s="123">
        <v>1</v>
      </c>
      <c r="H11" s="88">
        <v>2000000</v>
      </c>
      <c r="I11" s="88">
        <v>2000000</v>
      </c>
      <c r="J11" s="88">
        <v>2000000</v>
      </c>
      <c r="K11" s="88"/>
      <c r="L11" s="88"/>
      <c r="M11" s="88"/>
      <c r="N11" s="88"/>
      <c r="O11" s="88"/>
      <c r="P11" s="88"/>
      <c r="Q11" s="88"/>
      <c r="R11" s="88"/>
      <c r="S11" s="88"/>
    </row>
    <row r="12" ht="21" customHeight="1" spans="1:19">
      <c r="A12" s="112" t="s">
        <v>70</v>
      </c>
      <c r="B12" s="113" t="s">
        <v>70</v>
      </c>
      <c r="C12" s="113" t="s">
        <v>301</v>
      </c>
      <c r="D12" s="114" t="s">
        <v>518</v>
      </c>
      <c r="E12" s="114" t="s">
        <v>519</v>
      </c>
      <c r="F12" s="114" t="s">
        <v>333</v>
      </c>
      <c r="G12" s="123">
        <v>1</v>
      </c>
      <c r="H12" s="88">
        <v>40000</v>
      </c>
      <c r="I12" s="88">
        <v>40000</v>
      </c>
      <c r="J12" s="88">
        <v>40000</v>
      </c>
      <c r="K12" s="88"/>
      <c r="L12" s="88"/>
      <c r="M12" s="88"/>
      <c r="N12" s="88"/>
      <c r="O12" s="88"/>
      <c r="P12" s="88"/>
      <c r="Q12" s="88"/>
      <c r="R12" s="88"/>
      <c r="S12" s="88"/>
    </row>
    <row r="13" ht="21" customHeight="1" spans="1:19">
      <c r="A13" s="115" t="s">
        <v>184</v>
      </c>
      <c r="B13" s="116"/>
      <c r="C13" s="116"/>
      <c r="D13" s="117"/>
      <c r="E13" s="117"/>
      <c r="F13" s="117"/>
      <c r="G13" s="124"/>
      <c r="H13" s="88">
        <v>2072700</v>
      </c>
      <c r="I13" s="88">
        <v>2072700</v>
      </c>
      <c r="J13" s="88">
        <v>2072700</v>
      </c>
      <c r="K13" s="88"/>
      <c r="L13" s="88"/>
      <c r="M13" s="88"/>
      <c r="N13" s="88"/>
      <c r="O13" s="88"/>
      <c r="P13" s="88"/>
      <c r="Q13" s="88"/>
      <c r="R13" s="88"/>
      <c r="S13" s="88"/>
    </row>
    <row r="14" ht="21" customHeight="1" spans="1:19">
      <c r="A14" s="119" t="s">
        <v>520</v>
      </c>
      <c r="B14" s="14"/>
      <c r="C14" s="14"/>
      <c r="D14" s="119"/>
      <c r="E14" s="119"/>
      <c r="F14" s="119"/>
      <c r="G14" s="125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opLeftCell="J1" workbookViewId="0">
      <selection activeCell="K1" sqref="J$1:K$1048576"/>
    </sheetView>
  </sheetViews>
  <sheetFormatPr defaultColWidth="9.14166666666667" defaultRowHeight="14.25" customHeight="1"/>
  <cols>
    <col min="1" max="3" width="30.375" customWidth="1"/>
    <col min="4" max="6" width="21.5" customWidth="1"/>
    <col min="7" max="7" width="28.575" customWidth="1"/>
    <col min="8" max="8" width="28.1416666666667" customWidth="1"/>
    <col min="9" max="9" width="39.1416666666667" customWidth="1"/>
    <col min="10" max="11" width="16.5" customWidth="1"/>
    <col min="12" max="20" width="15.5" customWidth="1"/>
  </cols>
  <sheetData>
    <row r="1" ht="16.5" customHeight="1" spans="1:20">
      <c r="A1" s="89"/>
      <c r="B1" s="90"/>
      <c r="C1" s="90"/>
      <c r="D1" s="90"/>
      <c r="E1" s="90"/>
      <c r="F1" s="90"/>
      <c r="G1" s="90"/>
      <c r="H1" s="89"/>
      <c r="I1" s="89"/>
      <c r="J1" s="89"/>
      <c r="K1" s="89"/>
      <c r="L1" s="89"/>
      <c r="M1" s="89"/>
      <c r="N1" s="91"/>
      <c r="O1" s="89"/>
      <c r="P1" s="89"/>
      <c r="Q1" s="90"/>
      <c r="R1" s="89"/>
      <c r="S1" s="92"/>
      <c r="T1" s="92" t="s">
        <v>521</v>
      </c>
    </row>
    <row r="2" ht="41.25" customHeight="1" spans="1:20">
      <c r="A2" s="82" t="str">
        <f>"2026"&amp;"年部门政府购买服务预算表"</f>
        <v>2026年部门政府购买服务预算表</v>
      </c>
      <c r="B2" s="76"/>
      <c r="C2" s="76"/>
      <c r="D2" s="76"/>
      <c r="E2" s="76"/>
      <c r="F2" s="76"/>
      <c r="G2" s="76"/>
      <c r="H2" s="93"/>
      <c r="I2" s="93"/>
      <c r="J2" s="93"/>
      <c r="K2" s="93"/>
      <c r="L2" s="93"/>
      <c r="M2" s="93"/>
      <c r="N2" s="94"/>
      <c r="O2" s="93"/>
      <c r="P2" s="93"/>
      <c r="Q2" s="76"/>
      <c r="R2" s="93"/>
      <c r="S2" s="94"/>
      <c r="T2" s="76"/>
    </row>
    <row r="3" ht="22.5" customHeight="1" spans="1:20">
      <c r="A3" s="83" t="str">
        <f>"单位名称："&amp;"昆明市官渡区财政局"</f>
        <v>单位名称：昆明市官渡区财政局</v>
      </c>
      <c r="B3" s="95"/>
      <c r="C3" s="95"/>
      <c r="D3" s="95"/>
      <c r="E3" s="95"/>
      <c r="F3" s="95"/>
      <c r="G3" s="95"/>
      <c r="H3" s="84"/>
      <c r="I3" s="84"/>
      <c r="J3" s="84"/>
      <c r="K3" s="84"/>
      <c r="L3" s="84"/>
      <c r="M3" s="84"/>
      <c r="N3" s="91"/>
      <c r="O3" s="89"/>
      <c r="P3" s="89"/>
      <c r="Q3" s="90"/>
      <c r="R3" s="89"/>
      <c r="S3" s="96"/>
      <c r="T3" s="92" t="s">
        <v>1</v>
      </c>
    </row>
    <row r="4" ht="24" customHeight="1" spans="1:20">
      <c r="A4" s="19" t="s">
        <v>193</v>
      </c>
      <c r="B4" s="97" t="s">
        <v>194</v>
      </c>
      <c r="C4" s="97" t="s">
        <v>500</v>
      </c>
      <c r="D4" s="97" t="s">
        <v>522</v>
      </c>
      <c r="E4" s="97" t="s">
        <v>523</v>
      </c>
      <c r="F4" s="97" t="s">
        <v>524</v>
      </c>
      <c r="G4" s="97" t="s">
        <v>525</v>
      </c>
      <c r="H4" s="98" t="s">
        <v>526</v>
      </c>
      <c r="I4" s="98" t="s">
        <v>527</v>
      </c>
      <c r="J4" s="99" t="s">
        <v>201</v>
      </c>
      <c r="K4" s="99"/>
      <c r="L4" s="99"/>
      <c r="M4" s="99"/>
      <c r="N4" s="100"/>
      <c r="O4" s="99"/>
      <c r="P4" s="99"/>
      <c r="Q4" s="101"/>
      <c r="R4" s="99"/>
      <c r="S4" s="100"/>
      <c r="T4" s="102"/>
    </row>
    <row r="5" ht="24" customHeight="1" spans="1:20">
      <c r="A5" s="25"/>
      <c r="B5" s="103"/>
      <c r="C5" s="103"/>
      <c r="D5" s="103"/>
      <c r="E5" s="103"/>
      <c r="F5" s="103"/>
      <c r="G5" s="103"/>
      <c r="H5" s="104"/>
      <c r="I5" s="104"/>
      <c r="J5" s="104" t="s">
        <v>55</v>
      </c>
      <c r="K5" s="104" t="s">
        <v>58</v>
      </c>
      <c r="L5" s="104" t="s">
        <v>506</v>
      </c>
      <c r="M5" s="104" t="s">
        <v>507</v>
      </c>
      <c r="N5" s="105" t="s">
        <v>508</v>
      </c>
      <c r="O5" s="106" t="s">
        <v>509</v>
      </c>
      <c r="P5" s="106"/>
      <c r="Q5" s="107"/>
      <c r="R5" s="106"/>
      <c r="S5" s="108"/>
      <c r="T5" s="109"/>
    </row>
    <row r="6" ht="54" customHeight="1" spans="1:20">
      <c r="A6" s="28"/>
      <c r="B6" s="109"/>
      <c r="C6" s="109"/>
      <c r="D6" s="109"/>
      <c r="E6" s="109"/>
      <c r="F6" s="109"/>
      <c r="G6" s="109"/>
      <c r="H6" s="110"/>
      <c r="I6" s="110"/>
      <c r="J6" s="110"/>
      <c r="K6" s="110" t="s">
        <v>57</v>
      </c>
      <c r="L6" s="110"/>
      <c r="M6" s="110"/>
      <c r="N6" s="111"/>
      <c r="O6" s="110" t="s">
        <v>57</v>
      </c>
      <c r="P6" s="110" t="s">
        <v>64</v>
      </c>
      <c r="Q6" s="109" t="s">
        <v>65</v>
      </c>
      <c r="R6" s="110" t="s">
        <v>66</v>
      </c>
      <c r="S6" s="111" t="s">
        <v>67</v>
      </c>
      <c r="T6" s="109" t="s">
        <v>68</v>
      </c>
    </row>
    <row r="7" ht="17.25" customHeight="1" spans="1:20">
      <c r="A7" s="29">
        <v>1</v>
      </c>
      <c r="B7" s="109">
        <v>2</v>
      </c>
      <c r="C7" s="29">
        <v>3</v>
      </c>
      <c r="D7" s="29">
        <v>4</v>
      </c>
      <c r="E7" s="109">
        <v>5</v>
      </c>
      <c r="F7" s="29">
        <v>6</v>
      </c>
      <c r="G7" s="29">
        <v>7</v>
      </c>
      <c r="H7" s="109">
        <v>8</v>
      </c>
      <c r="I7" s="29">
        <v>9</v>
      </c>
      <c r="J7" s="29">
        <v>10</v>
      </c>
      <c r="K7" s="109">
        <v>11</v>
      </c>
      <c r="L7" s="29">
        <v>12</v>
      </c>
      <c r="M7" s="29">
        <v>13</v>
      </c>
      <c r="N7" s="109">
        <v>14</v>
      </c>
      <c r="O7" s="29">
        <v>15</v>
      </c>
      <c r="P7" s="29">
        <v>16</v>
      </c>
      <c r="Q7" s="109">
        <v>17</v>
      </c>
      <c r="R7" s="29">
        <v>18</v>
      </c>
      <c r="S7" s="29">
        <v>19</v>
      </c>
      <c r="T7" s="29">
        <v>20</v>
      </c>
    </row>
    <row r="8" ht="21" customHeight="1" spans="1:20">
      <c r="A8" s="112" t="s">
        <v>70</v>
      </c>
      <c r="B8" s="113" t="s">
        <v>70</v>
      </c>
      <c r="C8" s="113" t="s">
        <v>289</v>
      </c>
      <c r="D8" s="113" t="s">
        <v>528</v>
      </c>
      <c r="E8" s="113" t="s">
        <v>529</v>
      </c>
      <c r="F8" s="113" t="s">
        <v>77</v>
      </c>
      <c r="G8" s="113" t="s">
        <v>530</v>
      </c>
      <c r="H8" s="114" t="s">
        <v>99</v>
      </c>
      <c r="I8" s="114" t="s">
        <v>528</v>
      </c>
      <c r="J8" s="88">
        <v>25000</v>
      </c>
      <c r="K8" s="88">
        <v>25000</v>
      </c>
      <c r="L8" s="88"/>
      <c r="M8" s="88"/>
      <c r="N8" s="88"/>
      <c r="O8" s="88"/>
      <c r="P8" s="88"/>
      <c r="Q8" s="88"/>
      <c r="R8" s="88"/>
      <c r="S8" s="88"/>
      <c r="T8" s="88"/>
    </row>
    <row r="9" ht="21" customHeight="1" spans="1:20">
      <c r="A9" s="112" t="s">
        <v>70</v>
      </c>
      <c r="B9" s="113" t="s">
        <v>70</v>
      </c>
      <c r="C9" s="113" t="s">
        <v>293</v>
      </c>
      <c r="D9" s="113" t="s">
        <v>531</v>
      </c>
      <c r="E9" s="113" t="s">
        <v>532</v>
      </c>
      <c r="F9" s="113" t="s">
        <v>77</v>
      </c>
      <c r="G9" s="113" t="s">
        <v>530</v>
      </c>
      <c r="H9" s="114" t="s">
        <v>99</v>
      </c>
      <c r="I9" s="114" t="s">
        <v>531</v>
      </c>
      <c r="J9" s="88">
        <v>2000000</v>
      </c>
      <c r="K9" s="88">
        <v>2000000</v>
      </c>
      <c r="L9" s="88"/>
      <c r="M9" s="88"/>
      <c r="N9" s="88"/>
      <c r="O9" s="88"/>
      <c r="P9" s="88"/>
      <c r="Q9" s="88"/>
      <c r="R9" s="88"/>
      <c r="S9" s="88"/>
      <c r="T9" s="88"/>
    </row>
    <row r="10" ht="21" customHeight="1" spans="1:20">
      <c r="A10" s="115" t="s">
        <v>184</v>
      </c>
      <c r="B10" s="116"/>
      <c r="C10" s="116"/>
      <c r="D10" s="116"/>
      <c r="E10" s="116"/>
      <c r="F10" s="116"/>
      <c r="G10" s="116"/>
      <c r="H10" s="117"/>
      <c r="I10" s="118"/>
      <c r="J10" s="88">
        <v>2025000</v>
      </c>
      <c r="K10" s="88">
        <v>2025000</v>
      </c>
      <c r="L10" s="88"/>
      <c r="M10" s="88"/>
      <c r="N10" s="88"/>
      <c r="O10" s="88"/>
      <c r="P10" s="88"/>
      <c r="Q10" s="88"/>
      <c r="R10" s="88"/>
      <c r="S10" s="88"/>
      <c r="T10" s="88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550694444444444" right="0.511805555555556" top="0.72" bottom="0.72" header="0" footer="0"/>
  <pageSetup paperSize="8" scale="4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5" width="20" customWidth="1"/>
  </cols>
  <sheetData>
    <row r="1" ht="17.25" customHeight="1" spans="1:5">
      <c r="D1" s="81"/>
      <c r="E1" s="12" t="s">
        <v>533</v>
      </c>
    </row>
    <row r="2" ht="41.25" customHeight="1" spans="1:5">
      <c r="A2" s="82" t="str">
        <f>"2026"&amp;"年对下转移支付预算表"</f>
        <v>2026年对下转移支付预算表</v>
      </c>
      <c r="B2" s="13"/>
      <c r="C2" s="13"/>
      <c r="D2" s="13"/>
      <c r="E2" s="76"/>
    </row>
    <row r="3" ht="18" customHeight="1" spans="1:5">
      <c r="A3" s="83" t="str">
        <f>"单位名称："&amp;"昆明市官渡区财政局"</f>
        <v>单位名称：昆明市官渡区财政局</v>
      </c>
      <c r="B3" s="84"/>
      <c r="C3" s="84"/>
      <c r="D3" s="85"/>
      <c r="E3" s="17" t="s">
        <v>1</v>
      </c>
    </row>
    <row r="4" ht="19.5" customHeight="1" spans="1:5">
      <c r="A4" s="20" t="s">
        <v>534</v>
      </c>
      <c r="B4" s="21" t="s">
        <v>201</v>
      </c>
      <c r="C4" s="22"/>
      <c r="D4" s="22"/>
      <c r="E4" s="78" t="s">
        <v>535</v>
      </c>
    </row>
    <row r="5" ht="40.5" customHeight="1" spans="1:5">
      <c r="A5" s="29"/>
      <c r="B5" s="26" t="s">
        <v>55</v>
      </c>
      <c r="C5" s="19" t="s">
        <v>58</v>
      </c>
      <c r="D5" s="86" t="s">
        <v>506</v>
      </c>
      <c r="E5" s="31" t="s">
        <v>536</v>
      </c>
    </row>
    <row r="6" ht="19.5" customHeight="1" spans="1:5">
      <c r="A6" s="30">
        <v>1</v>
      </c>
      <c r="B6" s="30">
        <v>2</v>
      </c>
      <c r="C6" s="30">
        <v>3</v>
      </c>
      <c r="D6" s="87">
        <v>4</v>
      </c>
      <c r="E6" s="31">
        <v>5</v>
      </c>
    </row>
    <row r="7" ht="19.5" customHeight="1" spans="1:5">
      <c r="A7" s="32"/>
      <c r="B7" s="88"/>
      <c r="C7" s="88"/>
      <c r="D7" s="88"/>
      <c r="E7" s="88"/>
    </row>
    <row r="8" ht="19.5" customHeight="1" spans="1:5">
      <c r="A8" s="79"/>
      <c r="B8" s="88"/>
      <c r="C8" s="88"/>
      <c r="D8" s="88"/>
      <c r="E8" s="88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8" sqref="A38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2" t="s">
        <v>537</v>
      </c>
    </row>
    <row r="2" ht="41.25" customHeight="1" spans="1:10">
      <c r="A2" s="75" t="str">
        <f>"2026"&amp;"年对下转移支付绩效目标表"</f>
        <v>2026年对下转移支付绩效目标表</v>
      </c>
      <c r="B2" s="13"/>
      <c r="C2" s="13"/>
      <c r="D2" s="13"/>
      <c r="E2" s="13"/>
      <c r="F2" s="76"/>
      <c r="G2" s="13"/>
      <c r="H2" s="76"/>
      <c r="I2" s="76"/>
      <c r="J2" s="13"/>
    </row>
    <row r="3" ht="17.25" customHeight="1" spans="1:10">
      <c r="A3" s="14" t="str">
        <f>"单位名称："&amp;"昆明市官渡区财政局"</f>
        <v>单位名称：昆明市官渡区财政局</v>
      </c>
    </row>
    <row r="4" ht="44.25" customHeight="1" spans="1:10">
      <c r="A4" s="77" t="s">
        <v>534</v>
      </c>
      <c r="B4" s="77" t="s">
        <v>318</v>
      </c>
      <c r="C4" s="77" t="s">
        <v>319</v>
      </c>
      <c r="D4" s="77" t="s">
        <v>320</v>
      </c>
      <c r="E4" s="77" t="s">
        <v>321</v>
      </c>
      <c r="F4" s="78" t="s">
        <v>322</v>
      </c>
      <c r="G4" s="77" t="s">
        <v>323</v>
      </c>
      <c r="H4" s="78" t="s">
        <v>324</v>
      </c>
      <c r="I4" s="78" t="s">
        <v>325</v>
      </c>
      <c r="J4" s="77" t="s">
        <v>326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42" customHeight="1" spans="1:10">
      <c r="A6" s="32"/>
      <c r="B6" s="79"/>
      <c r="C6" s="79"/>
      <c r="D6" s="79"/>
      <c r="E6" s="59"/>
      <c r="F6" s="80"/>
      <c r="G6" s="59"/>
      <c r="H6" s="80"/>
      <c r="I6" s="80"/>
      <c r="J6" s="59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topLeftCell="C1" workbookViewId="0">
      <selection activeCell="G16" sqref="G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538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"单位名称："&amp;"昆明市官渡区财政局"</f>
        <v>单位名称：昆明市官渡区财政局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193</v>
      </c>
      <c r="B4" s="52" t="s">
        <v>194</v>
      </c>
      <c r="C4" s="53" t="s">
        <v>539</v>
      </c>
      <c r="D4" s="51" t="s">
        <v>540</v>
      </c>
      <c r="E4" s="51" t="s">
        <v>541</v>
      </c>
      <c r="F4" s="51" t="s">
        <v>542</v>
      </c>
      <c r="G4" s="52" t="s">
        <v>543</v>
      </c>
      <c r="H4" s="31"/>
      <c r="I4" s="51"/>
    </row>
    <row r="5" ht="21" customHeight="1" spans="1:9">
      <c r="A5" s="53"/>
      <c r="B5" s="54"/>
      <c r="C5" s="54"/>
      <c r="D5" s="55"/>
      <c r="E5" s="54"/>
      <c r="F5" s="56"/>
      <c r="G5" s="52" t="s">
        <v>504</v>
      </c>
      <c r="H5" s="52" t="s">
        <v>544</v>
      </c>
      <c r="I5" s="52" t="s">
        <v>545</v>
      </c>
    </row>
    <row r="6" ht="17.25" customHeight="1" spans="1:9">
      <c r="A6" s="57" t="s">
        <v>83</v>
      </c>
      <c r="B6" s="58" t="s">
        <v>84</v>
      </c>
      <c r="C6" s="57" t="s">
        <v>85</v>
      </c>
      <c r="D6" s="59" t="s">
        <v>86</v>
      </c>
      <c r="E6" s="60" t="s">
        <v>87</v>
      </c>
      <c r="F6" s="61" t="s">
        <v>88</v>
      </c>
      <c r="G6" s="62" t="s">
        <v>89</v>
      </c>
      <c r="H6" s="59" t="s">
        <v>90</v>
      </c>
      <c r="I6" s="59">
        <v>9</v>
      </c>
    </row>
    <row r="7" ht="19.5" customHeight="1" spans="1:9">
      <c r="A7" s="63" t="s">
        <v>546</v>
      </c>
      <c r="B7" s="63" t="s">
        <v>546</v>
      </c>
      <c r="C7" s="32" t="s">
        <v>511</v>
      </c>
      <c r="D7" s="32" t="s">
        <v>511</v>
      </c>
      <c r="E7" s="64" t="s">
        <v>511</v>
      </c>
      <c r="F7" s="65" t="s">
        <v>547</v>
      </c>
      <c r="G7" s="66">
        <v>1</v>
      </c>
      <c r="H7" s="67">
        <v>7000</v>
      </c>
      <c r="I7" s="67"/>
    </row>
    <row r="8" ht="19.5" customHeight="1" spans="1:9">
      <c r="A8" s="63" t="s">
        <v>546</v>
      </c>
      <c r="B8" s="63" t="s">
        <v>546</v>
      </c>
      <c r="C8" s="32" t="s">
        <v>513</v>
      </c>
      <c r="D8" s="33" t="s">
        <v>548</v>
      </c>
      <c r="E8" s="68" t="s">
        <v>548</v>
      </c>
      <c r="F8" s="65" t="s">
        <v>406</v>
      </c>
      <c r="G8" s="66">
        <v>1</v>
      </c>
      <c r="H8" s="67">
        <v>700</v>
      </c>
      <c r="I8" s="67"/>
    </row>
    <row r="9" ht="19.5" customHeight="1" spans="1:9">
      <c r="A9" s="69" t="s">
        <v>55</v>
      </c>
      <c r="B9" s="70"/>
      <c r="C9" s="70"/>
      <c r="D9" s="71"/>
      <c r="E9" s="72"/>
      <c r="F9" s="73"/>
      <c r="G9" s="74"/>
      <c r="H9" s="67">
        <v>7700</v>
      </c>
      <c r="I9" s="67"/>
    </row>
  </sheetData>
  <mergeCells count="11">
    <mergeCell ref="A1:I1"/>
    <mergeCell ref="A2:I2"/>
    <mergeCell ref="A3:C3"/>
    <mergeCell ref="G4:I4"/>
    <mergeCell ref="A9:F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1"/>
      <c r="E1" s="11"/>
      <c r="F1" s="11"/>
      <c r="G1" s="11"/>
      <c r="K1" s="12" t="s">
        <v>549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"单位名称："&amp;"昆明市官渡区财政局"</f>
        <v>单位名称：昆明市官渡区财政局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279</v>
      </c>
      <c r="B4" s="18" t="s">
        <v>196</v>
      </c>
      <c r="C4" s="18" t="s">
        <v>280</v>
      </c>
      <c r="D4" s="19" t="s">
        <v>197</v>
      </c>
      <c r="E4" s="19" t="s">
        <v>198</v>
      </c>
      <c r="F4" s="19" t="s">
        <v>281</v>
      </c>
      <c r="G4" s="19" t="s">
        <v>282</v>
      </c>
      <c r="H4" s="20" t="s">
        <v>55</v>
      </c>
      <c r="I4" s="21" t="s">
        <v>550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 t="s">
        <v>309</v>
      </c>
      <c r="C8" s="32"/>
      <c r="D8" s="32"/>
      <c r="E8" s="32"/>
      <c r="F8" s="32"/>
      <c r="G8" s="32"/>
      <c r="H8" s="34">
        <v>8121000</v>
      </c>
      <c r="I8" s="35"/>
      <c r="J8" s="35"/>
      <c r="K8" s="34">
        <v>8121000</v>
      </c>
    </row>
    <row r="9" ht="18.75" customHeight="1" spans="1:11">
      <c r="A9" s="36" t="s">
        <v>285</v>
      </c>
      <c r="B9" s="33" t="s">
        <v>309</v>
      </c>
      <c r="C9" s="33" t="s">
        <v>70</v>
      </c>
      <c r="D9" s="33" t="s">
        <v>144</v>
      </c>
      <c r="E9" s="33" t="s">
        <v>145</v>
      </c>
      <c r="F9" s="33" t="s">
        <v>306</v>
      </c>
      <c r="G9" s="33" t="s">
        <v>307</v>
      </c>
      <c r="H9" s="37">
        <v>8121000</v>
      </c>
      <c r="I9" s="37"/>
      <c r="J9" s="37"/>
      <c r="K9" s="34">
        <v>8121000</v>
      </c>
    </row>
    <row r="10" ht="18.75" customHeight="1" spans="1:11">
      <c r="A10" s="38" t="s">
        <v>184</v>
      </c>
      <c r="B10" s="39"/>
      <c r="C10" s="39"/>
      <c r="D10" s="39"/>
      <c r="E10" s="39"/>
      <c r="F10" s="39"/>
      <c r="G10" s="40"/>
      <c r="H10" s="37">
        <v>8121000</v>
      </c>
      <c r="I10" s="37"/>
      <c r="J10" s="37"/>
      <c r="K10" s="34">
        <v>8121000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551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"单位名称："&amp;"昆明市官渡区财政局"</f>
        <v>单位名称：昆明市官渡区财政局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280</v>
      </c>
      <c r="B4" s="5" t="s">
        <v>279</v>
      </c>
      <c r="C4" s="5" t="s">
        <v>196</v>
      </c>
      <c r="D4" s="5" t="s">
        <v>552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553</v>
      </c>
      <c r="F5" s="5" t="s">
        <v>554</v>
      </c>
      <c r="G5" s="5" t="s">
        <v>555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28564606.4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28564606.4</v>
      </c>
      <c r="F8" s="8"/>
      <c r="G8" s="8"/>
    </row>
    <row r="9" ht="22.5" customHeight="1" spans="1:7">
      <c r="A9" s="7"/>
      <c r="B9" s="7" t="s">
        <v>556</v>
      </c>
      <c r="C9" s="7" t="s">
        <v>297</v>
      </c>
      <c r="D9" s="7" t="s">
        <v>557</v>
      </c>
      <c r="E9" s="8">
        <v>8400</v>
      </c>
      <c r="F9" s="8"/>
      <c r="G9" s="8"/>
    </row>
    <row r="10" ht="22.5" customHeight="1" spans="1:7">
      <c r="A10" s="7"/>
      <c r="B10" s="7" t="s">
        <v>556</v>
      </c>
      <c r="C10" s="7" t="s">
        <v>289</v>
      </c>
      <c r="D10" s="7" t="s">
        <v>557</v>
      </c>
      <c r="E10" s="8">
        <v>3583500</v>
      </c>
      <c r="F10" s="8"/>
      <c r="G10" s="8"/>
    </row>
    <row r="11" ht="22.5" customHeight="1" spans="1:7">
      <c r="A11" s="7"/>
      <c r="B11" s="7" t="s">
        <v>556</v>
      </c>
      <c r="C11" s="7" t="s">
        <v>303</v>
      </c>
      <c r="D11" s="7" t="s">
        <v>557</v>
      </c>
      <c r="E11" s="8">
        <v>1000000</v>
      </c>
      <c r="F11" s="8"/>
      <c r="G11" s="8"/>
    </row>
    <row r="12" ht="22.5" customHeight="1" spans="1:7">
      <c r="A12" s="7"/>
      <c r="B12" s="7" t="s">
        <v>558</v>
      </c>
      <c r="C12" s="7" t="s">
        <v>316</v>
      </c>
      <c r="D12" s="7" t="s">
        <v>557</v>
      </c>
      <c r="E12" s="8">
        <v>11606.4</v>
      </c>
      <c r="F12" s="8"/>
      <c r="G12" s="8"/>
    </row>
    <row r="13" ht="22.5" customHeight="1" spans="1:7">
      <c r="A13" s="7"/>
      <c r="B13" s="7" t="s">
        <v>556</v>
      </c>
      <c r="C13" s="7" t="s">
        <v>311</v>
      </c>
      <c r="D13" s="7" t="s">
        <v>557</v>
      </c>
      <c r="E13" s="8">
        <v>20000000</v>
      </c>
      <c r="F13" s="8"/>
      <c r="G13" s="8"/>
    </row>
    <row r="14" ht="22.5" customHeight="1" spans="1:7">
      <c r="A14" s="7"/>
      <c r="B14" s="7" t="s">
        <v>556</v>
      </c>
      <c r="C14" s="7" t="s">
        <v>293</v>
      </c>
      <c r="D14" s="7" t="s">
        <v>557</v>
      </c>
      <c r="E14" s="8">
        <v>3000000</v>
      </c>
      <c r="F14" s="8"/>
      <c r="G14" s="8"/>
    </row>
    <row r="15" ht="22.5" customHeight="1" spans="1:7">
      <c r="A15" s="7"/>
      <c r="B15" s="7" t="s">
        <v>556</v>
      </c>
      <c r="C15" s="7" t="s">
        <v>287</v>
      </c>
      <c r="D15" s="7" t="s">
        <v>557</v>
      </c>
      <c r="E15" s="8">
        <v>300000</v>
      </c>
      <c r="F15" s="8"/>
      <c r="G15" s="8"/>
    </row>
    <row r="16" ht="22.5" customHeight="1" spans="1:7">
      <c r="A16" s="7"/>
      <c r="B16" s="7" t="s">
        <v>556</v>
      </c>
      <c r="C16" s="7" t="s">
        <v>301</v>
      </c>
      <c r="D16" s="7" t="s">
        <v>557</v>
      </c>
      <c r="E16" s="8">
        <v>40000</v>
      </c>
      <c r="F16" s="8"/>
      <c r="G16" s="8"/>
    </row>
    <row r="17" ht="22.5" customHeight="1" spans="1:7">
      <c r="A17" s="7"/>
      <c r="B17" s="7" t="s">
        <v>556</v>
      </c>
      <c r="C17" s="7" t="s">
        <v>291</v>
      </c>
      <c r="D17" s="7" t="s">
        <v>557</v>
      </c>
      <c r="E17" s="8">
        <v>586100</v>
      </c>
      <c r="F17" s="8"/>
      <c r="G17" s="8"/>
    </row>
    <row r="18" ht="22.5" customHeight="1" spans="1:7">
      <c r="A18" s="7"/>
      <c r="B18" s="7" t="s">
        <v>556</v>
      </c>
      <c r="C18" s="7" t="s">
        <v>299</v>
      </c>
      <c r="D18" s="7" t="s">
        <v>557</v>
      </c>
      <c r="E18" s="8">
        <v>35000</v>
      </c>
      <c r="F18" s="8"/>
      <c r="G18" s="8"/>
    </row>
    <row r="19" ht="22.5" customHeight="1" spans="1:7">
      <c r="A19" s="10" t="s">
        <v>55</v>
      </c>
      <c r="B19" s="10"/>
      <c r="C19" s="10"/>
      <c r="D19" s="10"/>
      <c r="E19" s="8">
        <v>28564606.4</v>
      </c>
      <c r="F19" s="8"/>
      <c r="G19" s="8"/>
    </row>
  </sheetData>
  <mergeCells count="8">
    <mergeCell ref="A2:G2"/>
    <mergeCell ref="A3:B3"/>
    <mergeCell ref="E4:G4"/>
    <mergeCell ref="A19:D19"/>
    <mergeCell ref="A4:A5"/>
    <mergeCell ref="B4:B5"/>
    <mergeCell ref="C4:C5"/>
    <mergeCell ref="D4:D5"/>
  </mergeCells>
  <pageMargins left="0.19" right="0.19" top="0.19" bottom="0.2" header="0.19" footer="0.19"/>
  <pageSetup paperSize="1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opLeftCell="G1" workbookViewId="0">
      <selection activeCell="R3" sqref="R$1:S$1048576"/>
    </sheetView>
  </sheetViews>
  <sheetFormatPr defaultColWidth="8.575" defaultRowHeight="12.75" customHeight="1"/>
  <cols>
    <col min="1" max="1" width="15.8916666666667" customWidth="1"/>
    <col min="2" max="2" width="26.625" customWidth="1"/>
    <col min="3" max="3" width="21.375" customWidth="1"/>
    <col min="4" max="5" width="22" customWidth="1"/>
    <col min="6" max="6" width="16.375" customWidth="1"/>
    <col min="7" max="7" width="22" customWidth="1"/>
    <col min="8" max="14" width="13.75" customWidth="1"/>
    <col min="15" max="15" width="16.5" customWidth="1"/>
    <col min="16" max="17" width="16" customWidth="1"/>
    <col min="18" max="19" width="14.75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"单位名称："&amp;"昆明市官渡区财政局"</f>
        <v>单位名称：昆明市官渡区财政局</v>
      </c>
      <c r="S3" s="49" t="s">
        <v>1</v>
      </c>
    </row>
    <row r="4" ht="21.75" customHeight="1" spans="1:19">
      <c r="A4" s="191" t="s">
        <v>53</v>
      </c>
      <c r="B4" s="192" t="s">
        <v>54</v>
      </c>
      <c r="C4" s="192" t="s">
        <v>55</v>
      </c>
      <c r="D4" s="193" t="s">
        <v>56</v>
      </c>
      <c r="E4" s="193"/>
      <c r="F4" s="193"/>
      <c r="G4" s="193"/>
      <c r="H4" s="193"/>
      <c r="I4" s="140"/>
      <c r="J4" s="193"/>
      <c r="K4" s="193"/>
      <c r="L4" s="193"/>
      <c r="M4" s="193"/>
      <c r="N4" s="194"/>
      <c r="O4" s="193" t="s">
        <v>45</v>
      </c>
      <c r="P4" s="193"/>
      <c r="Q4" s="193"/>
      <c r="R4" s="193"/>
      <c r="S4" s="194"/>
    </row>
    <row r="5" ht="27" customHeight="1" spans="1:19">
      <c r="A5" s="195"/>
      <c r="B5" s="196"/>
      <c r="C5" s="196"/>
      <c r="D5" s="196" t="s">
        <v>57</v>
      </c>
      <c r="E5" s="196" t="s">
        <v>58</v>
      </c>
      <c r="F5" s="196" t="s">
        <v>59</v>
      </c>
      <c r="G5" s="196" t="s">
        <v>60</v>
      </c>
      <c r="H5" s="196" t="s">
        <v>61</v>
      </c>
      <c r="I5" s="197" t="s">
        <v>62</v>
      </c>
      <c r="J5" s="198"/>
      <c r="K5" s="198"/>
      <c r="L5" s="198"/>
      <c r="M5" s="198"/>
      <c r="N5" s="199"/>
      <c r="O5" s="196" t="s">
        <v>57</v>
      </c>
      <c r="P5" s="196" t="s">
        <v>58</v>
      </c>
      <c r="Q5" s="196" t="s">
        <v>59</v>
      </c>
      <c r="R5" s="196" t="s">
        <v>60</v>
      </c>
      <c r="S5" s="196" t="s">
        <v>63</v>
      </c>
    </row>
    <row r="6" ht="30" customHeight="1" spans="1:19">
      <c r="A6" s="200"/>
      <c r="B6" s="118"/>
      <c r="C6" s="124"/>
      <c r="D6" s="124"/>
      <c r="E6" s="124"/>
      <c r="F6" s="124"/>
      <c r="G6" s="124"/>
      <c r="H6" s="124"/>
      <c r="I6" s="80" t="s">
        <v>57</v>
      </c>
      <c r="J6" s="199" t="s">
        <v>64</v>
      </c>
      <c r="K6" s="199" t="s">
        <v>65</v>
      </c>
      <c r="L6" s="199" t="s">
        <v>66</v>
      </c>
      <c r="M6" s="199" t="s">
        <v>67</v>
      </c>
      <c r="N6" s="199" t="s">
        <v>68</v>
      </c>
      <c r="O6" s="201"/>
      <c r="P6" s="201"/>
      <c r="Q6" s="201"/>
      <c r="R6" s="201"/>
      <c r="S6" s="124"/>
    </row>
    <row r="7" ht="15" customHeight="1" spans="1:19">
      <c r="A7" s="202">
        <v>1</v>
      </c>
      <c r="B7" s="202">
        <v>2</v>
      </c>
      <c r="C7" s="202">
        <v>3</v>
      </c>
      <c r="D7" s="202">
        <v>4</v>
      </c>
      <c r="E7" s="202">
        <v>5</v>
      </c>
      <c r="F7" s="202">
        <v>6</v>
      </c>
      <c r="G7" s="202">
        <v>7</v>
      </c>
      <c r="H7" s="202">
        <v>8</v>
      </c>
      <c r="I7" s="80">
        <v>9</v>
      </c>
      <c r="J7" s="202">
        <v>10</v>
      </c>
      <c r="K7" s="202">
        <v>11</v>
      </c>
      <c r="L7" s="202">
        <v>12</v>
      </c>
      <c r="M7" s="202">
        <v>13</v>
      </c>
      <c r="N7" s="202">
        <v>14</v>
      </c>
      <c r="O7" s="202">
        <v>15</v>
      </c>
      <c r="P7" s="202">
        <v>16</v>
      </c>
      <c r="Q7" s="202">
        <v>17</v>
      </c>
      <c r="R7" s="202">
        <v>18</v>
      </c>
      <c r="S7" s="202">
        <v>19</v>
      </c>
    </row>
    <row r="8" ht="18" customHeight="1" spans="1:19">
      <c r="A8" s="33" t="s">
        <v>69</v>
      </c>
      <c r="B8" s="33" t="s">
        <v>70</v>
      </c>
      <c r="C8" s="88">
        <v>54749195.96</v>
      </c>
      <c r="D8" s="88">
        <v>54288043.88</v>
      </c>
      <c r="E8" s="88">
        <v>46167043.88</v>
      </c>
      <c r="F8" s="88"/>
      <c r="G8" s="88">
        <v>8121000</v>
      </c>
      <c r="H8" s="88"/>
      <c r="I8" s="88"/>
      <c r="J8" s="88"/>
      <c r="K8" s="88"/>
      <c r="L8" s="88"/>
      <c r="M8" s="88"/>
      <c r="N8" s="88"/>
      <c r="O8" s="88">
        <v>461152.08</v>
      </c>
      <c r="P8" s="88"/>
      <c r="Q8" s="88"/>
      <c r="R8" s="88">
        <v>461152.08</v>
      </c>
      <c r="S8" s="88"/>
    </row>
    <row r="9" ht="18" customHeight="1" spans="1:19">
      <c r="A9" s="203" t="s">
        <v>71</v>
      </c>
      <c r="B9" s="203" t="s">
        <v>70</v>
      </c>
      <c r="C9" s="88">
        <v>54749195.96</v>
      </c>
      <c r="D9" s="88">
        <v>54288043.88</v>
      </c>
      <c r="E9" s="88">
        <v>46167043.88</v>
      </c>
      <c r="F9" s="88"/>
      <c r="G9" s="88">
        <v>8121000</v>
      </c>
      <c r="H9" s="88"/>
      <c r="I9" s="88"/>
      <c r="J9" s="88"/>
      <c r="K9" s="88"/>
      <c r="L9" s="88"/>
      <c r="M9" s="88"/>
      <c r="N9" s="88"/>
      <c r="O9" s="88">
        <v>461152.08</v>
      </c>
      <c r="P9" s="88"/>
      <c r="Q9" s="88"/>
      <c r="R9" s="88">
        <v>461152.08</v>
      </c>
      <c r="S9" s="88"/>
    </row>
    <row r="10" ht="18" customHeight="1" spans="1:19">
      <c r="A10" s="53" t="s">
        <v>55</v>
      </c>
      <c r="B10" s="204"/>
      <c r="C10" s="88">
        <v>54749195.96</v>
      </c>
      <c r="D10" s="88">
        <v>54288043.88</v>
      </c>
      <c r="E10" s="88">
        <v>46167043.88</v>
      </c>
      <c r="F10" s="88"/>
      <c r="G10" s="88">
        <v>8121000</v>
      </c>
      <c r="H10" s="88"/>
      <c r="I10" s="88"/>
      <c r="J10" s="88"/>
      <c r="K10" s="88"/>
      <c r="L10" s="88"/>
      <c r="M10" s="88"/>
      <c r="N10" s="88"/>
      <c r="O10" s="88">
        <v>461152.08</v>
      </c>
      <c r="P10" s="88"/>
      <c r="Q10" s="88"/>
      <c r="R10" s="88">
        <v>461152.08</v>
      </c>
      <c r="S10" s="8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472222222222222" right="0.314583333333333" top="0.72" bottom="0.72" header="0" footer="0"/>
  <pageSetup paperSize="8" scale="6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GridLines="0" showZeros="0" topLeftCell="A4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9" t="s">
        <v>72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"单位名称："&amp;"昆明市官渡区财政局"</f>
        <v>单位名称：昆明市官渡区财政局</v>
      </c>
      <c r="O3" s="49" t="s">
        <v>1</v>
      </c>
    </row>
    <row r="4" ht="27" customHeight="1" spans="1:15">
      <c r="A4" s="178" t="s">
        <v>73</v>
      </c>
      <c r="B4" s="178" t="s">
        <v>74</v>
      </c>
      <c r="C4" s="178" t="s">
        <v>55</v>
      </c>
      <c r="D4" s="179" t="s">
        <v>58</v>
      </c>
      <c r="E4" s="180"/>
      <c r="F4" s="181"/>
      <c r="G4" s="182" t="s">
        <v>59</v>
      </c>
      <c r="H4" s="182" t="s">
        <v>60</v>
      </c>
      <c r="I4" s="182" t="s">
        <v>75</v>
      </c>
      <c r="J4" s="179" t="s">
        <v>62</v>
      </c>
      <c r="K4" s="180"/>
      <c r="L4" s="180"/>
      <c r="M4" s="180"/>
      <c r="N4" s="183"/>
      <c r="O4" s="184"/>
    </row>
    <row r="5" ht="42" customHeight="1" spans="1:15">
      <c r="A5" s="185"/>
      <c r="B5" s="185"/>
      <c r="C5" s="186"/>
      <c r="D5" s="187" t="s">
        <v>57</v>
      </c>
      <c r="E5" s="187" t="s">
        <v>76</v>
      </c>
      <c r="F5" s="187" t="s">
        <v>77</v>
      </c>
      <c r="G5" s="186"/>
      <c r="H5" s="186"/>
      <c r="I5" s="188"/>
      <c r="J5" s="187" t="s">
        <v>57</v>
      </c>
      <c r="K5" s="172" t="s">
        <v>78</v>
      </c>
      <c r="L5" s="172" t="s">
        <v>79</v>
      </c>
      <c r="M5" s="172" t="s">
        <v>80</v>
      </c>
      <c r="N5" s="172" t="s">
        <v>81</v>
      </c>
      <c r="O5" s="172" t="s">
        <v>82</v>
      </c>
    </row>
    <row r="6" ht="18" customHeight="1" spans="1:15">
      <c r="A6" s="57" t="s">
        <v>83</v>
      </c>
      <c r="B6" s="57" t="s">
        <v>84</v>
      </c>
      <c r="C6" s="57" t="s">
        <v>85</v>
      </c>
      <c r="D6" s="166" t="s">
        <v>86</v>
      </c>
      <c r="E6" s="166" t="s">
        <v>87</v>
      </c>
      <c r="F6" s="166" t="s">
        <v>88</v>
      </c>
      <c r="G6" s="166" t="s">
        <v>89</v>
      </c>
      <c r="H6" s="166" t="s">
        <v>90</v>
      </c>
      <c r="I6" s="166" t="s">
        <v>91</v>
      </c>
      <c r="J6" s="166" t="s">
        <v>92</v>
      </c>
      <c r="K6" s="166" t="s">
        <v>93</v>
      </c>
      <c r="L6" s="166" t="s">
        <v>94</v>
      </c>
      <c r="M6" s="166" t="s">
        <v>95</v>
      </c>
      <c r="N6" s="57" t="s">
        <v>96</v>
      </c>
      <c r="O6" s="166" t="s">
        <v>97</v>
      </c>
    </row>
    <row r="7" ht="21" customHeight="1" spans="1:15">
      <c r="A7" s="63" t="s">
        <v>98</v>
      </c>
      <c r="B7" s="63" t="s">
        <v>99</v>
      </c>
      <c r="C7" s="88">
        <v>38600255.68</v>
      </c>
      <c r="D7" s="88">
        <v>38600255.68</v>
      </c>
      <c r="E7" s="88">
        <v>10047255.68</v>
      </c>
      <c r="F7" s="88">
        <v>28553000</v>
      </c>
      <c r="G7" s="88"/>
      <c r="H7" s="88"/>
      <c r="I7" s="88"/>
      <c r="J7" s="88"/>
      <c r="K7" s="88"/>
      <c r="L7" s="88"/>
      <c r="M7" s="88"/>
      <c r="N7" s="88"/>
      <c r="O7" s="88"/>
    </row>
    <row r="8" ht="21" customHeight="1" spans="1:15">
      <c r="A8" s="189" t="s">
        <v>100</v>
      </c>
      <c r="B8" s="189" t="s">
        <v>101</v>
      </c>
      <c r="C8" s="88">
        <v>38600255.68</v>
      </c>
      <c r="D8" s="88">
        <v>38600255.68</v>
      </c>
      <c r="E8" s="88">
        <v>10047255.68</v>
      </c>
      <c r="F8" s="88">
        <v>28553000</v>
      </c>
      <c r="G8" s="88"/>
      <c r="H8" s="88"/>
      <c r="I8" s="88"/>
      <c r="J8" s="88"/>
      <c r="K8" s="88"/>
      <c r="L8" s="88"/>
      <c r="M8" s="88"/>
      <c r="N8" s="88"/>
      <c r="O8" s="88"/>
    </row>
    <row r="9" ht="21" customHeight="1" spans="1:15">
      <c r="A9" s="190" t="s">
        <v>102</v>
      </c>
      <c r="B9" s="190" t="s">
        <v>103</v>
      </c>
      <c r="C9" s="88">
        <v>10047255.68</v>
      </c>
      <c r="D9" s="88">
        <v>10047255.68</v>
      </c>
      <c r="E9" s="88">
        <v>10047255.68</v>
      </c>
      <c r="F9" s="88"/>
      <c r="G9" s="88"/>
      <c r="H9" s="88"/>
      <c r="I9" s="88"/>
      <c r="J9" s="88"/>
      <c r="K9" s="88"/>
      <c r="L9" s="88"/>
      <c r="M9" s="88"/>
      <c r="N9" s="88"/>
      <c r="O9" s="88"/>
    </row>
    <row r="10" ht="21" customHeight="1" spans="1:15">
      <c r="A10" s="190" t="s">
        <v>104</v>
      </c>
      <c r="B10" s="190" t="s">
        <v>105</v>
      </c>
      <c r="C10" s="88">
        <v>8553000</v>
      </c>
      <c r="D10" s="88">
        <v>8553000</v>
      </c>
      <c r="E10" s="88"/>
      <c r="F10" s="88">
        <v>8553000</v>
      </c>
      <c r="G10" s="88"/>
      <c r="H10" s="88"/>
      <c r="I10" s="88"/>
      <c r="J10" s="88"/>
      <c r="K10" s="88"/>
      <c r="L10" s="88"/>
      <c r="M10" s="88"/>
      <c r="N10" s="88"/>
      <c r="O10" s="88"/>
    </row>
    <row r="11" ht="21" customHeight="1" spans="1:15">
      <c r="A11" s="190" t="s">
        <v>106</v>
      </c>
      <c r="B11" s="190" t="s">
        <v>107</v>
      </c>
      <c r="C11" s="88">
        <v>20000000</v>
      </c>
      <c r="D11" s="88">
        <v>20000000</v>
      </c>
      <c r="E11" s="88"/>
      <c r="F11" s="88">
        <v>20000000</v>
      </c>
      <c r="G11" s="88"/>
      <c r="H11" s="88"/>
      <c r="I11" s="88"/>
      <c r="J11" s="88"/>
      <c r="K11" s="88"/>
      <c r="L11" s="88"/>
      <c r="M11" s="88"/>
      <c r="N11" s="88"/>
      <c r="O11" s="88"/>
    </row>
    <row r="12" ht="21" customHeight="1" spans="1:15">
      <c r="A12" s="63" t="s">
        <v>108</v>
      </c>
      <c r="B12" s="63" t="s">
        <v>109</v>
      </c>
      <c r="C12" s="88">
        <v>4617531.4</v>
      </c>
      <c r="D12" s="88">
        <v>4617531.4</v>
      </c>
      <c r="E12" s="88">
        <v>4605925</v>
      </c>
      <c r="F12" s="88">
        <v>11606.4</v>
      </c>
      <c r="G12" s="88"/>
      <c r="H12" s="88"/>
      <c r="I12" s="88"/>
      <c r="J12" s="88"/>
      <c r="K12" s="88"/>
      <c r="L12" s="88"/>
      <c r="M12" s="88"/>
      <c r="N12" s="88"/>
      <c r="O12" s="88"/>
    </row>
    <row r="13" ht="21" customHeight="1" spans="1:15">
      <c r="A13" s="189" t="s">
        <v>110</v>
      </c>
      <c r="B13" s="189" t="s">
        <v>111</v>
      </c>
      <c r="C13" s="88">
        <v>4605925</v>
      </c>
      <c r="D13" s="88">
        <v>4605925</v>
      </c>
      <c r="E13" s="88">
        <v>4605925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ht="21" customHeight="1" spans="1:15">
      <c r="A14" s="190" t="s">
        <v>112</v>
      </c>
      <c r="B14" s="190" t="s">
        <v>113</v>
      </c>
      <c r="C14" s="88">
        <v>2058900</v>
      </c>
      <c r="D14" s="88">
        <v>2058900</v>
      </c>
      <c r="E14" s="88">
        <v>2058900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ht="21" customHeight="1" spans="1:15">
      <c r="A15" s="190" t="s">
        <v>114</v>
      </c>
      <c r="B15" s="190" t="s">
        <v>115</v>
      </c>
      <c r="C15" s="88">
        <v>91800</v>
      </c>
      <c r="D15" s="88">
        <v>91800</v>
      </c>
      <c r="E15" s="88">
        <v>91800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ht="21" customHeight="1" spans="1:15">
      <c r="A16" s="190" t="s">
        <v>116</v>
      </c>
      <c r="B16" s="190" t="s">
        <v>117</v>
      </c>
      <c r="C16" s="88">
        <v>1400000</v>
      </c>
      <c r="D16" s="88">
        <v>1400000</v>
      </c>
      <c r="E16" s="88">
        <v>1400000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ht="21" customHeight="1" spans="1:15">
      <c r="A17" s="190" t="s">
        <v>118</v>
      </c>
      <c r="B17" s="190" t="s">
        <v>119</v>
      </c>
      <c r="C17" s="88">
        <v>1055225</v>
      </c>
      <c r="D17" s="88">
        <v>1055225</v>
      </c>
      <c r="E17" s="88">
        <v>1055225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ht="21" customHeight="1" spans="1:15">
      <c r="A18" s="189" t="s">
        <v>120</v>
      </c>
      <c r="B18" s="189" t="s">
        <v>121</v>
      </c>
      <c r="C18" s="88">
        <v>11606.4</v>
      </c>
      <c r="D18" s="88">
        <v>11606.4</v>
      </c>
      <c r="E18" s="88"/>
      <c r="F18" s="88">
        <v>11606.4</v>
      </c>
      <c r="G18" s="88"/>
      <c r="H18" s="88"/>
      <c r="I18" s="88"/>
      <c r="J18" s="88"/>
      <c r="K18" s="88"/>
      <c r="L18" s="88"/>
      <c r="M18" s="88"/>
      <c r="N18" s="88"/>
      <c r="O18" s="88"/>
    </row>
    <row r="19" ht="21" customHeight="1" spans="1:15">
      <c r="A19" s="190" t="s">
        <v>122</v>
      </c>
      <c r="B19" s="190" t="s">
        <v>123</v>
      </c>
      <c r="C19" s="88">
        <v>11606.4</v>
      </c>
      <c r="D19" s="88">
        <v>11606.4</v>
      </c>
      <c r="E19" s="88"/>
      <c r="F19" s="88">
        <v>11606.4</v>
      </c>
      <c r="G19" s="88"/>
      <c r="H19" s="88"/>
      <c r="I19" s="88"/>
      <c r="J19" s="88"/>
      <c r="K19" s="88"/>
      <c r="L19" s="88"/>
      <c r="M19" s="88"/>
      <c r="N19" s="88"/>
      <c r="O19" s="88"/>
    </row>
    <row r="20" ht="21" customHeight="1" spans="1:15">
      <c r="A20" s="63" t="s">
        <v>124</v>
      </c>
      <c r="B20" s="63" t="s">
        <v>125</v>
      </c>
      <c r="C20" s="88">
        <v>1649256.8</v>
      </c>
      <c r="D20" s="88">
        <v>1649256.8</v>
      </c>
      <c r="E20" s="88">
        <v>1649256.8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ht="21" customHeight="1" spans="1:15">
      <c r="A21" s="189" t="s">
        <v>126</v>
      </c>
      <c r="B21" s="189" t="s">
        <v>127</v>
      </c>
      <c r="C21" s="88">
        <v>1649256.8</v>
      </c>
      <c r="D21" s="88">
        <v>1649256.8</v>
      </c>
      <c r="E21" s="88">
        <v>1649256.8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ht="21" customHeight="1" spans="1:15">
      <c r="A22" s="190" t="s">
        <v>128</v>
      </c>
      <c r="B22" s="190" t="s">
        <v>129</v>
      </c>
      <c r="C22" s="88">
        <v>700000</v>
      </c>
      <c r="D22" s="88">
        <v>700000</v>
      </c>
      <c r="E22" s="88">
        <v>700000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</row>
    <row r="23" ht="21" customHeight="1" spans="1:15">
      <c r="A23" s="190" t="s">
        <v>130</v>
      </c>
      <c r="B23" s="190" t="s">
        <v>131</v>
      </c>
      <c r="C23" s="88">
        <v>700000</v>
      </c>
      <c r="D23" s="88">
        <v>700000</v>
      </c>
      <c r="E23" s="88">
        <v>700000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ht="21" customHeight="1" spans="1:15">
      <c r="A24" s="190" t="s">
        <v>132</v>
      </c>
      <c r="B24" s="190" t="s">
        <v>133</v>
      </c>
      <c r="C24" s="88">
        <v>249256.8</v>
      </c>
      <c r="D24" s="88">
        <v>249256.8</v>
      </c>
      <c r="E24" s="88">
        <v>249256.8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</row>
    <row r="25" ht="21" customHeight="1" spans="1:15">
      <c r="A25" s="63" t="s">
        <v>134</v>
      </c>
      <c r="B25" s="63" t="s">
        <v>135</v>
      </c>
      <c r="C25" s="88">
        <v>1300000</v>
      </c>
      <c r="D25" s="88">
        <v>1300000</v>
      </c>
      <c r="E25" s="88">
        <v>1300000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ht="21" customHeight="1" spans="1:15">
      <c r="A26" s="189" t="s">
        <v>136</v>
      </c>
      <c r="B26" s="189" t="s">
        <v>137</v>
      </c>
      <c r="C26" s="88">
        <v>1300000</v>
      </c>
      <c r="D26" s="88">
        <v>1300000</v>
      </c>
      <c r="E26" s="88">
        <v>1300000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ht="21" customHeight="1" spans="1:15">
      <c r="A27" s="190" t="s">
        <v>138</v>
      </c>
      <c r="B27" s="190" t="s">
        <v>139</v>
      </c>
      <c r="C27" s="88">
        <v>1300000</v>
      </c>
      <c r="D27" s="88">
        <v>1300000</v>
      </c>
      <c r="E27" s="88">
        <v>1300000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ht="21" customHeight="1" spans="1:15">
      <c r="A28" s="63" t="s">
        <v>140</v>
      </c>
      <c r="B28" s="63" t="s">
        <v>141</v>
      </c>
      <c r="C28" s="88">
        <v>8121000</v>
      </c>
      <c r="D28" s="88"/>
      <c r="E28" s="88"/>
      <c r="F28" s="88"/>
      <c r="G28" s="88"/>
      <c r="H28" s="88">
        <v>8121000</v>
      </c>
      <c r="I28" s="88"/>
      <c r="J28" s="88"/>
      <c r="K28" s="88"/>
      <c r="L28" s="88"/>
      <c r="M28" s="88"/>
      <c r="N28" s="88"/>
      <c r="O28" s="88"/>
    </row>
    <row r="29" ht="21" customHeight="1" spans="1:15">
      <c r="A29" s="189" t="s">
        <v>142</v>
      </c>
      <c r="B29" s="189" t="s">
        <v>143</v>
      </c>
      <c r="C29" s="88">
        <v>8121000</v>
      </c>
      <c r="D29" s="88"/>
      <c r="E29" s="88"/>
      <c r="F29" s="88"/>
      <c r="G29" s="88"/>
      <c r="H29" s="88">
        <v>8121000</v>
      </c>
      <c r="I29" s="88"/>
      <c r="J29" s="88"/>
      <c r="K29" s="88"/>
      <c r="L29" s="88"/>
      <c r="M29" s="88"/>
      <c r="N29" s="88"/>
      <c r="O29" s="88"/>
    </row>
    <row r="30" ht="21" customHeight="1" spans="1:15">
      <c r="A30" s="190" t="s">
        <v>144</v>
      </c>
      <c r="B30" s="190" t="s">
        <v>145</v>
      </c>
      <c r="C30" s="88">
        <v>8121000</v>
      </c>
      <c r="D30" s="88"/>
      <c r="E30" s="88"/>
      <c r="F30" s="88"/>
      <c r="G30" s="88"/>
      <c r="H30" s="88">
        <v>8121000</v>
      </c>
      <c r="I30" s="88"/>
      <c r="J30" s="88"/>
      <c r="K30" s="88"/>
      <c r="L30" s="88"/>
      <c r="M30" s="88"/>
      <c r="N30" s="88"/>
      <c r="O30" s="88"/>
    </row>
    <row r="31" ht="21" customHeight="1" spans="1:15">
      <c r="A31" s="60" t="s">
        <v>55</v>
      </c>
      <c r="B31" s="40"/>
      <c r="C31" s="88">
        <v>54288043.88</v>
      </c>
      <c r="D31" s="88">
        <v>46167043.88</v>
      </c>
      <c r="E31" s="88">
        <v>17602437.48</v>
      </c>
      <c r="F31" s="88">
        <v>28564606.4</v>
      </c>
      <c r="G31" s="88"/>
      <c r="H31" s="88">
        <v>8121000</v>
      </c>
      <c r="I31" s="88"/>
      <c r="J31" s="88"/>
      <c r="K31" s="88"/>
      <c r="L31" s="88"/>
      <c r="M31" s="88"/>
      <c r="N31" s="88"/>
      <c r="O31" s="88"/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432638888888889" right="0.472222222222222" top="0.72" bottom="0.72" header="0" footer="0"/>
  <pageSetup paperSize="9" scale="36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146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"单位名称："&amp;"昆明市官渡区财政局"</f>
        <v>单位名称：昆明市官渡区财政局</v>
      </c>
      <c r="B3" s="171"/>
      <c r="D3" s="49" t="s">
        <v>1</v>
      </c>
    </row>
    <row r="4" ht="17.25" customHeight="1" spans="1:4">
      <c r="A4" s="172" t="s">
        <v>2</v>
      </c>
      <c r="B4" s="173"/>
      <c r="C4" s="172" t="s">
        <v>3</v>
      </c>
      <c r="D4" s="173"/>
    </row>
    <row r="5" ht="18.75" customHeight="1" spans="1:4">
      <c r="A5" s="172" t="s">
        <v>4</v>
      </c>
      <c r="B5" s="172" t="s">
        <v>5</v>
      </c>
      <c r="C5" s="172" t="s">
        <v>6</v>
      </c>
      <c r="D5" s="172" t="s">
        <v>5</v>
      </c>
    </row>
    <row r="6" ht="16.5" customHeight="1" spans="1:4">
      <c r="A6" s="174" t="s">
        <v>147</v>
      </c>
      <c r="B6" s="88">
        <v>54288043.88</v>
      </c>
      <c r="C6" s="174" t="s">
        <v>148</v>
      </c>
      <c r="D6" s="88">
        <v>54749195.96</v>
      </c>
    </row>
    <row r="7" ht="16.5" customHeight="1" spans="1:4">
      <c r="A7" s="174" t="s">
        <v>149</v>
      </c>
      <c r="B7" s="88">
        <v>46167043.88</v>
      </c>
      <c r="C7" s="174" t="s">
        <v>150</v>
      </c>
      <c r="D7" s="88">
        <v>38600255.68</v>
      </c>
    </row>
    <row r="8" ht="16.5" customHeight="1" spans="1:4">
      <c r="A8" s="174" t="s">
        <v>151</v>
      </c>
      <c r="B8" s="88"/>
      <c r="C8" s="174" t="s">
        <v>152</v>
      </c>
      <c r="D8" s="88"/>
    </row>
    <row r="9" ht="16.5" customHeight="1" spans="1:4">
      <c r="A9" s="174" t="s">
        <v>153</v>
      </c>
      <c r="B9" s="88">
        <v>8121000</v>
      </c>
      <c r="C9" s="174" t="s">
        <v>154</v>
      </c>
      <c r="D9" s="88"/>
    </row>
    <row r="10" ht="16.5" customHeight="1" spans="1:4">
      <c r="A10" s="174" t="s">
        <v>155</v>
      </c>
      <c r="B10" s="88">
        <v>461152.08</v>
      </c>
      <c r="C10" s="174" t="s">
        <v>156</v>
      </c>
      <c r="D10" s="88"/>
    </row>
    <row r="11" ht="16.5" customHeight="1" spans="1:4">
      <c r="A11" s="174" t="s">
        <v>149</v>
      </c>
      <c r="B11" s="88"/>
      <c r="C11" s="174" t="s">
        <v>157</v>
      </c>
      <c r="D11" s="88"/>
    </row>
    <row r="12" ht="16.5" customHeight="1" spans="1:4">
      <c r="A12" s="159" t="s">
        <v>151</v>
      </c>
      <c r="B12" s="88"/>
      <c r="C12" s="79" t="s">
        <v>158</v>
      </c>
      <c r="D12" s="88"/>
    </row>
    <row r="13" ht="16.5" customHeight="1" spans="1:4">
      <c r="A13" s="159" t="s">
        <v>153</v>
      </c>
      <c r="B13" s="88">
        <v>461152.08</v>
      </c>
      <c r="C13" s="79" t="s">
        <v>159</v>
      </c>
      <c r="D13" s="88"/>
    </row>
    <row r="14" ht="16.5" customHeight="1" spans="1:4">
      <c r="A14" s="175"/>
      <c r="B14" s="88"/>
      <c r="C14" s="79" t="s">
        <v>160</v>
      </c>
      <c r="D14" s="88">
        <v>4617531.4</v>
      </c>
    </row>
    <row r="15" ht="16.5" customHeight="1" spans="1:4">
      <c r="A15" s="175"/>
      <c r="B15" s="88"/>
      <c r="C15" s="79" t="s">
        <v>161</v>
      </c>
      <c r="D15" s="88">
        <v>1649256.8</v>
      </c>
    </row>
    <row r="16" ht="16.5" customHeight="1" spans="1:4">
      <c r="A16" s="175"/>
      <c r="B16" s="88"/>
      <c r="C16" s="79" t="s">
        <v>162</v>
      </c>
      <c r="D16" s="88"/>
    </row>
    <row r="17" ht="16.5" customHeight="1" spans="1:4">
      <c r="A17" s="175"/>
      <c r="B17" s="88"/>
      <c r="C17" s="79" t="s">
        <v>163</v>
      </c>
      <c r="D17" s="88"/>
    </row>
    <row r="18" ht="16.5" customHeight="1" spans="1:4">
      <c r="A18" s="175"/>
      <c r="B18" s="88"/>
      <c r="C18" s="79" t="s">
        <v>164</v>
      </c>
      <c r="D18" s="88"/>
    </row>
    <row r="19" ht="16.5" customHeight="1" spans="1:4">
      <c r="A19" s="175"/>
      <c r="B19" s="88"/>
      <c r="C19" s="79" t="s">
        <v>165</v>
      </c>
      <c r="D19" s="88"/>
    </row>
    <row r="20" ht="16.5" customHeight="1" spans="1:4">
      <c r="A20" s="175"/>
      <c r="B20" s="88"/>
      <c r="C20" s="79" t="s">
        <v>166</v>
      </c>
      <c r="D20" s="88"/>
    </row>
    <row r="21" ht="16.5" customHeight="1" spans="1:4">
      <c r="A21" s="175"/>
      <c r="B21" s="88"/>
      <c r="C21" s="79" t="s">
        <v>167</v>
      </c>
      <c r="D21" s="88"/>
    </row>
    <row r="22" ht="16.5" customHeight="1" spans="1:4">
      <c r="A22" s="175"/>
      <c r="B22" s="88"/>
      <c r="C22" s="79" t="s">
        <v>168</v>
      </c>
      <c r="D22" s="88"/>
    </row>
    <row r="23" ht="16.5" customHeight="1" spans="1:4">
      <c r="A23" s="175"/>
      <c r="B23" s="88"/>
      <c r="C23" s="79" t="s">
        <v>169</v>
      </c>
      <c r="D23" s="88"/>
    </row>
    <row r="24" ht="16.5" customHeight="1" spans="1:4">
      <c r="A24" s="175"/>
      <c r="B24" s="88"/>
      <c r="C24" s="79" t="s">
        <v>170</v>
      </c>
      <c r="D24" s="88"/>
    </row>
    <row r="25" ht="16.5" customHeight="1" spans="1:4">
      <c r="A25" s="175"/>
      <c r="B25" s="88"/>
      <c r="C25" s="79" t="s">
        <v>171</v>
      </c>
      <c r="D25" s="88">
        <v>1300000</v>
      </c>
    </row>
    <row r="26" ht="16.5" customHeight="1" spans="1:4">
      <c r="A26" s="175"/>
      <c r="B26" s="88"/>
      <c r="C26" s="79" t="s">
        <v>172</v>
      </c>
      <c r="D26" s="88"/>
    </row>
    <row r="27" ht="16.5" customHeight="1" spans="1:4">
      <c r="A27" s="175"/>
      <c r="B27" s="88"/>
      <c r="C27" s="79" t="s">
        <v>173</v>
      </c>
      <c r="D27" s="88">
        <v>8582152.08</v>
      </c>
    </row>
    <row r="28" ht="16.5" customHeight="1" spans="1:4">
      <c r="A28" s="175"/>
      <c r="B28" s="88"/>
      <c r="C28" s="79" t="s">
        <v>174</v>
      </c>
      <c r="D28" s="88"/>
    </row>
    <row r="29" ht="16.5" customHeight="1" spans="1:4">
      <c r="A29" s="175"/>
      <c r="B29" s="88"/>
      <c r="C29" s="79" t="s">
        <v>175</v>
      </c>
      <c r="D29" s="88"/>
    </row>
    <row r="30" ht="16.5" customHeight="1" spans="1:4">
      <c r="A30" s="175"/>
      <c r="B30" s="88"/>
      <c r="C30" s="79" t="s">
        <v>176</v>
      </c>
      <c r="D30" s="88"/>
    </row>
    <row r="31" ht="16.5" customHeight="1" spans="1:4">
      <c r="A31" s="175"/>
      <c r="B31" s="88"/>
      <c r="C31" s="159" t="s">
        <v>177</v>
      </c>
      <c r="D31" s="88"/>
    </row>
    <row r="32" ht="16.5" customHeight="1" spans="1:4">
      <c r="A32" s="175"/>
      <c r="B32" s="88"/>
      <c r="C32" s="159" t="s">
        <v>178</v>
      </c>
      <c r="D32" s="88"/>
    </row>
    <row r="33" ht="16.5" customHeight="1" spans="1:4">
      <c r="A33" s="175"/>
      <c r="B33" s="88"/>
      <c r="C33" s="32" t="s">
        <v>179</v>
      </c>
      <c r="D33" s="88"/>
    </row>
    <row r="34" ht="15" customHeight="1" spans="1:4">
      <c r="A34" s="176" t="s">
        <v>50</v>
      </c>
      <c r="B34" s="177">
        <v>54749195.96</v>
      </c>
      <c r="C34" s="176" t="s">
        <v>51</v>
      </c>
      <c r="D34" s="177">
        <v>54749195.96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workbookViewId="0">
      <selection activeCell="D32" sqref="D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5"/>
      <c r="F1" s="81"/>
      <c r="G1" s="146" t="s">
        <v>180</v>
      </c>
    </row>
    <row r="2" ht="41.25" customHeight="1" spans="1:7">
      <c r="A2" s="132" t="str">
        <f>"2026"&amp;"年一般公共预算支出预算表（按功能科目分类）"</f>
        <v>2026年一般公共预算支出预算表（按功能科目分类）</v>
      </c>
      <c r="B2" s="132"/>
      <c r="C2" s="132"/>
      <c r="D2" s="132"/>
      <c r="E2" s="132"/>
      <c r="F2" s="132"/>
      <c r="G2" s="132"/>
    </row>
    <row r="3" ht="18" customHeight="1" spans="1:7">
      <c r="A3" s="14" t="str">
        <f>"单位名称："&amp;"昆明市官渡区财政局"</f>
        <v>单位名称：昆明市官渡区财政局</v>
      </c>
      <c r="F3" s="129"/>
      <c r="G3" s="146" t="s">
        <v>1</v>
      </c>
    </row>
    <row r="4" ht="20.25" customHeight="1" spans="1:7">
      <c r="A4" s="167" t="s">
        <v>181</v>
      </c>
      <c r="B4" s="168"/>
      <c r="C4" s="133" t="s">
        <v>55</v>
      </c>
      <c r="D4" s="154" t="s">
        <v>76</v>
      </c>
      <c r="E4" s="22"/>
      <c r="F4" s="23"/>
      <c r="G4" s="148" t="s">
        <v>77</v>
      </c>
    </row>
    <row r="5" ht="20.25" customHeight="1" spans="1:7">
      <c r="A5" s="169" t="s">
        <v>73</v>
      </c>
      <c r="B5" s="169" t="s">
        <v>74</v>
      </c>
      <c r="C5" s="29"/>
      <c r="D5" s="139" t="s">
        <v>57</v>
      </c>
      <c r="E5" s="139" t="s">
        <v>182</v>
      </c>
      <c r="F5" s="139" t="s">
        <v>183</v>
      </c>
      <c r="G5" s="150"/>
    </row>
    <row r="6" ht="15" customHeight="1" spans="1:7">
      <c r="A6" s="69" t="s">
        <v>83</v>
      </c>
      <c r="B6" s="69" t="s">
        <v>84</v>
      </c>
      <c r="C6" s="69" t="s">
        <v>85</v>
      </c>
      <c r="D6" s="69" t="s">
        <v>86</v>
      </c>
      <c r="E6" s="69" t="s">
        <v>87</v>
      </c>
      <c r="F6" s="69" t="s">
        <v>88</v>
      </c>
      <c r="G6" s="69" t="s">
        <v>89</v>
      </c>
    </row>
    <row r="7" ht="18" customHeight="1" spans="1:7">
      <c r="A7" s="32" t="s">
        <v>98</v>
      </c>
      <c r="B7" s="32" t="s">
        <v>99</v>
      </c>
      <c r="C7" s="88">
        <v>38600255.68</v>
      </c>
      <c r="D7" s="88">
        <v>10047255.68</v>
      </c>
      <c r="E7" s="88">
        <v>9087289.68</v>
      </c>
      <c r="F7" s="88">
        <v>959966</v>
      </c>
      <c r="G7" s="88">
        <v>28553000</v>
      </c>
    </row>
    <row r="8" ht="18" customHeight="1" spans="1:7">
      <c r="A8" s="143" t="s">
        <v>100</v>
      </c>
      <c r="B8" s="143" t="s">
        <v>101</v>
      </c>
      <c r="C8" s="88">
        <v>38600255.68</v>
      </c>
      <c r="D8" s="88">
        <v>10047255.68</v>
      </c>
      <c r="E8" s="88">
        <v>9087289.68</v>
      </c>
      <c r="F8" s="88">
        <v>959966</v>
      </c>
      <c r="G8" s="88">
        <v>28553000</v>
      </c>
    </row>
    <row r="9" ht="18" customHeight="1" spans="1:7">
      <c r="A9" s="144" t="s">
        <v>102</v>
      </c>
      <c r="B9" s="144" t="s">
        <v>103</v>
      </c>
      <c r="C9" s="88">
        <v>10047255.68</v>
      </c>
      <c r="D9" s="88">
        <v>10047255.68</v>
      </c>
      <c r="E9" s="88">
        <v>9087289.68</v>
      </c>
      <c r="F9" s="88">
        <v>959966</v>
      </c>
      <c r="G9" s="88"/>
    </row>
    <row r="10" ht="18" customHeight="1" spans="1:7">
      <c r="A10" s="144" t="s">
        <v>104</v>
      </c>
      <c r="B10" s="144" t="s">
        <v>105</v>
      </c>
      <c r="C10" s="88">
        <v>8553000</v>
      </c>
      <c r="D10" s="88"/>
      <c r="E10" s="88"/>
      <c r="F10" s="88"/>
      <c r="G10" s="88">
        <v>8553000</v>
      </c>
    </row>
    <row r="11" ht="18" customHeight="1" spans="1:7">
      <c r="A11" s="144" t="s">
        <v>106</v>
      </c>
      <c r="B11" s="144" t="s">
        <v>107</v>
      </c>
      <c r="C11" s="88">
        <v>20000000</v>
      </c>
      <c r="D11" s="88"/>
      <c r="E11" s="88"/>
      <c r="F11" s="88"/>
      <c r="G11" s="88">
        <v>20000000</v>
      </c>
    </row>
    <row r="12" ht="18" customHeight="1" spans="1:7">
      <c r="A12" s="32" t="s">
        <v>108</v>
      </c>
      <c r="B12" s="32" t="s">
        <v>109</v>
      </c>
      <c r="C12" s="88">
        <v>4617531.4</v>
      </c>
      <c r="D12" s="88">
        <v>4605925</v>
      </c>
      <c r="E12" s="88">
        <v>4339525</v>
      </c>
      <c r="F12" s="88">
        <v>266400</v>
      </c>
      <c r="G12" s="88">
        <v>11606.4</v>
      </c>
    </row>
    <row r="13" ht="18" customHeight="1" spans="1:7">
      <c r="A13" s="143" t="s">
        <v>110</v>
      </c>
      <c r="B13" s="143" t="s">
        <v>111</v>
      </c>
      <c r="C13" s="88">
        <v>4605925</v>
      </c>
      <c r="D13" s="88">
        <v>4605925</v>
      </c>
      <c r="E13" s="88">
        <v>4339525</v>
      </c>
      <c r="F13" s="88">
        <v>266400</v>
      </c>
      <c r="G13" s="88"/>
    </row>
    <row r="14" ht="18" customHeight="1" spans="1:7">
      <c r="A14" s="144" t="s">
        <v>112</v>
      </c>
      <c r="B14" s="144" t="s">
        <v>113</v>
      </c>
      <c r="C14" s="88">
        <v>2058900</v>
      </c>
      <c r="D14" s="88">
        <v>2058900</v>
      </c>
      <c r="E14" s="88">
        <v>1884300</v>
      </c>
      <c r="F14" s="88">
        <v>174600</v>
      </c>
      <c r="G14" s="88"/>
    </row>
    <row r="15" ht="18" customHeight="1" spans="1:7">
      <c r="A15" s="144" t="s">
        <v>114</v>
      </c>
      <c r="B15" s="144" t="s">
        <v>115</v>
      </c>
      <c r="C15" s="88">
        <v>91800</v>
      </c>
      <c r="D15" s="88">
        <v>91800</v>
      </c>
      <c r="E15" s="88"/>
      <c r="F15" s="88">
        <v>91800</v>
      </c>
      <c r="G15" s="88"/>
    </row>
    <row r="16" ht="18" customHeight="1" spans="1:7">
      <c r="A16" s="144" t="s">
        <v>116</v>
      </c>
      <c r="B16" s="144" t="s">
        <v>117</v>
      </c>
      <c r="C16" s="88">
        <v>1400000</v>
      </c>
      <c r="D16" s="88">
        <v>1400000</v>
      </c>
      <c r="E16" s="88">
        <v>1400000</v>
      </c>
      <c r="F16" s="88"/>
      <c r="G16" s="88"/>
    </row>
    <row r="17" ht="18" customHeight="1" spans="1:7">
      <c r="A17" s="144" t="s">
        <v>118</v>
      </c>
      <c r="B17" s="144" t="s">
        <v>119</v>
      </c>
      <c r="C17" s="88">
        <v>1055225</v>
      </c>
      <c r="D17" s="88">
        <v>1055225</v>
      </c>
      <c r="E17" s="88">
        <v>1055225</v>
      </c>
      <c r="F17" s="88"/>
      <c r="G17" s="88"/>
    </row>
    <row r="18" ht="18" customHeight="1" spans="1:7">
      <c r="A18" s="143" t="s">
        <v>120</v>
      </c>
      <c r="B18" s="143" t="s">
        <v>121</v>
      </c>
      <c r="C18" s="88">
        <v>11606.4</v>
      </c>
      <c r="D18" s="88"/>
      <c r="E18" s="88"/>
      <c r="F18" s="88"/>
      <c r="G18" s="88">
        <v>11606.4</v>
      </c>
    </row>
    <row r="19" ht="18" customHeight="1" spans="1:7">
      <c r="A19" s="144" t="s">
        <v>122</v>
      </c>
      <c r="B19" s="144" t="s">
        <v>123</v>
      </c>
      <c r="C19" s="88">
        <v>11606.4</v>
      </c>
      <c r="D19" s="88"/>
      <c r="E19" s="88"/>
      <c r="F19" s="88"/>
      <c r="G19" s="88">
        <v>11606.4</v>
      </c>
    </row>
    <row r="20" ht="18" customHeight="1" spans="1:7">
      <c r="A20" s="32" t="s">
        <v>124</v>
      </c>
      <c r="B20" s="32" t="s">
        <v>125</v>
      </c>
      <c r="C20" s="88">
        <v>1649256.8</v>
      </c>
      <c r="D20" s="88">
        <v>1649256.8</v>
      </c>
      <c r="E20" s="88">
        <v>1649256.8</v>
      </c>
      <c r="F20" s="88"/>
      <c r="G20" s="88"/>
    </row>
    <row r="21" ht="18" customHeight="1" spans="1:7">
      <c r="A21" s="143" t="s">
        <v>126</v>
      </c>
      <c r="B21" s="143" t="s">
        <v>127</v>
      </c>
      <c r="C21" s="88">
        <v>1649256.8</v>
      </c>
      <c r="D21" s="88">
        <v>1649256.8</v>
      </c>
      <c r="E21" s="88">
        <v>1649256.8</v>
      </c>
      <c r="F21" s="88"/>
      <c r="G21" s="88"/>
    </row>
    <row r="22" ht="18" customHeight="1" spans="1:7">
      <c r="A22" s="144" t="s">
        <v>128</v>
      </c>
      <c r="B22" s="144" t="s">
        <v>129</v>
      </c>
      <c r="C22" s="88">
        <v>700000</v>
      </c>
      <c r="D22" s="88">
        <v>700000</v>
      </c>
      <c r="E22" s="88">
        <v>700000</v>
      </c>
      <c r="F22" s="88"/>
      <c r="G22" s="88"/>
    </row>
    <row r="23" ht="18" customHeight="1" spans="1:7">
      <c r="A23" s="144" t="s">
        <v>130</v>
      </c>
      <c r="B23" s="144" t="s">
        <v>131</v>
      </c>
      <c r="C23" s="88">
        <v>700000</v>
      </c>
      <c r="D23" s="88">
        <v>700000</v>
      </c>
      <c r="E23" s="88">
        <v>700000</v>
      </c>
      <c r="F23" s="88"/>
      <c r="G23" s="88"/>
    </row>
    <row r="24" ht="18" customHeight="1" spans="1:7">
      <c r="A24" s="144" t="s">
        <v>132</v>
      </c>
      <c r="B24" s="144" t="s">
        <v>133</v>
      </c>
      <c r="C24" s="88">
        <v>249256.8</v>
      </c>
      <c r="D24" s="88">
        <v>249256.8</v>
      </c>
      <c r="E24" s="88">
        <v>249256.8</v>
      </c>
      <c r="F24" s="88"/>
      <c r="G24" s="88"/>
    </row>
    <row r="25" ht="18" customHeight="1" spans="1:7">
      <c r="A25" s="32" t="s">
        <v>134</v>
      </c>
      <c r="B25" s="32" t="s">
        <v>135</v>
      </c>
      <c r="C25" s="88">
        <v>1300000</v>
      </c>
      <c r="D25" s="88">
        <v>1300000</v>
      </c>
      <c r="E25" s="88">
        <v>1300000</v>
      </c>
      <c r="F25" s="88"/>
      <c r="G25" s="88"/>
    </row>
    <row r="26" ht="18" customHeight="1" spans="1:7">
      <c r="A26" s="143" t="s">
        <v>136</v>
      </c>
      <c r="B26" s="143" t="s">
        <v>137</v>
      </c>
      <c r="C26" s="88">
        <v>1300000</v>
      </c>
      <c r="D26" s="88">
        <v>1300000</v>
      </c>
      <c r="E26" s="88">
        <v>1300000</v>
      </c>
      <c r="F26" s="88"/>
      <c r="G26" s="88"/>
    </row>
    <row r="27" ht="18" customHeight="1" spans="1:7">
      <c r="A27" s="144" t="s">
        <v>138</v>
      </c>
      <c r="B27" s="144" t="s">
        <v>139</v>
      </c>
      <c r="C27" s="88">
        <v>1300000</v>
      </c>
      <c r="D27" s="88">
        <v>1300000</v>
      </c>
      <c r="E27" s="88">
        <v>1300000</v>
      </c>
      <c r="F27" s="88"/>
      <c r="G27" s="88"/>
    </row>
    <row r="28" ht="18" customHeight="1" spans="1:7">
      <c r="A28" s="32" t="s">
        <v>140</v>
      </c>
      <c r="B28" s="32" t="s">
        <v>141</v>
      </c>
      <c r="C28" s="88"/>
      <c r="D28" s="88"/>
      <c r="E28" s="88"/>
      <c r="F28" s="88"/>
      <c r="G28" s="88"/>
    </row>
    <row r="29" ht="18" customHeight="1" spans="1:7">
      <c r="A29" s="143" t="s">
        <v>142</v>
      </c>
      <c r="B29" s="143" t="s">
        <v>143</v>
      </c>
      <c r="C29" s="88"/>
      <c r="D29" s="88"/>
      <c r="E29" s="88"/>
      <c r="F29" s="88"/>
      <c r="G29" s="88"/>
    </row>
    <row r="30" ht="18" customHeight="1" spans="1:7">
      <c r="A30" s="144" t="s">
        <v>144</v>
      </c>
      <c r="B30" s="144" t="s">
        <v>145</v>
      </c>
      <c r="C30" s="88"/>
      <c r="D30" s="88"/>
      <c r="E30" s="88"/>
      <c r="F30" s="88"/>
      <c r="G30" s="88"/>
    </row>
    <row r="31" ht="18" customHeight="1" spans="1:7">
      <c r="A31" s="87" t="s">
        <v>184</v>
      </c>
      <c r="B31" s="170" t="s">
        <v>184</v>
      </c>
      <c r="C31" s="88">
        <v>46167043.88</v>
      </c>
      <c r="D31" s="88">
        <v>17602437.48</v>
      </c>
      <c r="E31" s="88">
        <v>16376071.48</v>
      </c>
      <c r="F31" s="88">
        <v>1226366</v>
      </c>
      <c r="G31" s="88">
        <v>28564606.4</v>
      </c>
    </row>
  </sheetData>
  <mergeCells count="6">
    <mergeCell ref="A2:G2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26" sqref="E2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62" t="s">
        <v>185</v>
      </c>
    </row>
    <row r="2" ht="41.25" customHeight="1" spans="1:6">
      <c r="A2" s="163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9" t="str">
        <f>"单位名称："&amp;"昆明市官渡区财政局"</f>
        <v>单位名称：昆明市官渡区财政局</v>
      </c>
      <c r="B3" s="164"/>
      <c r="D3" s="46"/>
      <c r="E3" s="45"/>
      <c r="F3" s="50" t="s">
        <v>1</v>
      </c>
    </row>
    <row r="4" ht="27" customHeight="1" spans="1:6">
      <c r="A4" s="51" t="s">
        <v>186</v>
      </c>
      <c r="B4" s="51" t="s">
        <v>187</v>
      </c>
      <c r="C4" s="53" t="s">
        <v>188</v>
      </c>
      <c r="D4" s="51"/>
      <c r="E4" s="52"/>
      <c r="F4" s="51" t="s">
        <v>189</v>
      </c>
    </row>
    <row r="5" ht="28.5" customHeight="1" spans="1:6">
      <c r="A5" s="165"/>
      <c r="B5" s="55"/>
      <c r="C5" s="52" t="s">
        <v>57</v>
      </c>
      <c r="D5" s="52" t="s">
        <v>190</v>
      </c>
      <c r="E5" s="52" t="s">
        <v>191</v>
      </c>
      <c r="F5" s="54"/>
    </row>
    <row r="6" ht="17.25" customHeight="1" spans="1:6">
      <c r="A6" s="166" t="s">
        <v>83</v>
      </c>
      <c r="B6" s="166" t="s">
        <v>84</v>
      </c>
      <c r="C6" s="166" t="s">
        <v>85</v>
      </c>
      <c r="D6" s="166" t="s">
        <v>86</v>
      </c>
      <c r="E6" s="166" t="s">
        <v>87</v>
      </c>
      <c r="F6" s="166" t="s">
        <v>88</v>
      </c>
    </row>
    <row r="7" ht="17.25" customHeight="1" spans="1:6">
      <c r="A7" s="88">
        <v>35000</v>
      </c>
      <c r="B7" s="88"/>
      <c r="C7" s="88"/>
      <c r="D7" s="88"/>
      <c r="E7" s="88"/>
      <c r="F7" s="88">
        <v>35000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75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0"/>
  <sheetViews>
    <sheetView showZeros="0" topLeftCell="A13" workbookViewId="0">
      <selection activeCell="N1" sqref="N$1:X$1048576"/>
    </sheetView>
  </sheetViews>
  <sheetFormatPr defaultColWidth="9.14166666666667" defaultRowHeight="14.25" customHeight="1"/>
  <cols>
    <col min="1" max="2" width="25.87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10" width="18.7083333333333" customWidth="1"/>
    <col min="11" max="12" width="16.375" customWidth="1"/>
    <col min="13" max="13" width="18.7083333333333" customWidth="1"/>
    <col min="14" max="24" width="16.125" customWidth="1"/>
  </cols>
  <sheetData>
    <row r="1" ht="13.5" customHeight="1" spans="1:24">
      <c r="B1" s="145"/>
      <c r="C1" s="151"/>
      <c r="E1" s="152"/>
      <c r="F1" s="152"/>
      <c r="G1" s="152"/>
      <c r="H1" s="152"/>
      <c r="I1" s="90"/>
      <c r="J1" s="90"/>
      <c r="K1" s="90"/>
      <c r="L1" s="90"/>
      <c r="M1" s="90"/>
      <c r="N1" s="90"/>
      <c r="R1" s="90"/>
      <c r="V1" s="151"/>
      <c r="X1" s="12" t="s">
        <v>192</v>
      </c>
    </row>
    <row r="2" ht="45.75" customHeight="1" spans="1:24">
      <c r="A2" s="76" t="str">
        <f>"2026"&amp;"年部门基本支出预算表"</f>
        <v>2026年部门基本支出预算表</v>
      </c>
      <c r="B2" s="13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3"/>
      <c r="P2" s="13"/>
      <c r="Q2" s="13"/>
      <c r="R2" s="76"/>
      <c r="S2" s="76"/>
      <c r="T2" s="76"/>
      <c r="U2" s="76"/>
      <c r="V2" s="76"/>
      <c r="W2" s="76"/>
      <c r="X2" s="76"/>
    </row>
    <row r="3" ht="18.75" customHeight="1" spans="1:24">
      <c r="A3" s="14" t="str">
        <f>"单位名称："&amp;"昆明市官渡区财政局"</f>
        <v>单位名称：昆明市官渡区财政局</v>
      </c>
      <c r="B3" s="15"/>
      <c r="C3" s="153"/>
      <c r="D3" s="153"/>
      <c r="E3" s="153"/>
      <c r="F3" s="153"/>
      <c r="G3" s="153"/>
      <c r="H3" s="153"/>
      <c r="I3" s="95"/>
      <c r="J3" s="95"/>
      <c r="K3" s="95"/>
      <c r="L3" s="95"/>
      <c r="M3" s="95"/>
      <c r="N3" s="95"/>
      <c r="O3" s="16"/>
      <c r="P3" s="16"/>
      <c r="Q3" s="16"/>
      <c r="R3" s="95"/>
      <c r="V3" s="151"/>
      <c r="X3" s="12" t="s">
        <v>1</v>
      </c>
    </row>
    <row r="4" ht="18" customHeight="1" spans="1:24">
      <c r="A4" s="18" t="s">
        <v>193</v>
      </c>
      <c r="B4" s="18" t="s">
        <v>194</v>
      </c>
      <c r="C4" s="18" t="s">
        <v>195</v>
      </c>
      <c r="D4" s="18" t="s">
        <v>196</v>
      </c>
      <c r="E4" s="18" t="s">
        <v>197</v>
      </c>
      <c r="F4" s="18" t="s">
        <v>198</v>
      </c>
      <c r="G4" s="18" t="s">
        <v>199</v>
      </c>
      <c r="H4" s="18" t="s">
        <v>200</v>
      </c>
      <c r="I4" s="154" t="s">
        <v>201</v>
      </c>
      <c r="J4" s="101" t="s">
        <v>201</v>
      </c>
      <c r="K4" s="101"/>
      <c r="L4" s="101"/>
      <c r="M4" s="101"/>
      <c r="N4" s="101"/>
      <c r="O4" s="22"/>
      <c r="P4" s="22"/>
      <c r="Q4" s="22"/>
      <c r="R4" s="100" t="s">
        <v>61</v>
      </c>
      <c r="S4" s="101" t="s">
        <v>62</v>
      </c>
      <c r="T4" s="101"/>
      <c r="U4" s="101"/>
      <c r="V4" s="101"/>
      <c r="W4" s="101"/>
      <c r="X4" s="102"/>
    </row>
    <row r="5" ht="18" customHeight="1" spans="1:24">
      <c r="A5" s="24"/>
      <c r="B5" s="26"/>
      <c r="C5" s="135"/>
      <c r="D5" s="24"/>
      <c r="E5" s="24"/>
      <c r="F5" s="24"/>
      <c r="G5" s="24"/>
      <c r="H5" s="24"/>
      <c r="I5" s="133" t="s">
        <v>202</v>
      </c>
      <c r="J5" s="154" t="s">
        <v>58</v>
      </c>
      <c r="K5" s="101"/>
      <c r="L5" s="101"/>
      <c r="M5" s="101"/>
      <c r="N5" s="102"/>
      <c r="O5" s="21" t="s">
        <v>203</v>
      </c>
      <c r="P5" s="22"/>
      <c r="Q5" s="23"/>
      <c r="R5" s="18" t="s">
        <v>61</v>
      </c>
      <c r="S5" s="154" t="s">
        <v>62</v>
      </c>
      <c r="T5" s="100" t="s">
        <v>64</v>
      </c>
      <c r="U5" s="101" t="s">
        <v>62</v>
      </c>
      <c r="V5" s="100" t="s">
        <v>66</v>
      </c>
      <c r="W5" s="100" t="s">
        <v>67</v>
      </c>
      <c r="X5" s="155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6" t="s">
        <v>204</v>
      </c>
      <c r="K6" s="18" t="s">
        <v>205</v>
      </c>
      <c r="L6" s="18" t="s">
        <v>206</v>
      </c>
      <c r="M6" s="18" t="s">
        <v>207</v>
      </c>
      <c r="N6" s="18" t="s">
        <v>208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209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7"/>
      <c r="B7" s="29"/>
      <c r="C7" s="157"/>
      <c r="D7" s="157"/>
      <c r="E7" s="157"/>
      <c r="F7" s="157"/>
      <c r="G7" s="157"/>
      <c r="H7" s="157"/>
      <c r="I7" s="157"/>
      <c r="J7" s="158" t="s">
        <v>57</v>
      </c>
      <c r="K7" s="27" t="s">
        <v>210</v>
      </c>
      <c r="L7" s="27" t="s">
        <v>206</v>
      </c>
      <c r="M7" s="27" t="s">
        <v>207</v>
      </c>
      <c r="N7" s="27" t="s">
        <v>208</v>
      </c>
      <c r="O7" s="27" t="s">
        <v>206</v>
      </c>
      <c r="P7" s="27" t="s">
        <v>207</v>
      </c>
      <c r="Q7" s="27" t="s">
        <v>208</v>
      </c>
      <c r="R7" s="27" t="s">
        <v>61</v>
      </c>
      <c r="S7" s="27" t="s">
        <v>57</v>
      </c>
      <c r="T7" s="27" t="s">
        <v>64</v>
      </c>
      <c r="U7" s="27" t="s">
        <v>209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9" t="s">
        <v>70</v>
      </c>
      <c r="B9" s="159" t="s">
        <v>70</v>
      </c>
      <c r="C9" s="159" t="s">
        <v>211</v>
      </c>
      <c r="D9" s="159" t="s">
        <v>212</v>
      </c>
      <c r="E9" s="159" t="s">
        <v>102</v>
      </c>
      <c r="F9" s="159" t="s">
        <v>103</v>
      </c>
      <c r="G9" s="159" t="s">
        <v>213</v>
      </c>
      <c r="H9" s="159" t="s">
        <v>214</v>
      </c>
      <c r="I9" s="88">
        <v>1667280</v>
      </c>
      <c r="J9" s="88">
        <v>1667280</v>
      </c>
      <c r="K9" s="88"/>
      <c r="L9" s="88"/>
      <c r="M9" s="88">
        <v>1667280</v>
      </c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</row>
    <row r="10" ht="20.25" customHeight="1" spans="1:24">
      <c r="A10" s="159" t="s">
        <v>70</v>
      </c>
      <c r="B10" s="159" t="s">
        <v>70</v>
      </c>
      <c r="C10" s="159" t="s">
        <v>211</v>
      </c>
      <c r="D10" s="159" t="s">
        <v>212</v>
      </c>
      <c r="E10" s="159" t="s">
        <v>102</v>
      </c>
      <c r="F10" s="159" t="s">
        <v>103</v>
      </c>
      <c r="G10" s="159" t="s">
        <v>215</v>
      </c>
      <c r="H10" s="159" t="s">
        <v>216</v>
      </c>
      <c r="I10" s="88">
        <v>2292468</v>
      </c>
      <c r="J10" s="88">
        <v>2292468</v>
      </c>
      <c r="K10" s="7"/>
      <c r="L10" s="7"/>
      <c r="M10" s="88">
        <v>2292468</v>
      </c>
      <c r="N10" s="7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ht="20.25" customHeight="1" spans="1:24">
      <c r="A11" s="159" t="s">
        <v>70</v>
      </c>
      <c r="B11" s="159" t="s">
        <v>70</v>
      </c>
      <c r="C11" s="159" t="s">
        <v>211</v>
      </c>
      <c r="D11" s="159" t="s">
        <v>212</v>
      </c>
      <c r="E11" s="159" t="s">
        <v>102</v>
      </c>
      <c r="F11" s="159" t="s">
        <v>103</v>
      </c>
      <c r="G11" s="159" t="s">
        <v>217</v>
      </c>
      <c r="H11" s="159" t="s">
        <v>218</v>
      </c>
      <c r="I11" s="88">
        <v>25500</v>
      </c>
      <c r="J11" s="88">
        <v>25500</v>
      </c>
      <c r="K11" s="7"/>
      <c r="L11" s="7"/>
      <c r="M11" s="88">
        <v>25500</v>
      </c>
      <c r="N11" s="7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ht="20.25" customHeight="1" spans="1:24">
      <c r="A12" s="159" t="s">
        <v>70</v>
      </c>
      <c r="B12" s="159" t="s">
        <v>70</v>
      </c>
      <c r="C12" s="159" t="s">
        <v>211</v>
      </c>
      <c r="D12" s="159" t="s">
        <v>212</v>
      </c>
      <c r="E12" s="159" t="s">
        <v>102</v>
      </c>
      <c r="F12" s="159" t="s">
        <v>103</v>
      </c>
      <c r="G12" s="159" t="s">
        <v>217</v>
      </c>
      <c r="H12" s="159" t="s">
        <v>218</v>
      </c>
      <c r="I12" s="88">
        <v>138940</v>
      </c>
      <c r="J12" s="88">
        <v>138940</v>
      </c>
      <c r="K12" s="7"/>
      <c r="L12" s="7"/>
      <c r="M12" s="88">
        <v>138940</v>
      </c>
      <c r="N12" s="7"/>
      <c r="O12" s="88"/>
      <c r="P12" s="88"/>
      <c r="Q12" s="88"/>
      <c r="R12" s="88"/>
      <c r="S12" s="88"/>
      <c r="T12" s="88"/>
      <c r="U12" s="88"/>
      <c r="V12" s="88"/>
      <c r="W12" s="88"/>
      <c r="X12" s="88"/>
    </row>
    <row r="13" ht="20.25" customHeight="1" spans="1:24">
      <c r="A13" s="159" t="s">
        <v>70</v>
      </c>
      <c r="B13" s="159" t="s">
        <v>70</v>
      </c>
      <c r="C13" s="159" t="s">
        <v>219</v>
      </c>
      <c r="D13" s="159" t="s">
        <v>220</v>
      </c>
      <c r="E13" s="159" t="s">
        <v>102</v>
      </c>
      <c r="F13" s="159" t="s">
        <v>103</v>
      </c>
      <c r="G13" s="159" t="s">
        <v>213</v>
      </c>
      <c r="H13" s="159" t="s">
        <v>214</v>
      </c>
      <c r="I13" s="88">
        <v>825672</v>
      </c>
      <c r="J13" s="88">
        <v>825672</v>
      </c>
      <c r="K13" s="7"/>
      <c r="L13" s="7"/>
      <c r="M13" s="88">
        <v>825672</v>
      </c>
      <c r="N13" s="7"/>
      <c r="O13" s="88"/>
      <c r="P13" s="88"/>
      <c r="Q13" s="88"/>
      <c r="R13" s="88"/>
      <c r="S13" s="88"/>
      <c r="T13" s="88"/>
      <c r="U13" s="88"/>
      <c r="V13" s="88"/>
      <c r="W13" s="88"/>
      <c r="X13" s="88"/>
    </row>
    <row r="14" ht="20.25" customHeight="1" spans="1:24">
      <c r="A14" s="159" t="s">
        <v>70</v>
      </c>
      <c r="B14" s="159" t="s">
        <v>70</v>
      </c>
      <c r="C14" s="159" t="s">
        <v>219</v>
      </c>
      <c r="D14" s="159" t="s">
        <v>220</v>
      </c>
      <c r="E14" s="159" t="s">
        <v>102</v>
      </c>
      <c r="F14" s="159" t="s">
        <v>103</v>
      </c>
      <c r="G14" s="159" t="s">
        <v>215</v>
      </c>
      <c r="H14" s="159" t="s">
        <v>216</v>
      </c>
      <c r="I14" s="88">
        <v>156</v>
      </c>
      <c r="J14" s="88">
        <v>156</v>
      </c>
      <c r="K14" s="7"/>
      <c r="L14" s="7"/>
      <c r="M14" s="88">
        <v>156</v>
      </c>
      <c r="N14" s="7"/>
      <c r="O14" s="88"/>
      <c r="P14" s="88"/>
      <c r="Q14" s="88"/>
      <c r="R14" s="88"/>
      <c r="S14" s="88"/>
      <c r="T14" s="88"/>
      <c r="U14" s="88"/>
      <c r="V14" s="88"/>
      <c r="W14" s="88"/>
      <c r="X14" s="88"/>
    </row>
    <row r="15" ht="20.25" customHeight="1" spans="1:24">
      <c r="A15" s="159" t="s">
        <v>70</v>
      </c>
      <c r="B15" s="159" t="s">
        <v>70</v>
      </c>
      <c r="C15" s="159" t="s">
        <v>219</v>
      </c>
      <c r="D15" s="159" t="s">
        <v>220</v>
      </c>
      <c r="E15" s="159" t="s">
        <v>102</v>
      </c>
      <c r="F15" s="159" t="s">
        <v>103</v>
      </c>
      <c r="G15" s="159" t="s">
        <v>217</v>
      </c>
      <c r="H15" s="159" t="s">
        <v>218</v>
      </c>
      <c r="I15" s="88">
        <v>9000</v>
      </c>
      <c r="J15" s="88">
        <v>9000</v>
      </c>
      <c r="K15" s="7"/>
      <c r="L15" s="7"/>
      <c r="M15" s="88">
        <v>9000</v>
      </c>
      <c r="N15" s="7"/>
      <c r="O15" s="88"/>
      <c r="P15" s="88"/>
      <c r="Q15" s="88"/>
      <c r="R15" s="88"/>
      <c r="S15" s="88"/>
      <c r="T15" s="88"/>
      <c r="U15" s="88"/>
      <c r="V15" s="88"/>
      <c r="W15" s="88"/>
      <c r="X15" s="88"/>
    </row>
    <row r="16" ht="20.25" customHeight="1" spans="1:24">
      <c r="A16" s="159" t="s">
        <v>70</v>
      </c>
      <c r="B16" s="159" t="s">
        <v>70</v>
      </c>
      <c r="C16" s="159" t="s">
        <v>219</v>
      </c>
      <c r="D16" s="159" t="s">
        <v>220</v>
      </c>
      <c r="E16" s="159" t="s">
        <v>102</v>
      </c>
      <c r="F16" s="159" t="s">
        <v>103</v>
      </c>
      <c r="G16" s="159" t="s">
        <v>217</v>
      </c>
      <c r="H16" s="159" t="s">
        <v>218</v>
      </c>
      <c r="I16" s="88">
        <v>68806</v>
      </c>
      <c r="J16" s="88">
        <v>68806</v>
      </c>
      <c r="K16" s="7"/>
      <c r="L16" s="7"/>
      <c r="M16" s="88">
        <v>68806</v>
      </c>
      <c r="N16" s="7"/>
      <c r="O16" s="88"/>
      <c r="P16" s="88"/>
      <c r="Q16" s="88"/>
      <c r="R16" s="88"/>
      <c r="S16" s="88"/>
      <c r="T16" s="88"/>
      <c r="U16" s="88"/>
      <c r="V16" s="88"/>
      <c r="W16" s="88"/>
      <c r="X16" s="88"/>
    </row>
    <row r="17" ht="20.25" customHeight="1" spans="1:24">
      <c r="A17" s="159" t="s">
        <v>70</v>
      </c>
      <c r="B17" s="159" t="s">
        <v>70</v>
      </c>
      <c r="C17" s="159" t="s">
        <v>219</v>
      </c>
      <c r="D17" s="159" t="s">
        <v>220</v>
      </c>
      <c r="E17" s="159" t="s">
        <v>102</v>
      </c>
      <c r="F17" s="159" t="s">
        <v>103</v>
      </c>
      <c r="G17" s="159" t="s">
        <v>221</v>
      </c>
      <c r="H17" s="159" t="s">
        <v>222</v>
      </c>
      <c r="I17" s="88">
        <v>192540</v>
      </c>
      <c r="J17" s="88">
        <v>192540</v>
      </c>
      <c r="K17" s="7"/>
      <c r="L17" s="7"/>
      <c r="M17" s="88">
        <v>192540</v>
      </c>
      <c r="N17" s="7"/>
      <c r="O17" s="88"/>
      <c r="P17" s="88"/>
      <c r="Q17" s="88"/>
      <c r="R17" s="88"/>
      <c r="S17" s="88"/>
      <c r="T17" s="88"/>
      <c r="U17" s="88"/>
      <c r="V17" s="88"/>
      <c r="W17" s="88"/>
      <c r="X17" s="88"/>
    </row>
    <row r="18" ht="20.25" customHeight="1" spans="1:24">
      <c r="A18" s="159" t="s">
        <v>70</v>
      </c>
      <c r="B18" s="159" t="s">
        <v>70</v>
      </c>
      <c r="C18" s="159" t="s">
        <v>219</v>
      </c>
      <c r="D18" s="159" t="s">
        <v>220</v>
      </c>
      <c r="E18" s="159" t="s">
        <v>102</v>
      </c>
      <c r="F18" s="159" t="s">
        <v>103</v>
      </c>
      <c r="G18" s="159" t="s">
        <v>221</v>
      </c>
      <c r="H18" s="159" t="s">
        <v>222</v>
      </c>
      <c r="I18" s="88">
        <v>770040</v>
      </c>
      <c r="J18" s="88">
        <v>770040</v>
      </c>
      <c r="K18" s="7"/>
      <c r="L18" s="7"/>
      <c r="M18" s="88">
        <v>770040</v>
      </c>
      <c r="N18" s="7"/>
      <c r="O18" s="88"/>
      <c r="P18" s="88"/>
      <c r="Q18" s="88"/>
      <c r="R18" s="88"/>
      <c r="S18" s="88"/>
      <c r="T18" s="88"/>
      <c r="U18" s="88"/>
      <c r="V18" s="88"/>
      <c r="W18" s="88"/>
      <c r="X18" s="88"/>
    </row>
    <row r="19" ht="20.25" customHeight="1" spans="1:24">
      <c r="A19" s="159" t="s">
        <v>70</v>
      </c>
      <c r="B19" s="159" t="s">
        <v>70</v>
      </c>
      <c r="C19" s="159" t="s">
        <v>223</v>
      </c>
      <c r="D19" s="159" t="s">
        <v>224</v>
      </c>
      <c r="E19" s="159" t="s">
        <v>116</v>
      </c>
      <c r="F19" s="159" t="s">
        <v>117</v>
      </c>
      <c r="G19" s="159" t="s">
        <v>225</v>
      </c>
      <c r="H19" s="159" t="s">
        <v>226</v>
      </c>
      <c r="I19" s="88">
        <v>1400000</v>
      </c>
      <c r="J19" s="88">
        <v>1400000</v>
      </c>
      <c r="K19" s="7"/>
      <c r="L19" s="7"/>
      <c r="M19" s="88">
        <v>1400000</v>
      </c>
      <c r="N19" s="7"/>
      <c r="O19" s="88"/>
      <c r="P19" s="88"/>
      <c r="Q19" s="88"/>
      <c r="R19" s="88"/>
      <c r="S19" s="88"/>
      <c r="T19" s="88"/>
      <c r="U19" s="88"/>
      <c r="V19" s="88"/>
      <c r="W19" s="88"/>
      <c r="X19" s="88"/>
    </row>
    <row r="20" ht="20.25" customHeight="1" spans="1:24">
      <c r="A20" s="159" t="s">
        <v>70</v>
      </c>
      <c r="B20" s="159" t="s">
        <v>70</v>
      </c>
      <c r="C20" s="159" t="s">
        <v>223</v>
      </c>
      <c r="D20" s="159" t="s">
        <v>224</v>
      </c>
      <c r="E20" s="159" t="s">
        <v>118</v>
      </c>
      <c r="F20" s="159" t="s">
        <v>119</v>
      </c>
      <c r="G20" s="159" t="s">
        <v>227</v>
      </c>
      <c r="H20" s="159" t="s">
        <v>228</v>
      </c>
      <c r="I20" s="88">
        <v>567000</v>
      </c>
      <c r="J20" s="88">
        <v>567000</v>
      </c>
      <c r="K20" s="7"/>
      <c r="L20" s="7"/>
      <c r="M20" s="88">
        <v>567000</v>
      </c>
      <c r="N20" s="7"/>
      <c r="O20" s="88"/>
      <c r="P20" s="88"/>
      <c r="Q20" s="88"/>
      <c r="R20" s="88"/>
      <c r="S20" s="88"/>
      <c r="T20" s="88"/>
      <c r="U20" s="88"/>
      <c r="V20" s="88"/>
      <c r="W20" s="88"/>
      <c r="X20" s="88"/>
    </row>
    <row r="21" ht="20.25" customHeight="1" spans="1:24">
      <c r="A21" s="159" t="s">
        <v>70</v>
      </c>
      <c r="B21" s="159" t="s">
        <v>70</v>
      </c>
      <c r="C21" s="159" t="s">
        <v>223</v>
      </c>
      <c r="D21" s="159" t="s">
        <v>224</v>
      </c>
      <c r="E21" s="159" t="s">
        <v>118</v>
      </c>
      <c r="F21" s="159" t="s">
        <v>119</v>
      </c>
      <c r="G21" s="159" t="s">
        <v>227</v>
      </c>
      <c r="H21" s="159" t="s">
        <v>228</v>
      </c>
      <c r="I21" s="88">
        <v>488225</v>
      </c>
      <c r="J21" s="88">
        <v>488225</v>
      </c>
      <c r="K21" s="7"/>
      <c r="L21" s="7"/>
      <c r="M21" s="88">
        <v>488225</v>
      </c>
      <c r="N21" s="7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ht="20.25" customHeight="1" spans="1:24">
      <c r="A22" s="159" t="s">
        <v>70</v>
      </c>
      <c r="B22" s="159" t="s">
        <v>70</v>
      </c>
      <c r="C22" s="159" t="s">
        <v>223</v>
      </c>
      <c r="D22" s="159" t="s">
        <v>224</v>
      </c>
      <c r="E22" s="159" t="s">
        <v>128</v>
      </c>
      <c r="F22" s="159" t="s">
        <v>129</v>
      </c>
      <c r="G22" s="159" t="s">
        <v>229</v>
      </c>
      <c r="H22" s="159" t="s">
        <v>230</v>
      </c>
      <c r="I22" s="88">
        <v>700000</v>
      </c>
      <c r="J22" s="88">
        <v>700000</v>
      </c>
      <c r="K22" s="7"/>
      <c r="L22" s="7"/>
      <c r="M22" s="88">
        <v>700000</v>
      </c>
      <c r="N22" s="7"/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ht="20.25" customHeight="1" spans="1:24">
      <c r="A23" s="159" t="s">
        <v>70</v>
      </c>
      <c r="B23" s="159" t="s">
        <v>70</v>
      </c>
      <c r="C23" s="159" t="s">
        <v>223</v>
      </c>
      <c r="D23" s="159" t="s">
        <v>224</v>
      </c>
      <c r="E23" s="159" t="s">
        <v>130</v>
      </c>
      <c r="F23" s="159" t="s">
        <v>131</v>
      </c>
      <c r="G23" s="159" t="s">
        <v>231</v>
      </c>
      <c r="H23" s="159" t="s">
        <v>232</v>
      </c>
      <c r="I23" s="88">
        <v>700000</v>
      </c>
      <c r="J23" s="88">
        <v>700000</v>
      </c>
      <c r="K23" s="7"/>
      <c r="L23" s="7"/>
      <c r="M23" s="88">
        <v>700000</v>
      </c>
      <c r="N23" s="7"/>
      <c r="O23" s="88"/>
      <c r="P23" s="88"/>
      <c r="Q23" s="88"/>
      <c r="R23" s="88"/>
      <c r="S23" s="88"/>
      <c r="T23" s="88"/>
      <c r="U23" s="88"/>
      <c r="V23" s="88"/>
      <c r="W23" s="88"/>
      <c r="X23" s="88"/>
    </row>
    <row r="24" ht="20.25" customHeight="1" spans="1:24">
      <c r="A24" s="159" t="s">
        <v>70</v>
      </c>
      <c r="B24" s="159" t="s">
        <v>70</v>
      </c>
      <c r="C24" s="159" t="s">
        <v>223</v>
      </c>
      <c r="D24" s="159" t="s">
        <v>224</v>
      </c>
      <c r="E24" s="159" t="s">
        <v>102</v>
      </c>
      <c r="F24" s="159" t="s">
        <v>103</v>
      </c>
      <c r="G24" s="159" t="s">
        <v>233</v>
      </c>
      <c r="H24" s="159" t="s">
        <v>234</v>
      </c>
      <c r="I24" s="88">
        <v>6820</v>
      </c>
      <c r="J24" s="88">
        <v>6820</v>
      </c>
      <c r="K24" s="7"/>
      <c r="L24" s="7"/>
      <c r="M24" s="88">
        <v>6820</v>
      </c>
      <c r="N24" s="7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ht="20.25" customHeight="1" spans="1:24">
      <c r="A25" s="159" t="s">
        <v>70</v>
      </c>
      <c r="B25" s="159" t="s">
        <v>70</v>
      </c>
      <c r="C25" s="159" t="s">
        <v>223</v>
      </c>
      <c r="D25" s="159" t="s">
        <v>224</v>
      </c>
      <c r="E25" s="159" t="s">
        <v>132</v>
      </c>
      <c r="F25" s="159" t="s">
        <v>133</v>
      </c>
      <c r="G25" s="159" t="s">
        <v>233</v>
      </c>
      <c r="H25" s="159" t="s">
        <v>234</v>
      </c>
      <c r="I25" s="88">
        <v>78000</v>
      </c>
      <c r="J25" s="88">
        <v>78000</v>
      </c>
      <c r="K25" s="7"/>
      <c r="L25" s="7"/>
      <c r="M25" s="88">
        <v>78000</v>
      </c>
      <c r="N25" s="7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6" ht="20.25" customHeight="1" spans="1:24">
      <c r="A26" s="159" t="s">
        <v>70</v>
      </c>
      <c r="B26" s="159" t="s">
        <v>70</v>
      </c>
      <c r="C26" s="159" t="s">
        <v>223</v>
      </c>
      <c r="D26" s="159" t="s">
        <v>224</v>
      </c>
      <c r="E26" s="159" t="s">
        <v>132</v>
      </c>
      <c r="F26" s="159" t="s">
        <v>133</v>
      </c>
      <c r="G26" s="159" t="s">
        <v>233</v>
      </c>
      <c r="H26" s="159" t="s">
        <v>234</v>
      </c>
      <c r="I26" s="88">
        <v>171256.8</v>
      </c>
      <c r="J26" s="88">
        <v>171256.8</v>
      </c>
      <c r="K26" s="7"/>
      <c r="L26" s="7"/>
      <c r="M26" s="88">
        <v>171256.8</v>
      </c>
      <c r="N26" s="7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ht="20.25" customHeight="1" spans="1:24">
      <c r="A27" s="159" t="s">
        <v>70</v>
      </c>
      <c r="B27" s="159" t="s">
        <v>70</v>
      </c>
      <c r="C27" s="159" t="s">
        <v>235</v>
      </c>
      <c r="D27" s="159" t="s">
        <v>139</v>
      </c>
      <c r="E27" s="159" t="s">
        <v>138</v>
      </c>
      <c r="F27" s="159" t="s">
        <v>139</v>
      </c>
      <c r="G27" s="159" t="s">
        <v>236</v>
      </c>
      <c r="H27" s="159" t="s">
        <v>139</v>
      </c>
      <c r="I27" s="88">
        <v>1300000</v>
      </c>
      <c r="J27" s="88">
        <v>1300000</v>
      </c>
      <c r="K27" s="7"/>
      <c r="L27" s="7"/>
      <c r="M27" s="88">
        <v>1300000</v>
      </c>
      <c r="N27" s="7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ht="20.25" customHeight="1" spans="1:24">
      <c r="A28" s="159" t="s">
        <v>70</v>
      </c>
      <c r="B28" s="159" t="s">
        <v>70</v>
      </c>
      <c r="C28" s="159" t="s">
        <v>237</v>
      </c>
      <c r="D28" s="159" t="s">
        <v>238</v>
      </c>
      <c r="E28" s="159" t="s">
        <v>102</v>
      </c>
      <c r="F28" s="159" t="s">
        <v>103</v>
      </c>
      <c r="G28" s="159" t="s">
        <v>239</v>
      </c>
      <c r="H28" s="159" t="s">
        <v>240</v>
      </c>
      <c r="I28" s="88">
        <v>342600</v>
      </c>
      <c r="J28" s="88">
        <v>342600</v>
      </c>
      <c r="K28" s="7"/>
      <c r="L28" s="7"/>
      <c r="M28" s="88">
        <v>342600</v>
      </c>
      <c r="N28" s="7"/>
      <c r="O28" s="88"/>
      <c r="P28" s="88"/>
      <c r="Q28" s="88"/>
      <c r="R28" s="88"/>
      <c r="S28" s="88"/>
      <c r="T28" s="88"/>
      <c r="U28" s="88"/>
      <c r="V28" s="88"/>
      <c r="W28" s="88"/>
      <c r="X28" s="88"/>
    </row>
    <row r="29" ht="20.25" customHeight="1" spans="1:24">
      <c r="A29" s="159" t="s">
        <v>70</v>
      </c>
      <c r="B29" s="159" t="s">
        <v>70</v>
      </c>
      <c r="C29" s="159" t="s">
        <v>241</v>
      </c>
      <c r="D29" s="159" t="s">
        <v>242</v>
      </c>
      <c r="E29" s="159" t="s">
        <v>102</v>
      </c>
      <c r="F29" s="159" t="s">
        <v>103</v>
      </c>
      <c r="G29" s="159" t="s">
        <v>243</v>
      </c>
      <c r="H29" s="159" t="s">
        <v>242</v>
      </c>
      <c r="I29" s="88">
        <v>46020</v>
      </c>
      <c r="J29" s="88">
        <v>46020</v>
      </c>
      <c r="K29" s="7"/>
      <c r="L29" s="7"/>
      <c r="M29" s="88">
        <v>46020</v>
      </c>
      <c r="N29" s="7"/>
      <c r="O29" s="88"/>
      <c r="P29" s="88"/>
      <c r="Q29" s="88"/>
      <c r="R29" s="88"/>
      <c r="S29" s="88"/>
      <c r="T29" s="88"/>
      <c r="U29" s="88"/>
      <c r="V29" s="88"/>
      <c r="W29" s="88"/>
      <c r="X29" s="88"/>
    </row>
    <row r="30" ht="20.25" customHeight="1" spans="1:24">
      <c r="A30" s="159" t="s">
        <v>70</v>
      </c>
      <c r="B30" s="159" t="s">
        <v>70</v>
      </c>
      <c r="C30" s="159" t="s">
        <v>244</v>
      </c>
      <c r="D30" s="159" t="s">
        <v>245</v>
      </c>
      <c r="E30" s="159" t="s">
        <v>102</v>
      </c>
      <c r="F30" s="159" t="s">
        <v>103</v>
      </c>
      <c r="G30" s="159" t="s">
        <v>246</v>
      </c>
      <c r="H30" s="159" t="s">
        <v>247</v>
      </c>
      <c r="I30" s="88">
        <v>25488</v>
      </c>
      <c r="J30" s="88">
        <v>25488</v>
      </c>
      <c r="K30" s="7"/>
      <c r="L30" s="7"/>
      <c r="M30" s="88">
        <v>25488</v>
      </c>
      <c r="N30" s="7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ht="20.25" customHeight="1" spans="1:24">
      <c r="A31" s="159" t="s">
        <v>70</v>
      </c>
      <c r="B31" s="159" t="s">
        <v>70</v>
      </c>
      <c r="C31" s="159" t="s">
        <v>244</v>
      </c>
      <c r="D31" s="159" t="s">
        <v>245</v>
      </c>
      <c r="E31" s="159" t="s">
        <v>102</v>
      </c>
      <c r="F31" s="159" t="s">
        <v>103</v>
      </c>
      <c r="G31" s="159" t="s">
        <v>246</v>
      </c>
      <c r="H31" s="159" t="s">
        <v>247</v>
      </c>
      <c r="I31" s="88">
        <v>33264</v>
      </c>
      <c r="J31" s="88">
        <v>33264</v>
      </c>
      <c r="K31" s="7"/>
      <c r="L31" s="7"/>
      <c r="M31" s="88">
        <v>33264</v>
      </c>
      <c r="N31" s="7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ht="20.25" customHeight="1" spans="1:24">
      <c r="A32" s="159" t="s">
        <v>70</v>
      </c>
      <c r="B32" s="159" t="s">
        <v>70</v>
      </c>
      <c r="C32" s="159" t="s">
        <v>244</v>
      </c>
      <c r="D32" s="159" t="s">
        <v>245</v>
      </c>
      <c r="E32" s="159" t="s">
        <v>102</v>
      </c>
      <c r="F32" s="159" t="s">
        <v>103</v>
      </c>
      <c r="G32" s="159" t="s">
        <v>246</v>
      </c>
      <c r="H32" s="159" t="s">
        <v>247</v>
      </c>
      <c r="I32" s="88">
        <v>40000</v>
      </c>
      <c r="J32" s="88">
        <v>40000</v>
      </c>
      <c r="K32" s="7"/>
      <c r="L32" s="7"/>
      <c r="M32" s="88">
        <v>40000</v>
      </c>
      <c r="N32" s="7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ht="20.25" customHeight="1" spans="1:24">
      <c r="A33" s="159" t="s">
        <v>70</v>
      </c>
      <c r="B33" s="159" t="s">
        <v>70</v>
      </c>
      <c r="C33" s="159" t="s">
        <v>244</v>
      </c>
      <c r="D33" s="159" t="s">
        <v>245</v>
      </c>
      <c r="E33" s="159" t="s">
        <v>102</v>
      </c>
      <c r="F33" s="159" t="s">
        <v>103</v>
      </c>
      <c r="G33" s="159" t="s">
        <v>246</v>
      </c>
      <c r="H33" s="159" t="s">
        <v>247</v>
      </c>
      <c r="I33" s="88">
        <v>15000</v>
      </c>
      <c r="J33" s="88">
        <v>15000</v>
      </c>
      <c r="K33" s="7"/>
      <c r="L33" s="7"/>
      <c r="M33" s="88">
        <v>15000</v>
      </c>
      <c r="N33" s="7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ht="20.25" customHeight="1" spans="1:24">
      <c r="A34" s="159" t="s">
        <v>70</v>
      </c>
      <c r="B34" s="159" t="s">
        <v>70</v>
      </c>
      <c r="C34" s="159" t="s">
        <v>244</v>
      </c>
      <c r="D34" s="159" t="s">
        <v>245</v>
      </c>
      <c r="E34" s="159" t="s">
        <v>102</v>
      </c>
      <c r="F34" s="159" t="s">
        <v>103</v>
      </c>
      <c r="G34" s="159" t="s">
        <v>248</v>
      </c>
      <c r="H34" s="159" t="s">
        <v>249</v>
      </c>
      <c r="I34" s="88">
        <v>13718</v>
      </c>
      <c r="J34" s="88">
        <v>13718</v>
      </c>
      <c r="K34" s="7"/>
      <c r="L34" s="7"/>
      <c r="M34" s="88">
        <v>13718</v>
      </c>
      <c r="N34" s="7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ht="20.25" customHeight="1" spans="1:24">
      <c r="A35" s="159" t="s">
        <v>70</v>
      </c>
      <c r="B35" s="159" t="s">
        <v>70</v>
      </c>
      <c r="C35" s="159" t="s">
        <v>244</v>
      </c>
      <c r="D35" s="159" t="s">
        <v>245</v>
      </c>
      <c r="E35" s="159" t="s">
        <v>102</v>
      </c>
      <c r="F35" s="159" t="s">
        <v>103</v>
      </c>
      <c r="G35" s="159" t="s">
        <v>248</v>
      </c>
      <c r="H35" s="159" t="s">
        <v>249</v>
      </c>
      <c r="I35" s="88">
        <v>7581</v>
      </c>
      <c r="J35" s="88">
        <v>7581</v>
      </c>
      <c r="K35" s="7"/>
      <c r="L35" s="7"/>
      <c r="M35" s="88">
        <v>7581</v>
      </c>
      <c r="N35" s="7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ht="20.25" customHeight="1" spans="1:24">
      <c r="A36" s="159" t="s">
        <v>70</v>
      </c>
      <c r="B36" s="159" t="s">
        <v>70</v>
      </c>
      <c r="C36" s="159" t="s">
        <v>244</v>
      </c>
      <c r="D36" s="159" t="s">
        <v>245</v>
      </c>
      <c r="E36" s="159" t="s">
        <v>102</v>
      </c>
      <c r="F36" s="159" t="s">
        <v>103</v>
      </c>
      <c r="G36" s="159" t="s">
        <v>250</v>
      </c>
      <c r="H36" s="159" t="s">
        <v>251</v>
      </c>
      <c r="I36" s="88">
        <v>35378</v>
      </c>
      <c r="J36" s="88">
        <v>35378</v>
      </c>
      <c r="K36" s="7"/>
      <c r="L36" s="7"/>
      <c r="M36" s="88">
        <v>35378</v>
      </c>
      <c r="N36" s="7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ht="20.25" customHeight="1" spans="1:24">
      <c r="A37" s="159" t="s">
        <v>70</v>
      </c>
      <c r="B37" s="159" t="s">
        <v>70</v>
      </c>
      <c r="C37" s="159" t="s">
        <v>244</v>
      </c>
      <c r="D37" s="159" t="s">
        <v>245</v>
      </c>
      <c r="E37" s="159" t="s">
        <v>102</v>
      </c>
      <c r="F37" s="159" t="s">
        <v>103</v>
      </c>
      <c r="G37" s="159" t="s">
        <v>250</v>
      </c>
      <c r="H37" s="159" t="s">
        <v>251</v>
      </c>
      <c r="I37" s="88">
        <v>19551</v>
      </c>
      <c r="J37" s="88">
        <v>19551</v>
      </c>
      <c r="K37" s="7"/>
      <c r="L37" s="7"/>
      <c r="M37" s="88">
        <v>19551</v>
      </c>
      <c r="N37" s="7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ht="20.25" customHeight="1" spans="1:24">
      <c r="A38" s="159" t="s">
        <v>70</v>
      </c>
      <c r="B38" s="159" t="s">
        <v>70</v>
      </c>
      <c r="C38" s="159" t="s">
        <v>244</v>
      </c>
      <c r="D38" s="159" t="s">
        <v>245</v>
      </c>
      <c r="E38" s="159" t="s">
        <v>102</v>
      </c>
      <c r="F38" s="159" t="s">
        <v>103</v>
      </c>
      <c r="G38" s="159" t="s">
        <v>252</v>
      </c>
      <c r="H38" s="159" t="s">
        <v>253</v>
      </c>
      <c r="I38" s="88">
        <v>48716</v>
      </c>
      <c r="J38" s="88">
        <v>48716</v>
      </c>
      <c r="K38" s="7"/>
      <c r="L38" s="7"/>
      <c r="M38" s="88">
        <v>48716</v>
      </c>
      <c r="N38" s="7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ht="20.25" customHeight="1" spans="1:24">
      <c r="A39" s="159" t="s">
        <v>70</v>
      </c>
      <c r="B39" s="159" t="s">
        <v>70</v>
      </c>
      <c r="C39" s="159" t="s">
        <v>244</v>
      </c>
      <c r="D39" s="159" t="s">
        <v>245</v>
      </c>
      <c r="E39" s="159" t="s">
        <v>102</v>
      </c>
      <c r="F39" s="159" t="s">
        <v>103</v>
      </c>
      <c r="G39" s="159" t="s">
        <v>252</v>
      </c>
      <c r="H39" s="159" t="s">
        <v>253</v>
      </c>
      <c r="I39" s="88">
        <v>26922</v>
      </c>
      <c r="J39" s="88">
        <v>26922</v>
      </c>
      <c r="K39" s="7"/>
      <c r="L39" s="7"/>
      <c r="M39" s="88">
        <v>26922</v>
      </c>
      <c r="N39" s="7"/>
      <c r="O39" s="88"/>
      <c r="P39" s="88"/>
      <c r="Q39" s="88"/>
      <c r="R39" s="88"/>
      <c r="S39" s="88"/>
      <c r="T39" s="88"/>
      <c r="U39" s="88"/>
      <c r="V39" s="88"/>
      <c r="W39" s="88"/>
      <c r="X39" s="88"/>
    </row>
    <row r="40" ht="20.25" customHeight="1" spans="1:24">
      <c r="A40" s="159" t="s">
        <v>70</v>
      </c>
      <c r="B40" s="159" t="s">
        <v>70</v>
      </c>
      <c r="C40" s="159" t="s">
        <v>244</v>
      </c>
      <c r="D40" s="159" t="s">
        <v>245</v>
      </c>
      <c r="E40" s="159" t="s">
        <v>102</v>
      </c>
      <c r="F40" s="159" t="s">
        <v>103</v>
      </c>
      <c r="G40" s="159" t="s">
        <v>254</v>
      </c>
      <c r="H40" s="159" t="s">
        <v>255</v>
      </c>
      <c r="I40" s="88">
        <v>1349</v>
      </c>
      <c r="J40" s="88">
        <v>1349</v>
      </c>
      <c r="K40" s="7"/>
      <c r="L40" s="7"/>
      <c r="M40" s="88">
        <v>1349</v>
      </c>
      <c r="N40" s="7"/>
      <c r="O40" s="88"/>
      <c r="P40" s="88"/>
      <c r="Q40" s="88"/>
      <c r="R40" s="88"/>
      <c r="S40" s="88"/>
      <c r="T40" s="88"/>
      <c r="U40" s="88"/>
      <c r="V40" s="88"/>
      <c r="W40" s="88"/>
      <c r="X40" s="88"/>
    </row>
    <row r="41" ht="20.25" customHeight="1" spans="1:24">
      <c r="A41" s="159" t="s">
        <v>70</v>
      </c>
      <c r="B41" s="159" t="s">
        <v>70</v>
      </c>
      <c r="C41" s="159" t="s">
        <v>244</v>
      </c>
      <c r="D41" s="159" t="s">
        <v>245</v>
      </c>
      <c r="E41" s="159" t="s">
        <v>102</v>
      </c>
      <c r="F41" s="159" t="s">
        <v>103</v>
      </c>
      <c r="G41" s="159" t="s">
        <v>256</v>
      </c>
      <c r="H41" s="159" t="s">
        <v>257</v>
      </c>
      <c r="I41" s="88">
        <v>7581</v>
      </c>
      <c r="J41" s="88">
        <v>7581</v>
      </c>
      <c r="K41" s="7"/>
      <c r="L41" s="7"/>
      <c r="M41" s="88">
        <v>7581</v>
      </c>
      <c r="N41" s="7"/>
      <c r="O41" s="88"/>
      <c r="P41" s="88"/>
      <c r="Q41" s="88"/>
      <c r="R41" s="88"/>
      <c r="S41" s="88"/>
      <c r="T41" s="88"/>
      <c r="U41" s="88"/>
      <c r="V41" s="88"/>
      <c r="W41" s="88"/>
      <c r="X41" s="88"/>
    </row>
    <row r="42" ht="20.25" customHeight="1" spans="1:24">
      <c r="A42" s="159" t="s">
        <v>70</v>
      </c>
      <c r="B42" s="159" t="s">
        <v>70</v>
      </c>
      <c r="C42" s="159" t="s">
        <v>244</v>
      </c>
      <c r="D42" s="159" t="s">
        <v>245</v>
      </c>
      <c r="E42" s="159" t="s">
        <v>102</v>
      </c>
      <c r="F42" s="159" t="s">
        <v>103</v>
      </c>
      <c r="G42" s="159" t="s">
        <v>256</v>
      </c>
      <c r="H42" s="159" t="s">
        <v>257</v>
      </c>
      <c r="I42" s="88">
        <v>13718</v>
      </c>
      <c r="J42" s="88">
        <v>13718</v>
      </c>
      <c r="K42" s="7"/>
      <c r="L42" s="7"/>
      <c r="M42" s="88">
        <v>13718</v>
      </c>
      <c r="N42" s="7"/>
      <c r="O42" s="88"/>
      <c r="P42" s="88"/>
      <c r="Q42" s="88"/>
      <c r="R42" s="88"/>
      <c r="S42" s="88"/>
      <c r="T42" s="88"/>
      <c r="U42" s="88"/>
      <c r="V42" s="88"/>
      <c r="W42" s="88"/>
      <c r="X42" s="88"/>
    </row>
    <row r="43" ht="20.25" customHeight="1" spans="1:24">
      <c r="A43" s="159" t="s">
        <v>70</v>
      </c>
      <c r="B43" s="159" t="s">
        <v>70</v>
      </c>
      <c r="C43" s="159" t="s">
        <v>244</v>
      </c>
      <c r="D43" s="159" t="s">
        <v>245</v>
      </c>
      <c r="E43" s="159" t="s">
        <v>102</v>
      </c>
      <c r="F43" s="159" t="s">
        <v>103</v>
      </c>
      <c r="G43" s="159" t="s">
        <v>258</v>
      </c>
      <c r="H43" s="159" t="s">
        <v>259</v>
      </c>
      <c r="I43" s="88">
        <v>63000</v>
      </c>
      <c r="J43" s="88">
        <v>63000</v>
      </c>
      <c r="K43" s="7"/>
      <c r="L43" s="7"/>
      <c r="M43" s="88">
        <v>63000</v>
      </c>
      <c r="N43" s="7"/>
      <c r="O43" s="88"/>
      <c r="P43" s="88"/>
      <c r="Q43" s="88"/>
      <c r="R43" s="88"/>
      <c r="S43" s="88"/>
      <c r="T43" s="88"/>
      <c r="U43" s="88"/>
      <c r="V43" s="88"/>
      <c r="W43" s="88"/>
      <c r="X43" s="88"/>
    </row>
    <row r="44" ht="20.25" customHeight="1" spans="1:24">
      <c r="A44" s="159" t="s">
        <v>70</v>
      </c>
      <c r="B44" s="159" t="s">
        <v>70</v>
      </c>
      <c r="C44" s="159" t="s">
        <v>244</v>
      </c>
      <c r="D44" s="159" t="s">
        <v>245</v>
      </c>
      <c r="E44" s="159" t="s">
        <v>102</v>
      </c>
      <c r="F44" s="159" t="s">
        <v>103</v>
      </c>
      <c r="G44" s="159" t="s">
        <v>258</v>
      </c>
      <c r="H44" s="159" t="s">
        <v>259</v>
      </c>
      <c r="I44" s="88">
        <v>114000</v>
      </c>
      <c r="J44" s="88">
        <v>114000</v>
      </c>
      <c r="K44" s="7"/>
      <c r="L44" s="7"/>
      <c r="M44" s="88">
        <v>114000</v>
      </c>
      <c r="N44" s="7"/>
      <c r="O44" s="88"/>
      <c r="P44" s="88"/>
      <c r="Q44" s="88"/>
      <c r="R44" s="88"/>
      <c r="S44" s="88"/>
      <c r="T44" s="88"/>
      <c r="U44" s="88"/>
      <c r="V44" s="88"/>
      <c r="W44" s="88"/>
      <c r="X44" s="88"/>
    </row>
    <row r="45" ht="20.25" customHeight="1" spans="1:24">
      <c r="A45" s="159" t="s">
        <v>70</v>
      </c>
      <c r="B45" s="159" t="s">
        <v>70</v>
      </c>
      <c r="C45" s="159" t="s">
        <v>244</v>
      </c>
      <c r="D45" s="159" t="s">
        <v>245</v>
      </c>
      <c r="E45" s="159" t="s">
        <v>112</v>
      </c>
      <c r="F45" s="159" t="s">
        <v>113</v>
      </c>
      <c r="G45" s="159" t="s">
        <v>258</v>
      </c>
      <c r="H45" s="159" t="s">
        <v>259</v>
      </c>
      <c r="I45" s="88">
        <v>31800</v>
      </c>
      <c r="J45" s="88">
        <v>31800</v>
      </c>
      <c r="K45" s="7"/>
      <c r="L45" s="7"/>
      <c r="M45" s="88">
        <v>31800</v>
      </c>
      <c r="N45" s="7"/>
      <c r="O45" s="88"/>
      <c r="P45" s="88"/>
      <c r="Q45" s="88"/>
      <c r="R45" s="88"/>
      <c r="S45" s="88"/>
      <c r="T45" s="88"/>
      <c r="U45" s="88"/>
      <c r="V45" s="88"/>
      <c r="W45" s="88"/>
      <c r="X45" s="88"/>
    </row>
    <row r="46" ht="20.25" customHeight="1" spans="1:24">
      <c r="A46" s="159" t="s">
        <v>70</v>
      </c>
      <c r="B46" s="159" t="s">
        <v>70</v>
      </c>
      <c r="C46" s="159" t="s">
        <v>244</v>
      </c>
      <c r="D46" s="159" t="s">
        <v>245</v>
      </c>
      <c r="E46" s="159" t="s">
        <v>112</v>
      </c>
      <c r="F46" s="159" t="s">
        <v>113</v>
      </c>
      <c r="G46" s="159" t="s">
        <v>258</v>
      </c>
      <c r="H46" s="159" t="s">
        <v>259</v>
      </c>
      <c r="I46" s="88">
        <v>127200</v>
      </c>
      <c r="J46" s="88">
        <v>127200</v>
      </c>
      <c r="K46" s="7"/>
      <c r="L46" s="7"/>
      <c r="M46" s="88">
        <v>127200</v>
      </c>
      <c r="N46" s="7"/>
      <c r="O46" s="88"/>
      <c r="P46" s="88"/>
      <c r="Q46" s="88"/>
      <c r="R46" s="88"/>
      <c r="S46" s="88"/>
      <c r="T46" s="88"/>
      <c r="U46" s="88"/>
      <c r="V46" s="88"/>
      <c r="W46" s="88"/>
      <c r="X46" s="88"/>
    </row>
    <row r="47" ht="20.25" customHeight="1" spans="1:24">
      <c r="A47" s="159" t="s">
        <v>70</v>
      </c>
      <c r="B47" s="159" t="s">
        <v>70</v>
      </c>
      <c r="C47" s="159" t="s">
        <v>244</v>
      </c>
      <c r="D47" s="159" t="s">
        <v>245</v>
      </c>
      <c r="E47" s="159" t="s">
        <v>114</v>
      </c>
      <c r="F47" s="159" t="s">
        <v>115</v>
      </c>
      <c r="G47" s="159" t="s">
        <v>258</v>
      </c>
      <c r="H47" s="159" t="s">
        <v>259</v>
      </c>
      <c r="I47" s="88">
        <v>64800</v>
      </c>
      <c r="J47" s="88">
        <v>64800</v>
      </c>
      <c r="K47" s="7"/>
      <c r="L47" s="7"/>
      <c r="M47" s="88">
        <v>64800</v>
      </c>
      <c r="N47" s="7"/>
      <c r="O47" s="88"/>
      <c r="P47" s="88"/>
      <c r="Q47" s="88"/>
      <c r="R47" s="88"/>
      <c r="S47" s="88"/>
      <c r="T47" s="88"/>
      <c r="U47" s="88"/>
      <c r="V47" s="88"/>
      <c r="W47" s="88"/>
      <c r="X47" s="88"/>
    </row>
    <row r="48" ht="20.25" customHeight="1" spans="1:24">
      <c r="A48" s="159" t="s">
        <v>70</v>
      </c>
      <c r="B48" s="159" t="s">
        <v>70</v>
      </c>
      <c r="C48" s="159" t="s">
        <v>244</v>
      </c>
      <c r="D48" s="159" t="s">
        <v>245</v>
      </c>
      <c r="E48" s="159" t="s">
        <v>114</v>
      </c>
      <c r="F48" s="159" t="s">
        <v>115</v>
      </c>
      <c r="G48" s="159" t="s">
        <v>258</v>
      </c>
      <c r="H48" s="159" t="s">
        <v>259</v>
      </c>
      <c r="I48" s="88">
        <v>16200</v>
      </c>
      <c r="J48" s="88">
        <v>16200</v>
      </c>
      <c r="K48" s="7"/>
      <c r="L48" s="7"/>
      <c r="M48" s="88">
        <v>16200</v>
      </c>
      <c r="N48" s="7"/>
      <c r="O48" s="88"/>
      <c r="P48" s="88"/>
      <c r="Q48" s="88"/>
      <c r="R48" s="88"/>
      <c r="S48" s="88"/>
      <c r="T48" s="88"/>
      <c r="U48" s="88"/>
      <c r="V48" s="88"/>
      <c r="W48" s="88"/>
      <c r="X48" s="88"/>
    </row>
    <row r="49" ht="20.25" customHeight="1" spans="1:24">
      <c r="A49" s="159" t="s">
        <v>70</v>
      </c>
      <c r="B49" s="159" t="s">
        <v>70</v>
      </c>
      <c r="C49" s="159" t="s">
        <v>260</v>
      </c>
      <c r="D49" s="159" t="s">
        <v>261</v>
      </c>
      <c r="E49" s="159" t="s">
        <v>102</v>
      </c>
      <c r="F49" s="159" t="s">
        <v>103</v>
      </c>
      <c r="G49" s="159" t="s">
        <v>217</v>
      </c>
      <c r="H49" s="159" t="s">
        <v>218</v>
      </c>
      <c r="I49" s="88">
        <v>886800</v>
      </c>
      <c r="J49" s="88">
        <v>886800</v>
      </c>
      <c r="K49" s="7"/>
      <c r="L49" s="7"/>
      <c r="M49" s="88">
        <v>886800</v>
      </c>
      <c r="N49" s="7"/>
      <c r="O49" s="88"/>
      <c r="P49" s="88"/>
      <c r="Q49" s="88"/>
      <c r="R49" s="88"/>
      <c r="S49" s="88"/>
      <c r="T49" s="88"/>
      <c r="U49" s="88"/>
      <c r="V49" s="88"/>
      <c r="W49" s="88"/>
      <c r="X49" s="88"/>
    </row>
    <row r="50" ht="20.25" customHeight="1" spans="1:24">
      <c r="A50" s="159" t="s">
        <v>70</v>
      </c>
      <c r="B50" s="159" t="s">
        <v>70</v>
      </c>
      <c r="C50" s="159" t="s">
        <v>260</v>
      </c>
      <c r="D50" s="159" t="s">
        <v>261</v>
      </c>
      <c r="E50" s="159" t="s">
        <v>102</v>
      </c>
      <c r="F50" s="159" t="s">
        <v>103</v>
      </c>
      <c r="G50" s="159" t="s">
        <v>217</v>
      </c>
      <c r="H50" s="159" t="s">
        <v>218</v>
      </c>
      <c r="I50" s="88">
        <v>790000</v>
      </c>
      <c r="J50" s="88">
        <v>790000</v>
      </c>
      <c r="K50" s="7"/>
      <c r="L50" s="7"/>
      <c r="M50" s="88">
        <v>790000</v>
      </c>
      <c r="N50" s="7"/>
      <c r="O50" s="88"/>
      <c r="P50" s="88"/>
      <c r="Q50" s="88"/>
      <c r="R50" s="88"/>
      <c r="S50" s="88"/>
      <c r="T50" s="88"/>
      <c r="U50" s="88"/>
      <c r="V50" s="88"/>
      <c r="W50" s="88"/>
      <c r="X50" s="88"/>
    </row>
    <row r="51" ht="20.25" customHeight="1" spans="1:24">
      <c r="A51" s="159" t="s">
        <v>70</v>
      </c>
      <c r="B51" s="159" t="s">
        <v>70</v>
      </c>
      <c r="C51" s="159" t="s">
        <v>262</v>
      </c>
      <c r="D51" s="159" t="s">
        <v>263</v>
      </c>
      <c r="E51" s="159" t="s">
        <v>102</v>
      </c>
      <c r="F51" s="159" t="s">
        <v>103</v>
      </c>
      <c r="G51" s="159" t="s">
        <v>217</v>
      </c>
      <c r="H51" s="159" t="s">
        <v>218</v>
      </c>
      <c r="I51" s="88">
        <v>800000</v>
      </c>
      <c r="J51" s="88">
        <v>800000</v>
      </c>
      <c r="K51" s="7"/>
      <c r="L51" s="7"/>
      <c r="M51" s="88">
        <v>800000</v>
      </c>
      <c r="N51" s="7"/>
      <c r="O51" s="88"/>
      <c r="P51" s="88"/>
      <c r="Q51" s="88"/>
      <c r="R51" s="88"/>
      <c r="S51" s="88"/>
      <c r="T51" s="88"/>
      <c r="U51" s="88"/>
      <c r="V51" s="88"/>
      <c r="W51" s="88"/>
      <c r="X51" s="88"/>
    </row>
    <row r="52" ht="20.25" customHeight="1" spans="1:24">
      <c r="A52" s="159" t="s">
        <v>70</v>
      </c>
      <c r="B52" s="159" t="s">
        <v>70</v>
      </c>
      <c r="C52" s="159" t="s">
        <v>262</v>
      </c>
      <c r="D52" s="159" t="s">
        <v>263</v>
      </c>
      <c r="E52" s="159" t="s">
        <v>102</v>
      </c>
      <c r="F52" s="159" t="s">
        <v>103</v>
      </c>
      <c r="G52" s="159" t="s">
        <v>221</v>
      </c>
      <c r="H52" s="159" t="s">
        <v>222</v>
      </c>
      <c r="I52" s="88">
        <v>378000</v>
      </c>
      <c r="J52" s="88">
        <v>378000</v>
      </c>
      <c r="K52" s="7"/>
      <c r="L52" s="7"/>
      <c r="M52" s="88">
        <v>378000</v>
      </c>
      <c r="N52" s="7"/>
      <c r="O52" s="88"/>
      <c r="P52" s="88"/>
      <c r="Q52" s="88"/>
      <c r="R52" s="88"/>
      <c r="S52" s="88"/>
      <c r="T52" s="88"/>
      <c r="U52" s="88"/>
      <c r="V52" s="88"/>
      <c r="W52" s="88"/>
      <c r="X52" s="88"/>
    </row>
    <row r="53" ht="20.25" customHeight="1" spans="1:24">
      <c r="A53" s="159" t="s">
        <v>70</v>
      </c>
      <c r="B53" s="159" t="s">
        <v>70</v>
      </c>
      <c r="C53" s="159" t="s">
        <v>264</v>
      </c>
      <c r="D53" s="159" t="s">
        <v>265</v>
      </c>
      <c r="E53" s="159" t="s">
        <v>112</v>
      </c>
      <c r="F53" s="159" t="s">
        <v>113</v>
      </c>
      <c r="G53" s="159" t="s">
        <v>266</v>
      </c>
      <c r="H53" s="159" t="s">
        <v>267</v>
      </c>
      <c r="I53" s="88">
        <v>1884300</v>
      </c>
      <c r="J53" s="88">
        <v>1884300</v>
      </c>
      <c r="K53" s="7"/>
      <c r="L53" s="7"/>
      <c r="M53" s="88">
        <v>1884300</v>
      </c>
      <c r="N53" s="7"/>
      <c r="O53" s="88"/>
      <c r="P53" s="88"/>
      <c r="Q53" s="88"/>
      <c r="R53" s="88"/>
      <c r="S53" s="88"/>
      <c r="T53" s="88"/>
      <c r="U53" s="88"/>
      <c r="V53" s="88"/>
      <c r="W53" s="88"/>
      <c r="X53" s="88"/>
    </row>
    <row r="54" ht="20.25" customHeight="1" spans="1:24">
      <c r="A54" s="159" t="s">
        <v>70</v>
      </c>
      <c r="B54" s="159" t="s">
        <v>70</v>
      </c>
      <c r="C54" s="159" t="s">
        <v>268</v>
      </c>
      <c r="D54" s="159" t="s">
        <v>269</v>
      </c>
      <c r="E54" s="159" t="s">
        <v>102</v>
      </c>
      <c r="F54" s="159" t="s">
        <v>103</v>
      </c>
      <c r="G54" s="159" t="s">
        <v>270</v>
      </c>
      <c r="H54" s="159" t="s">
        <v>271</v>
      </c>
      <c r="I54" s="88">
        <v>156600</v>
      </c>
      <c r="J54" s="88">
        <v>156600</v>
      </c>
      <c r="K54" s="7"/>
      <c r="L54" s="7"/>
      <c r="M54" s="88">
        <v>156600</v>
      </c>
      <c r="N54" s="7"/>
      <c r="O54" s="88"/>
      <c r="P54" s="88"/>
      <c r="Q54" s="88"/>
      <c r="R54" s="88"/>
      <c r="S54" s="88"/>
      <c r="T54" s="88"/>
      <c r="U54" s="88"/>
      <c r="V54" s="88"/>
      <c r="W54" s="88"/>
      <c r="X54" s="88"/>
    </row>
    <row r="55" ht="20.25" customHeight="1" spans="1:24">
      <c r="A55" s="159" t="s">
        <v>70</v>
      </c>
      <c r="B55" s="159" t="s">
        <v>70</v>
      </c>
      <c r="C55" s="159" t="s">
        <v>268</v>
      </c>
      <c r="D55" s="159" t="s">
        <v>269</v>
      </c>
      <c r="E55" s="159" t="s">
        <v>102</v>
      </c>
      <c r="F55" s="159" t="s">
        <v>103</v>
      </c>
      <c r="G55" s="159" t="s">
        <v>270</v>
      </c>
      <c r="H55" s="159" t="s">
        <v>271</v>
      </c>
      <c r="I55" s="88">
        <v>78667.68</v>
      </c>
      <c r="J55" s="88">
        <v>78667.68</v>
      </c>
      <c r="K55" s="7"/>
      <c r="L55" s="7"/>
      <c r="M55" s="88">
        <v>78667.68</v>
      </c>
      <c r="N55" s="7"/>
      <c r="O55" s="88"/>
      <c r="P55" s="88"/>
      <c r="Q55" s="88"/>
      <c r="R55" s="88"/>
      <c r="S55" s="88"/>
      <c r="T55" s="88"/>
      <c r="U55" s="88"/>
      <c r="V55" s="88"/>
      <c r="W55" s="88"/>
      <c r="X55" s="88"/>
    </row>
    <row r="56" ht="20.25" customHeight="1" spans="1:24">
      <c r="A56" s="159" t="s">
        <v>70</v>
      </c>
      <c r="B56" s="159" t="s">
        <v>70</v>
      </c>
      <c r="C56" s="159" t="s">
        <v>272</v>
      </c>
      <c r="D56" s="159" t="s">
        <v>273</v>
      </c>
      <c r="E56" s="159" t="s">
        <v>112</v>
      </c>
      <c r="F56" s="159" t="s">
        <v>113</v>
      </c>
      <c r="G56" s="159" t="s">
        <v>258</v>
      </c>
      <c r="H56" s="159" t="s">
        <v>259</v>
      </c>
      <c r="I56" s="88">
        <v>15600</v>
      </c>
      <c r="J56" s="88">
        <v>15600</v>
      </c>
      <c r="K56" s="7"/>
      <c r="L56" s="7"/>
      <c r="M56" s="88">
        <v>15600</v>
      </c>
      <c r="N56" s="7"/>
      <c r="O56" s="88"/>
      <c r="P56" s="88"/>
      <c r="Q56" s="88"/>
      <c r="R56" s="88"/>
      <c r="S56" s="88"/>
      <c r="T56" s="88"/>
      <c r="U56" s="88"/>
      <c r="V56" s="88"/>
      <c r="W56" s="88"/>
      <c r="X56" s="88"/>
    </row>
    <row r="57" ht="20.25" customHeight="1" spans="1:24">
      <c r="A57" s="159" t="s">
        <v>70</v>
      </c>
      <c r="B57" s="159" t="s">
        <v>70</v>
      </c>
      <c r="C57" s="159" t="s">
        <v>272</v>
      </c>
      <c r="D57" s="159" t="s">
        <v>273</v>
      </c>
      <c r="E57" s="159" t="s">
        <v>114</v>
      </c>
      <c r="F57" s="159" t="s">
        <v>115</v>
      </c>
      <c r="G57" s="159" t="s">
        <v>258</v>
      </c>
      <c r="H57" s="159" t="s">
        <v>259</v>
      </c>
      <c r="I57" s="88">
        <v>10800</v>
      </c>
      <c r="J57" s="88">
        <v>10800</v>
      </c>
      <c r="K57" s="7"/>
      <c r="L57" s="7"/>
      <c r="M57" s="88">
        <v>10800</v>
      </c>
      <c r="N57" s="7"/>
      <c r="O57" s="88"/>
      <c r="P57" s="88"/>
      <c r="Q57" s="88"/>
      <c r="R57" s="88"/>
      <c r="S57" s="88"/>
      <c r="T57" s="88"/>
      <c r="U57" s="88"/>
      <c r="V57" s="88"/>
      <c r="W57" s="88"/>
      <c r="X57" s="88"/>
    </row>
    <row r="58" ht="20.25" customHeight="1" spans="1:24">
      <c r="A58" s="159" t="s">
        <v>70</v>
      </c>
      <c r="B58" s="159" t="s">
        <v>70</v>
      </c>
      <c r="C58" s="159" t="s">
        <v>274</v>
      </c>
      <c r="D58" s="159" t="s">
        <v>275</v>
      </c>
      <c r="E58" s="159" t="s">
        <v>102</v>
      </c>
      <c r="F58" s="159" t="s">
        <v>103</v>
      </c>
      <c r="G58" s="159" t="s">
        <v>239</v>
      </c>
      <c r="H58" s="159" t="s">
        <v>240</v>
      </c>
      <c r="I58" s="88">
        <v>71820</v>
      </c>
      <c r="J58" s="88">
        <v>71820</v>
      </c>
      <c r="K58" s="7"/>
      <c r="L58" s="7"/>
      <c r="M58" s="88">
        <v>71820</v>
      </c>
      <c r="N58" s="7"/>
      <c r="O58" s="88"/>
      <c r="P58" s="88"/>
      <c r="Q58" s="88"/>
      <c r="R58" s="88"/>
      <c r="S58" s="88"/>
      <c r="T58" s="88"/>
      <c r="U58" s="88"/>
      <c r="V58" s="88"/>
      <c r="W58" s="88"/>
      <c r="X58" s="88"/>
    </row>
    <row r="59" ht="20.25" customHeight="1" spans="1:24">
      <c r="A59" s="159" t="s">
        <v>70</v>
      </c>
      <c r="B59" s="159" t="s">
        <v>70</v>
      </c>
      <c r="C59" s="159" t="s">
        <v>276</v>
      </c>
      <c r="D59" s="159" t="s">
        <v>277</v>
      </c>
      <c r="E59" s="159" t="s">
        <v>102</v>
      </c>
      <c r="F59" s="159" t="s">
        <v>103</v>
      </c>
      <c r="G59" s="159" t="s">
        <v>239</v>
      </c>
      <c r="H59" s="159" t="s">
        <v>240</v>
      </c>
      <c r="I59" s="88">
        <v>34260</v>
      </c>
      <c r="J59" s="88">
        <v>34260</v>
      </c>
      <c r="K59" s="7"/>
      <c r="L59" s="7"/>
      <c r="M59" s="88">
        <v>34260</v>
      </c>
      <c r="N59" s="7"/>
      <c r="O59" s="88"/>
      <c r="P59" s="88"/>
      <c r="Q59" s="88"/>
      <c r="R59" s="88"/>
      <c r="S59" s="88"/>
      <c r="T59" s="88"/>
      <c r="U59" s="88"/>
      <c r="V59" s="88"/>
      <c r="W59" s="88"/>
      <c r="X59" s="88"/>
    </row>
    <row r="60" ht="17.25" customHeight="1" spans="1:24">
      <c r="A60" s="38" t="s">
        <v>184</v>
      </c>
      <c r="B60" s="39"/>
      <c r="C60" s="160"/>
      <c r="D60" s="160"/>
      <c r="E60" s="160"/>
      <c r="F60" s="160"/>
      <c r="G60" s="160"/>
      <c r="H60" s="161"/>
      <c r="I60" s="88">
        <v>17602437.48</v>
      </c>
      <c r="J60" s="88">
        <v>17602437.48</v>
      </c>
      <c r="K60" s="88"/>
      <c r="L60" s="88"/>
      <c r="M60" s="88">
        <v>17602437.48</v>
      </c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</row>
  </sheetData>
  <mergeCells count="31">
    <mergeCell ref="A2:X2"/>
    <mergeCell ref="A3:H3"/>
    <mergeCell ref="I4:X4"/>
    <mergeCell ref="J5:N5"/>
    <mergeCell ref="O5:Q5"/>
    <mergeCell ref="S5:X5"/>
    <mergeCell ref="A60:H6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8" scale="4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5"/>
      <c r="E1" s="11"/>
      <c r="F1" s="11"/>
      <c r="G1" s="11"/>
      <c r="H1" s="11"/>
      <c r="U1" s="145"/>
      <c r="W1" s="146" t="s">
        <v>278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"单位名称："&amp;"昆明市官渡区财政局"</f>
        <v>单位名称：昆明市官渡区财政局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45"/>
      <c r="W3" s="120" t="s">
        <v>1</v>
      </c>
    </row>
    <row r="4" ht="21.75" customHeight="1" spans="1:23">
      <c r="A4" s="18" t="s">
        <v>279</v>
      </c>
      <c r="B4" s="19" t="s">
        <v>195</v>
      </c>
      <c r="C4" s="18" t="s">
        <v>196</v>
      </c>
      <c r="D4" s="18" t="s">
        <v>280</v>
      </c>
      <c r="E4" s="19" t="s">
        <v>197</v>
      </c>
      <c r="F4" s="19" t="s">
        <v>198</v>
      </c>
      <c r="G4" s="19" t="s">
        <v>281</v>
      </c>
      <c r="H4" s="19" t="s">
        <v>282</v>
      </c>
      <c r="I4" s="20" t="s">
        <v>55</v>
      </c>
      <c r="J4" s="21" t="s">
        <v>283</v>
      </c>
      <c r="K4" s="22"/>
      <c r="L4" s="22"/>
      <c r="M4" s="23"/>
      <c r="N4" s="21" t="s">
        <v>203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7" t="s">
        <v>58</v>
      </c>
      <c r="K5" s="148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209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9" t="s">
        <v>57</v>
      </c>
      <c r="K6" s="150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77" t="s">
        <v>57</v>
      </c>
      <c r="K7" s="77" t="s">
        <v>284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9" t="s">
        <v>285</v>
      </c>
      <c r="B9" s="79" t="s">
        <v>286</v>
      </c>
      <c r="C9" s="79" t="s">
        <v>287</v>
      </c>
      <c r="D9" s="79" t="s">
        <v>70</v>
      </c>
      <c r="E9" s="79" t="s">
        <v>104</v>
      </c>
      <c r="F9" s="79" t="s">
        <v>105</v>
      </c>
      <c r="G9" s="79" t="s">
        <v>246</v>
      </c>
      <c r="H9" s="79" t="s">
        <v>247</v>
      </c>
      <c r="I9" s="88">
        <v>300000</v>
      </c>
      <c r="J9" s="88">
        <v>300000</v>
      </c>
      <c r="K9" s="88">
        <v>300000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ht="21.75" customHeight="1" spans="1:23">
      <c r="A10" s="79" t="s">
        <v>285</v>
      </c>
      <c r="B10" s="79" t="s">
        <v>288</v>
      </c>
      <c r="C10" s="79" t="s">
        <v>289</v>
      </c>
      <c r="D10" s="79" t="s">
        <v>70</v>
      </c>
      <c r="E10" s="79" t="s">
        <v>104</v>
      </c>
      <c r="F10" s="79" t="s">
        <v>105</v>
      </c>
      <c r="G10" s="79" t="s">
        <v>246</v>
      </c>
      <c r="H10" s="79" t="s">
        <v>247</v>
      </c>
      <c r="I10" s="88">
        <v>3583500</v>
      </c>
      <c r="J10" s="88">
        <v>3583500</v>
      </c>
      <c r="K10" s="88">
        <v>3583500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ht="21.75" customHeight="1" spans="1:23">
      <c r="A11" s="79" t="s">
        <v>285</v>
      </c>
      <c r="B11" s="79" t="s">
        <v>290</v>
      </c>
      <c r="C11" s="79" t="s">
        <v>291</v>
      </c>
      <c r="D11" s="79" t="s">
        <v>70</v>
      </c>
      <c r="E11" s="79" t="s">
        <v>104</v>
      </c>
      <c r="F11" s="79" t="s">
        <v>105</v>
      </c>
      <c r="G11" s="79" t="s">
        <v>246</v>
      </c>
      <c r="H11" s="79" t="s">
        <v>247</v>
      </c>
      <c r="I11" s="88">
        <v>586100</v>
      </c>
      <c r="J11" s="88">
        <v>586100</v>
      </c>
      <c r="K11" s="88">
        <v>586100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ht="21.75" customHeight="1" spans="1:23">
      <c r="A12" s="79" t="s">
        <v>285</v>
      </c>
      <c r="B12" s="79" t="s">
        <v>292</v>
      </c>
      <c r="C12" s="79" t="s">
        <v>293</v>
      </c>
      <c r="D12" s="79" t="s">
        <v>70</v>
      </c>
      <c r="E12" s="79" t="s">
        <v>104</v>
      </c>
      <c r="F12" s="79" t="s">
        <v>105</v>
      </c>
      <c r="G12" s="79" t="s">
        <v>294</v>
      </c>
      <c r="H12" s="79" t="s">
        <v>295</v>
      </c>
      <c r="I12" s="88">
        <v>3000000</v>
      </c>
      <c r="J12" s="88">
        <v>3000000</v>
      </c>
      <c r="K12" s="88">
        <v>3000000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ht="21.75" customHeight="1" spans="1:23">
      <c r="A13" s="79" t="s">
        <v>285</v>
      </c>
      <c r="B13" s="79" t="s">
        <v>296</v>
      </c>
      <c r="C13" s="79" t="s">
        <v>297</v>
      </c>
      <c r="D13" s="79" t="s">
        <v>70</v>
      </c>
      <c r="E13" s="79" t="s">
        <v>104</v>
      </c>
      <c r="F13" s="79" t="s">
        <v>105</v>
      </c>
      <c r="G13" s="79" t="s">
        <v>246</v>
      </c>
      <c r="H13" s="79" t="s">
        <v>247</v>
      </c>
      <c r="I13" s="88">
        <v>8400</v>
      </c>
      <c r="J13" s="88">
        <v>8400</v>
      </c>
      <c r="K13" s="88">
        <v>8400</v>
      </c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ht="21.75" customHeight="1" spans="1:23">
      <c r="A14" s="79" t="s">
        <v>285</v>
      </c>
      <c r="B14" s="79" t="s">
        <v>298</v>
      </c>
      <c r="C14" s="79" t="s">
        <v>299</v>
      </c>
      <c r="D14" s="79" t="s">
        <v>70</v>
      </c>
      <c r="E14" s="79" t="s">
        <v>104</v>
      </c>
      <c r="F14" s="79" t="s">
        <v>105</v>
      </c>
      <c r="G14" s="79" t="s">
        <v>246</v>
      </c>
      <c r="H14" s="79" t="s">
        <v>247</v>
      </c>
      <c r="I14" s="88">
        <v>35000</v>
      </c>
      <c r="J14" s="88">
        <v>35000</v>
      </c>
      <c r="K14" s="88">
        <v>35000</v>
      </c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ht="21.75" customHeight="1" spans="1:23">
      <c r="A15" s="79" t="s">
        <v>285</v>
      </c>
      <c r="B15" s="79" t="s">
        <v>300</v>
      </c>
      <c r="C15" s="79" t="s">
        <v>301</v>
      </c>
      <c r="D15" s="79" t="s">
        <v>70</v>
      </c>
      <c r="E15" s="79" t="s">
        <v>104</v>
      </c>
      <c r="F15" s="79" t="s">
        <v>105</v>
      </c>
      <c r="G15" s="79" t="s">
        <v>246</v>
      </c>
      <c r="H15" s="79" t="s">
        <v>247</v>
      </c>
      <c r="I15" s="88">
        <v>40000</v>
      </c>
      <c r="J15" s="88">
        <v>40000</v>
      </c>
      <c r="K15" s="88">
        <v>40000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ht="21.75" customHeight="1" spans="1:23">
      <c r="A16" s="79" t="s">
        <v>285</v>
      </c>
      <c r="B16" s="79" t="s">
        <v>302</v>
      </c>
      <c r="C16" s="79" t="s">
        <v>303</v>
      </c>
      <c r="D16" s="79" t="s">
        <v>70</v>
      </c>
      <c r="E16" s="79" t="s">
        <v>104</v>
      </c>
      <c r="F16" s="79" t="s">
        <v>105</v>
      </c>
      <c r="G16" s="79" t="s">
        <v>246</v>
      </c>
      <c r="H16" s="79" t="s">
        <v>247</v>
      </c>
      <c r="I16" s="88">
        <v>1000000</v>
      </c>
      <c r="J16" s="88">
        <v>1000000</v>
      </c>
      <c r="K16" s="88">
        <v>1000000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ht="21.75" customHeight="1" spans="1:23">
      <c r="A17" s="79" t="s">
        <v>285</v>
      </c>
      <c r="B17" s="79" t="s">
        <v>304</v>
      </c>
      <c r="C17" s="79" t="s">
        <v>305</v>
      </c>
      <c r="D17" s="79" t="s">
        <v>70</v>
      </c>
      <c r="E17" s="79" t="s">
        <v>144</v>
      </c>
      <c r="F17" s="79" t="s">
        <v>145</v>
      </c>
      <c r="G17" s="79" t="s">
        <v>306</v>
      </c>
      <c r="H17" s="79" t="s">
        <v>307</v>
      </c>
      <c r="I17" s="88">
        <v>461152.08</v>
      </c>
      <c r="J17" s="88"/>
      <c r="K17" s="88"/>
      <c r="L17" s="88"/>
      <c r="M17" s="88"/>
      <c r="N17" s="88"/>
      <c r="O17" s="88"/>
      <c r="P17" s="88">
        <v>461152.08</v>
      </c>
      <c r="Q17" s="88"/>
      <c r="R17" s="88"/>
      <c r="S17" s="88"/>
      <c r="T17" s="88"/>
      <c r="U17" s="88"/>
      <c r="V17" s="88"/>
      <c r="W17" s="88"/>
    </row>
    <row r="18" ht="21.75" customHeight="1" spans="1:23">
      <c r="A18" s="79" t="s">
        <v>285</v>
      </c>
      <c r="B18" s="79" t="s">
        <v>308</v>
      </c>
      <c r="C18" s="79" t="s">
        <v>309</v>
      </c>
      <c r="D18" s="79" t="s">
        <v>70</v>
      </c>
      <c r="E18" s="79" t="s">
        <v>144</v>
      </c>
      <c r="F18" s="79" t="s">
        <v>145</v>
      </c>
      <c r="G18" s="79" t="s">
        <v>306</v>
      </c>
      <c r="H18" s="79" t="s">
        <v>307</v>
      </c>
      <c r="I18" s="88">
        <v>8121000</v>
      </c>
      <c r="J18" s="88"/>
      <c r="K18" s="88"/>
      <c r="L18" s="88"/>
      <c r="M18" s="88">
        <v>8121000</v>
      </c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ht="21.75" customHeight="1" spans="1:23">
      <c r="A19" s="79" t="s">
        <v>285</v>
      </c>
      <c r="B19" s="79" t="s">
        <v>310</v>
      </c>
      <c r="C19" s="79" t="s">
        <v>311</v>
      </c>
      <c r="D19" s="79" t="s">
        <v>70</v>
      </c>
      <c r="E19" s="79" t="s">
        <v>106</v>
      </c>
      <c r="F19" s="79" t="s">
        <v>107</v>
      </c>
      <c r="G19" s="79" t="s">
        <v>312</v>
      </c>
      <c r="H19" s="79" t="s">
        <v>313</v>
      </c>
      <c r="I19" s="88">
        <v>20000000</v>
      </c>
      <c r="J19" s="88">
        <v>20000000</v>
      </c>
      <c r="K19" s="88">
        <v>20000000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ht="21.75" customHeight="1" spans="1:23">
      <c r="A20" s="79" t="s">
        <v>314</v>
      </c>
      <c r="B20" s="79" t="s">
        <v>315</v>
      </c>
      <c r="C20" s="79" t="s">
        <v>316</v>
      </c>
      <c r="D20" s="79" t="s">
        <v>70</v>
      </c>
      <c r="E20" s="79" t="s">
        <v>122</v>
      </c>
      <c r="F20" s="79" t="s">
        <v>123</v>
      </c>
      <c r="G20" s="79" t="s">
        <v>266</v>
      </c>
      <c r="H20" s="79" t="s">
        <v>267</v>
      </c>
      <c r="I20" s="88">
        <v>11606.4</v>
      </c>
      <c r="J20" s="88">
        <v>11606.4</v>
      </c>
      <c r="K20" s="88">
        <v>11606.4</v>
      </c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ht="18.75" customHeight="1" spans="1:23">
      <c r="A21" s="38" t="s">
        <v>184</v>
      </c>
      <c r="B21" s="39"/>
      <c r="C21" s="39"/>
      <c r="D21" s="39"/>
      <c r="E21" s="39"/>
      <c r="F21" s="39"/>
      <c r="G21" s="39"/>
      <c r="H21" s="40"/>
      <c r="I21" s="88">
        <v>37146758.48</v>
      </c>
      <c r="J21" s="88">
        <v>28564606.4</v>
      </c>
      <c r="K21" s="88">
        <v>28564606.4</v>
      </c>
      <c r="L21" s="88"/>
      <c r="M21" s="88">
        <v>8121000</v>
      </c>
      <c r="N21" s="88"/>
      <c r="O21" s="88"/>
      <c r="P21" s="88">
        <v>461152.08</v>
      </c>
      <c r="Q21" s="88"/>
      <c r="R21" s="88"/>
      <c r="S21" s="88"/>
      <c r="T21" s="88"/>
      <c r="U21" s="88"/>
      <c r="V21" s="88"/>
      <c r="W21" s="88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8" scale="4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6"/>
  <sheetViews>
    <sheetView showZeros="0" tabSelected="1" workbookViewId="0">
      <selection activeCell="D11" sqref="D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2" t="s">
        <v>317</v>
      </c>
    </row>
    <row r="2" ht="39.75" customHeight="1" spans="1:10">
      <c r="A2" s="75" t="str">
        <f>"2026"&amp;"年部门项目支出绩效目标表"</f>
        <v>2026年部门项目支出绩效目标表</v>
      </c>
      <c r="B2" s="13"/>
      <c r="C2" s="13"/>
      <c r="D2" s="13"/>
      <c r="E2" s="13"/>
      <c r="F2" s="76"/>
      <c r="G2" s="13"/>
      <c r="H2" s="76"/>
      <c r="I2" s="76"/>
      <c r="J2" s="13"/>
    </row>
    <row r="3" ht="17.25" customHeight="1" spans="1:10">
      <c r="A3" s="14" t="str">
        <f>"单位名称："&amp;"昆明市官渡区财政局"</f>
        <v>单位名称：昆明市官渡区财政局</v>
      </c>
    </row>
    <row r="4" ht="44.25" customHeight="1" spans="1:10">
      <c r="A4" s="77" t="s">
        <v>196</v>
      </c>
      <c r="B4" s="77" t="s">
        <v>318</v>
      </c>
      <c r="C4" s="77" t="s">
        <v>319</v>
      </c>
      <c r="D4" s="77" t="s">
        <v>320</v>
      </c>
      <c r="E4" s="77" t="s">
        <v>321</v>
      </c>
      <c r="F4" s="78" t="s">
        <v>322</v>
      </c>
      <c r="G4" s="77" t="s">
        <v>323</v>
      </c>
      <c r="H4" s="78" t="s">
        <v>324</v>
      </c>
      <c r="I4" s="78" t="s">
        <v>325</v>
      </c>
      <c r="J4" s="77" t="s">
        <v>326</v>
      </c>
    </row>
    <row r="5" ht="18.75" customHeight="1" spans="1:10">
      <c r="A5" s="142">
        <v>1</v>
      </c>
      <c r="B5" s="142">
        <v>2</v>
      </c>
      <c r="C5" s="142">
        <v>3</v>
      </c>
      <c r="D5" s="142">
        <v>4</v>
      </c>
      <c r="E5" s="142">
        <v>5</v>
      </c>
      <c r="F5" s="31">
        <v>6</v>
      </c>
      <c r="G5" s="142">
        <v>7</v>
      </c>
      <c r="H5" s="31">
        <v>8</v>
      </c>
      <c r="I5" s="31">
        <v>9</v>
      </c>
      <c r="J5" s="142">
        <v>10</v>
      </c>
    </row>
    <row r="6" ht="42" customHeight="1" spans="1:10">
      <c r="A6" s="32" t="s">
        <v>70</v>
      </c>
      <c r="B6" s="79"/>
      <c r="C6" s="79"/>
      <c r="D6" s="79"/>
      <c r="E6" s="59"/>
      <c r="F6" s="80"/>
      <c r="G6" s="59"/>
      <c r="H6" s="80"/>
      <c r="I6" s="80"/>
      <c r="J6" s="59"/>
    </row>
    <row r="7" ht="42" customHeight="1" spans="1:10">
      <c r="A7" s="143" t="s">
        <v>70</v>
      </c>
      <c r="B7" s="33"/>
      <c r="C7" s="33"/>
      <c r="D7" s="33"/>
      <c r="E7" s="32"/>
      <c r="F7" s="33"/>
      <c r="G7" s="32"/>
      <c r="H7" s="33"/>
      <c r="I7" s="33"/>
      <c r="J7" s="32"/>
    </row>
    <row r="8" ht="42" customHeight="1" spans="1:10">
      <c r="A8" s="144" t="s">
        <v>297</v>
      </c>
      <c r="B8" s="33" t="s">
        <v>327</v>
      </c>
      <c r="C8" s="33" t="s">
        <v>328</v>
      </c>
      <c r="D8" s="33" t="s">
        <v>329</v>
      </c>
      <c r="E8" s="32" t="s">
        <v>330</v>
      </c>
      <c r="F8" s="33" t="s">
        <v>331</v>
      </c>
      <c r="G8" s="32" t="s">
        <v>332</v>
      </c>
      <c r="H8" s="33" t="s">
        <v>333</v>
      </c>
      <c r="I8" s="33" t="s">
        <v>334</v>
      </c>
      <c r="J8" s="32" t="s">
        <v>335</v>
      </c>
    </row>
    <row r="9" ht="42" customHeight="1" spans="1:10">
      <c r="A9" s="144" t="s">
        <v>297</v>
      </c>
      <c r="B9" s="33"/>
      <c r="C9" s="33" t="s">
        <v>328</v>
      </c>
      <c r="D9" s="33" t="s">
        <v>336</v>
      </c>
      <c r="E9" s="32" t="s">
        <v>337</v>
      </c>
      <c r="F9" s="33" t="s">
        <v>331</v>
      </c>
      <c r="G9" s="32" t="s">
        <v>338</v>
      </c>
      <c r="H9" s="33" t="s">
        <v>339</v>
      </c>
      <c r="I9" s="33" t="s">
        <v>334</v>
      </c>
      <c r="J9" s="32" t="s">
        <v>340</v>
      </c>
    </row>
    <row r="10" ht="42" customHeight="1" spans="1:10">
      <c r="A10" s="144" t="s">
        <v>297</v>
      </c>
      <c r="B10" s="33"/>
      <c r="C10" s="33" t="s">
        <v>341</v>
      </c>
      <c r="D10" s="33" t="s">
        <v>342</v>
      </c>
      <c r="E10" s="32" t="s">
        <v>343</v>
      </c>
      <c r="F10" s="33" t="s">
        <v>331</v>
      </c>
      <c r="G10" s="32" t="s">
        <v>344</v>
      </c>
      <c r="H10" s="33" t="s">
        <v>345</v>
      </c>
      <c r="I10" s="33" t="s">
        <v>334</v>
      </c>
      <c r="J10" s="32" t="s">
        <v>346</v>
      </c>
    </row>
    <row r="11" ht="42" customHeight="1" spans="1:10">
      <c r="A11" s="144" t="s">
        <v>297</v>
      </c>
      <c r="B11" s="33"/>
      <c r="C11" s="33" t="s">
        <v>347</v>
      </c>
      <c r="D11" s="33" t="s">
        <v>348</v>
      </c>
      <c r="E11" s="32" t="s">
        <v>349</v>
      </c>
      <c r="F11" s="33" t="s">
        <v>350</v>
      </c>
      <c r="G11" s="32" t="s">
        <v>351</v>
      </c>
      <c r="H11" s="33" t="s">
        <v>339</v>
      </c>
      <c r="I11" s="33" t="s">
        <v>334</v>
      </c>
      <c r="J11" s="32" t="s">
        <v>352</v>
      </c>
    </row>
    <row r="12" ht="42" customHeight="1" spans="1:10">
      <c r="A12" s="144" t="s">
        <v>289</v>
      </c>
      <c r="B12" s="33" t="s">
        <v>353</v>
      </c>
      <c r="C12" s="33" t="s">
        <v>328</v>
      </c>
      <c r="D12" s="33" t="s">
        <v>329</v>
      </c>
      <c r="E12" s="32" t="s">
        <v>354</v>
      </c>
      <c r="F12" s="33" t="s">
        <v>350</v>
      </c>
      <c r="G12" s="32" t="s">
        <v>355</v>
      </c>
      <c r="H12" s="33" t="s">
        <v>339</v>
      </c>
      <c r="I12" s="33" t="s">
        <v>334</v>
      </c>
      <c r="J12" s="32" t="s">
        <v>356</v>
      </c>
    </row>
    <row r="13" ht="42" customHeight="1" spans="1:10">
      <c r="A13" s="144" t="s">
        <v>289</v>
      </c>
      <c r="B13" s="33" t="s">
        <v>353</v>
      </c>
      <c r="C13" s="33" t="s">
        <v>328</v>
      </c>
      <c r="D13" s="33" t="s">
        <v>336</v>
      </c>
      <c r="E13" s="32" t="s">
        <v>357</v>
      </c>
      <c r="F13" s="33" t="s">
        <v>350</v>
      </c>
      <c r="G13" s="32" t="s">
        <v>351</v>
      </c>
      <c r="H13" s="33" t="s">
        <v>339</v>
      </c>
      <c r="I13" s="33" t="s">
        <v>334</v>
      </c>
      <c r="J13" s="32" t="s">
        <v>358</v>
      </c>
    </row>
    <row r="14" ht="42" customHeight="1" spans="1:10">
      <c r="A14" s="144" t="s">
        <v>289</v>
      </c>
      <c r="B14" s="33" t="s">
        <v>353</v>
      </c>
      <c r="C14" s="33" t="s">
        <v>328</v>
      </c>
      <c r="D14" s="33" t="s">
        <v>359</v>
      </c>
      <c r="E14" s="32" t="s">
        <v>360</v>
      </c>
      <c r="F14" s="33" t="s">
        <v>331</v>
      </c>
      <c r="G14" s="32" t="s">
        <v>344</v>
      </c>
      <c r="H14" s="33" t="s">
        <v>345</v>
      </c>
      <c r="I14" s="33" t="s">
        <v>334</v>
      </c>
      <c r="J14" s="32" t="s">
        <v>361</v>
      </c>
    </row>
    <row r="15" ht="42" customHeight="1" spans="1:10">
      <c r="A15" s="144" t="s">
        <v>289</v>
      </c>
      <c r="B15" s="33" t="s">
        <v>353</v>
      </c>
      <c r="C15" s="33" t="s">
        <v>341</v>
      </c>
      <c r="D15" s="33" t="s">
        <v>342</v>
      </c>
      <c r="E15" s="32" t="s">
        <v>362</v>
      </c>
      <c r="F15" s="33" t="s">
        <v>331</v>
      </c>
      <c r="G15" s="32" t="s">
        <v>338</v>
      </c>
      <c r="H15" s="33" t="s">
        <v>339</v>
      </c>
      <c r="I15" s="33" t="s">
        <v>334</v>
      </c>
      <c r="J15" s="32" t="s">
        <v>363</v>
      </c>
    </row>
    <row r="16" ht="42" customHeight="1" spans="1:10">
      <c r="A16" s="144" t="s">
        <v>289</v>
      </c>
      <c r="B16" s="33" t="s">
        <v>353</v>
      </c>
      <c r="C16" s="33" t="s">
        <v>341</v>
      </c>
      <c r="D16" s="33" t="s">
        <v>364</v>
      </c>
      <c r="E16" s="32" t="s">
        <v>365</v>
      </c>
      <c r="F16" s="33" t="s">
        <v>350</v>
      </c>
      <c r="G16" s="32" t="s">
        <v>366</v>
      </c>
      <c r="H16" s="33" t="s">
        <v>339</v>
      </c>
      <c r="I16" s="33" t="s">
        <v>334</v>
      </c>
      <c r="J16" s="32" t="s">
        <v>367</v>
      </c>
    </row>
    <row r="17" ht="42" customHeight="1" spans="1:10">
      <c r="A17" s="144" t="s">
        <v>289</v>
      </c>
      <c r="B17" s="33" t="s">
        <v>353</v>
      </c>
      <c r="C17" s="33" t="s">
        <v>347</v>
      </c>
      <c r="D17" s="33" t="s">
        <v>348</v>
      </c>
      <c r="E17" s="32" t="s">
        <v>368</v>
      </c>
      <c r="F17" s="33" t="s">
        <v>350</v>
      </c>
      <c r="G17" s="32" t="s">
        <v>366</v>
      </c>
      <c r="H17" s="33" t="s">
        <v>339</v>
      </c>
      <c r="I17" s="33" t="s">
        <v>334</v>
      </c>
      <c r="J17" s="32" t="s">
        <v>369</v>
      </c>
    </row>
    <row r="18" ht="42" customHeight="1" spans="1:10">
      <c r="A18" s="144" t="s">
        <v>289</v>
      </c>
      <c r="B18" s="33" t="s">
        <v>353</v>
      </c>
      <c r="C18" s="33" t="s">
        <v>347</v>
      </c>
      <c r="D18" s="33" t="s">
        <v>348</v>
      </c>
      <c r="E18" s="32" t="s">
        <v>370</v>
      </c>
      <c r="F18" s="33" t="s">
        <v>350</v>
      </c>
      <c r="G18" s="32" t="s">
        <v>366</v>
      </c>
      <c r="H18" s="33" t="s">
        <v>339</v>
      </c>
      <c r="I18" s="33" t="s">
        <v>334</v>
      </c>
      <c r="J18" s="32" t="s">
        <v>371</v>
      </c>
    </row>
    <row r="19" ht="42" customHeight="1" spans="1:10">
      <c r="A19" s="144" t="s">
        <v>289</v>
      </c>
      <c r="B19" s="33" t="s">
        <v>353</v>
      </c>
      <c r="C19" s="33" t="s">
        <v>347</v>
      </c>
      <c r="D19" s="33" t="s">
        <v>348</v>
      </c>
      <c r="E19" s="32" t="s">
        <v>372</v>
      </c>
      <c r="F19" s="33" t="s">
        <v>350</v>
      </c>
      <c r="G19" s="32" t="s">
        <v>366</v>
      </c>
      <c r="H19" s="33" t="s">
        <v>339</v>
      </c>
      <c r="I19" s="33" t="s">
        <v>334</v>
      </c>
      <c r="J19" s="32" t="s">
        <v>373</v>
      </c>
    </row>
    <row r="20" ht="42" customHeight="1" spans="1:10">
      <c r="A20" s="144" t="s">
        <v>303</v>
      </c>
      <c r="B20" s="33" t="s">
        <v>374</v>
      </c>
      <c r="C20" s="33" t="s">
        <v>328</v>
      </c>
      <c r="D20" s="33" t="s">
        <v>329</v>
      </c>
      <c r="E20" s="32" t="s">
        <v>375</v>
      </c>
      <c r="F20" s="33" t="s">
        <v>350</v>
      </c>
      <c r="G20" s="32" t="s">
        <v>366</v>
      </c>
      <c r="H20" s="33" t="s">
        <v>339</v>
      </c>
      <c r="I20" s="33" t="s">
        <v>334</v>
      </c>
      <c r="J20" s="32" t="s">
        <v>375</v>
      </c>
    </row>
    <row r="21" ht="42" customHeight="1" spans="1:10">
      <c r="A21" s="144" t="s">
        <v>303</v>
      </c>
      <c r="B21" s="33" t="s">
        <v>374</v>
      </c>
      <c r="C21" s="33" t="s">
        <v>328</v>
      </c>
      <c r="D21" s="33" t="s">
        <v>336</v>
      </c>
      <c r="E21" s="32" t="s">
        <v>376</v>
      </c>
      <c r="F21" s="33" t="s">
        <v>331</v>
      </c>
      <c r="G21" s="32" t="s">
        <v>377</v>
      </c>
      <c r="H21" s="33"/>
      <c r="I21" s="33" t="s">
        <v>378</v>
      </c>
      <c r="J21" s="32" t="s">
        <v>376</v>
      </c>
    </row>
    <row r="22" ht="42" customHeight="1" spans="1:10">
      <c r="A22" s="144" t="s">
        <v>303</v>
      </c>
      <c r="B22" s="33" t="s">
        <v>374</v>
      </c>
      <c r="C22" s="33" t="s">
        <v>328</v>
      </c>
      <c r="D22" s="33" t="s">
        <v>359</v>
      </c>
      <c r="E22" s="32" t="s">
        <v>379</v>
      </c>
      <c r="F22" s="33" t="s">
        <v>380</v>
      </c>
      <c r="G22" s="32" t="s">
        <v>344</v>
      </c>
      <c r="H22" s="33" t="s">
        <v>345</v>
      </c>
      <c r="I22" s="33" t="s">
        <v>334</v>
      </c>
      <c r="J22" s="32" t="s">
        <v>381</v>
      </c>
    </row>
    <row r="23" ht="42" customHeight="1" spans="1:10">
      <c r="A23" s="144" t="s">
        <v>303</v>
      </c>
      <c r="B23" s="33" t="s">
        <v>374</v>
      </c>
      <c r="C23" s="33" t="s">
        <v>341</v>
      </c>
      <c r="D23" s="33" t="s">
        <v>342</v>
      </c>
      <c r="E23" s="32" t="s">
        <v>382</v>
      </c>
      <c r="F23" s="33" t="s">
        <v>331</v>
      </c>
      <c r="G23" s="32" t="s">
        <v>383</v>
      </c>
      <c r="H23" s="33"/>
      <c r="I23" s="33" t="s">
        <v>378</v>
      </c>
      <c r="J23" s="32" t="s">
        <v>382</v>
      </c>
    </row>
    <row r="24" ht="42" customHeight="1" spans="1:10">
      <c r="A24" s="144" t="s">
        <v>303</v>
      </c>
      <c r="B24" s="33" t="s">
        <v>374</v>
      </c>
      <c r="C24" s="33" t="s">
        <v>341</v>
      </c>
      <c r="D24" s="33" t="s">
        <v>364</v>
      </c>
      <c r="E24" s="32" t="s">
        <v>384</v>
      </c>
      <c r="F24" s="33" t="s">
        <v>350</v>
      </c>
      <c r="G24" s="32" t="s">
        <v>366</v>
      </c>
      <c r="H24" s="33" t="s">
        <v>339</v>
      </c>
      <c r="I24" s="33" t="s">
        <v>378</v>
      </c>
      <c r="J24" s="32" t="s">
        <v>384</v>
      </c>
    </row>
    <row r="25" ht="42" customHeight="1" spans="1:10">
      <c r="A25" s="144" t="s">
        <v>303</v>
      </c>
      <c r="B25" s="33" t="s">
        <v>374</v>
      </c>
      <c r="C25" s="33" t="s">
        <v>347</v>
      </c>
      <c r="D25" s="33" t="s">
        <v>348</v>
      </c>
      <c r="E25" s="32" t="s">
        <v>348</v>
      </c>
      <c r="F25" s="33" t="s">
        <v>350</v>
      </c>
      <c r="G25" s="32" t="s">
        <v>366</v>
      </c>
      <c r="H25" s="33" t="s">
        <v>339</v>
      </c>
      <c r="I25" s="33" t="s">
        <v>378</v>
      </c>
      <c r="J25" s="32" t="s">
        <v>348</v>
      </c>
    </row>
    <row r="26" ht="42" customHeight="1" spans="1:10">
      <c r="A26" s="144" t="s">
        <v>303</v>
      </c>
      <c r="B26" s="33" t="s">
        <v>374</v>
      </c>
      <c r="C26" s="33" t="s">
        <v>347</v>
      </c>
      <c r="D26" s="33" t="s">
        <v>348</v>
      </c>
      <c r="E26" s="32" t="s">
        <v>370</v>
      </c>
      <c r="F26" s="33" t="s">
        <v>350</v>
      </c>
      <c r="G26" s="32" t="s">
        <v>366</v>
      </c>
      <c r="H26" s="33" t="s">
        <v>339</v>
      </c>
      <c r="I26" s="33" t="s">
        <v>334</v>
      </c>
      <c r="J26" s="32" t="s">
        <v>370</v>
      </c>
    </row>
    <row r="27" ht="42" customHeight="1" spans="1:10">
      <c r="A27" s="144" t="s">
        <v>316</v>
      </c>
      <c r="B27" s="33" t="s">
        <v>385</v>
      </c>
      <c r="C27" s="33" t="s">
        <v>328</v>
      </c>
      <c r="D27" s="33" t="s">
        <v>329</v>
      </c>
      <c r="E27" s="32" t="s">
        <v>386</v>
      </c>
      <c r="F27" s="33" t="s">
        <v>331</v>
      </c>
      <c r="G27" s="32" t="s">
        <v>344</v>
      </c>
      <c r="H27" s="33" t="s">
        <v>387</v>
      </c>
      <c r="I27" s="33" t="s">
        <v>334</v>
      </c>
      <c r="J27" s="32" t="s">
        <v>388</v>
      </c>
    </row>
    <row r="28" ht="42" customHeight="1" spans="1:10">
      <c r="A28" s="144" t="s">
        <v>316</v>
      </c>
      <c r="B28" s="33" t="s">
        <v>385</v>
      </c>
      <c r="C28" s="33" t="s">
        <v>341</v>
      </c>
      <c r="D28" s="33" t="s">
        <v>364</v>
      </c>
      <c r="E28" s="32" t="s">
        <v>389</v>
      </c>
      <c r="F28" s="33" t="s">
        <v>331</v>
      </c>
      <c r="G28" s="32" t="s">
        <v>390</v>
      </c>
      <c r="H28" s="33"/>
      <c r="I28" s="33" t="s">
        <v>378</v>
      </c>
      <c r="J28" s="32" t="s">
        <v>391</v>
      </c>
    </row>
    <row r="29" ht="42" customHeight="1" spans="1:10">
      <c r="A29" s="144" t="s">
        <v>316</v>
      </c>
      <c r="B29" s="33" t="s">
        <v>385</v>
      </c>
      <c r="C29" s="33" t="s">
        <v>347</v>
      </c>
      <c r="D29" s="33" t="s">
        <v>348</v>
      </c>
      <c r="E29" s="32" t="s">
        <v>392</v>
      </c>
      <c r="F29" s="33" t="s">
        <v>350</v>
      </c>
      <c r="G29" s="32" t="s">
        <v>366</v>
      </c>
      <c r="H29" s="33" t="s">
        <v>339</v>
      </c>
      <c r="I29" s="33" t="s">
        <v>334</v>
      </c>
      <c r="J29" s="32" t="s">
        <v>393</v>
      </c>
    </row>
    <row r="30" ht="42" customHeight="1" spans="1:10">
      <c r="A30" s="144" t="s">
        <v>309</v>
      </c>
      <c r="B30" s="33" t="s">
        <v>394</v>
      </c>
      <c r="C30" s="33" t="s">
        <v>328</v>
      </c>
      <c r="D30" s="33" t="s">
        <v>329</v>
      </c>
      <c r="E30" s="32" t="s">
        <v>395</v>
      </c>
      <c r="F30" s="33" t="s">
        <v>331</v>
      </c>
      <c r="G30" s="32" t="s">
        <v>338</v>
      </c>
      <c r="H30" s="33" t="s">
        <v>339</v>
      </c>
      <c r="I30" s="33" t="s">
        <v>334</v>
      </c>
      <c r="J30" s="32" t="s">
        <v>396</v>
      </c>
    </row>
    <row r="31" ht="42" customHeight="1" spans="1:10">
      <c r="A31" s="144" t="s">
        <v>309</v>
      </c>
      <c r="B31" s="33" t="s">
        <v>394</v>
      </c>
      <c r="C31" s="33" t="s">
        <v>328</v>
      </c>
      <c r="D31" s="33" t="s">
        <v>329</v>
      </c>
      <c r="E31" s="32" t="s">
        <v>397</v>
      </c>
      <c r="F31" s="33" t="s">
        <v>331</v>
      </c>
      <c r="G31" s="32" t="s">
        <v>338</v>
      </c>
      <c r="H31" s="33" t="s">
        <v>339</v>
      </c>
      <c r="I31" s="33" t="s">
        <v>334</v>
      </c>
      <c r="J31" s="32" t="s">
        <v>398</v>
      </c>
    </row>
    <row r="32" ht="42" customHeight="1" spans="1:10">
      <c r="A32" s="144" t="s">
        <v>309</v>
      </c>
      <c r="B32" s="33" t="s">
        <v>394</v>
      </c>
      <c r="C32" s="33" t="s">
        <v>341</v>
      </c>
      <c r="D32" s="33" t="s">
        <v>342</v>
      </c>
      <c r="E32" s="32" t="s">
        <v>399</v>
      </c>
      <c r="F32" s="33" t="s">
        <v>331</v>
      </c>
      <c r="G32" s="32" t="s">
        <v>338</v>
      </c>
      <c r="H32" s="33" t="s">
        <v>339</v>
      </c>
      <c r="I32" s="33" t="s">
        <v>334</v>
      </c>
      <c r="J32" s="32" t="s">
        <v>400</v>
      </c>
    </row>
    <row r="33" ht="42" customHeight="1" spans="1:10">
      <c r="A33" s="144" t="s">
        <v>309</v>
      </c>
      <c r="B33" s="33" t="s">
        <v>394</v>
      </c>
      <c r="C33" s="33" t="s">
        <v>347</v>
      </c>
      <c r="D33" s="33" t="s">
        <v>348</v>
      </c>
      <c r="E33" s="32" t="s">
        <v>401</v>
      </c>
      <c r="F33" s="33" t="s">
        <v>331</v>
      </c>
      <c r="G33" s="32" t="s">
        <v>402</v>
      </c>
      <c r="H33" s="33" t="s">
        <v>339</v>
      </c>
      <c r="I33" s="33" t="s">
        <v>334</v>
      </c>
      <c r="J33" s="32" t="s">
        <v>403</v>
      </c>
    </row>
    <row r="34" ht="42" customHeight="1" spans="1:10">
      <c r="A34" s="144" t="s">
        <v>311</v>
      </c>
      <c r="B34" s="33" t="s">
        <v>404</v>
      </c>
      <c r="C34" s="33" t="s">
        <v>328</v>
      </c>
      <c r="D34" s="33" t="s">
        <v>329</v>
      </c>
      <c r="E34" s="32" t="s">
        <v>405</v>
      </c>
      <c r="F34" s="33" t="s">
        <v>350</v>
      </c>
      <c r="G34" s="32" t="s">
        <v>85</v>
      </c>
      <c r="H34" s="33" t="s">
        <v>406</v>
      </c>
      <c r="I34" s="33" t="s">
        <v>334</v>
      </c>
      <c r="J34" s="32" t="s">
        <v>407</v>
      </c>
    </row>
    <row r="35" ht="42" customHeight="1" spans="1:10">
      <c r="A35" s="144" t="s">
        <v>311</v>
      </c>
      <c r="B35" s="33" t="s">
        <v>404</v>
      </c>
      <c r="C35" s="33" t="s">
        <v>328</v>
      </c>
      <c r="D35" s="33" t="s">
        <v>329</v>
      </c>
      <c r="E35" s="32" t="s">
        <v>408</v>
      </c>
      <c r="F35" s="33" t="s">
        <v>350</v>
      </c>
      <c r="G35" s="32" t="s">
        <v>344</v>
      </c>
      <c r="H35" s="33" t="s">
        <v>406</v>
      </c>
      <c r="I35" s="33" t="s">
        <v>334</v>
      </c>
      <c r="J35" s="32" t="s">
        <v>409</v>
      </c>
    </row>
    <row r="36" ht="42" customHeight="1" spans="1:10">
      <c r="A36" s="144" t="s">
        <v>311</v>
      </c>
      <c r="B36" s="33" t="s">
        <v>404</v>
      </c>
      <c r="C36" s="33" t="s">
        <v>328</v>
      </c>
      <c r="D36" s="33" t="s">
        <v>329</v>
      </c>
      <c r="E36" s="32" t="s">
        <v>410</v>
      </c>
      <c r="F36" s="33" t="s">
        <v>350</v>
      </c>
      <c r="G36" s="32" t="s">
        <v>411</v>
      </c>
      <c r="H36" s="33" t="s">
        <v>339</v>
      </c>
      <c r="I36" s="33" t="s">
        <v>334</v>
      </c>
      <c r="J36" s="32" t="s">
        <v>412</v>
      </c>
    </row>
    <row r="37" ht="42" customHeight="1" spans="1:10">
      <c r="A37" s="144" t="s">
        <v>311</v>
      </c>
      <c r="B37" s="33" t="s">
        <v>404</v>
      </c>
      <c r="C37" s="33" t="s">
        <v>328</v>
      </c>
      <c r="D37" s="33" t="s">
        <v>336</v>
      </c>
      <c r="E37" s="32" t="s">
        <v>413</v>
      </c>
      <c r="F37" s="33" t="s">
        <v>331</v>
      </c>
      <c r="G37" s="32" t="s">
        <v>414</v>
      </c>
      <c r="H37" s="33"/>
      <c r="I37" s="33" t="s">
        <v>378</v>
      </c>
      <c r="J37" s="32" t="s">
        <v>415</v>
      </c>
    </row>
    <row r="38" ht="42" customHeight="1" spans="1:10">
      <c r="A38" s="144" t="s">
        <v>311</v>
      </c>
      <c r="B38" s="33" t="s">
        <v>404</v>
      </c>
      <c r="C38" s="33" t="s">
        <v>328</v>
      </c>
      <c r="D38" s="33" t="s">
        <v>336</v>
      </c>
      <c r="E38" s="32" t="s">
        <v>416</v>
      </c>
      <c r="F38" s="33" t="s">
        <v>350</v>
      </c>
      <c r="G38" s="32" t="s">
        <v>411</v>
      </c>
      <c r="H38" s="33" t="s">
        <v>339</v>
      </c>
      <c r="I38" s="33" t="s">
        <v>334</v>
      </c>
      <c r="J38" s="32" t="s">
        <v>417</v>
      </c>
    </row>
    <row r="39" ht="42" customHeight="1" spans="1:10">
      <c r="A39" s="144" t="s">
        <v>311</v>
      </c>
      <c r="B39" s="33" t="s">
        <v>404</v>
      </c>
      <c r="C39" s="33" t="s">
        <v>328</v>
      </c>
      <c r="D39" s="33" t="s">
        <v>336</v>
      </c>
      <c r="E39" s="32" t="s">
        <v>418</v>
      </c>
      <c r="F39" s="33" t="s">
        <v>331</v>
      </c>
      <c r="G39" s="32" t="s">
        <v>419</v>
      </c>
      <c r="H39" s="33"/>
      <c r="I39" s="33" t="s">
        <v>378</v>
      </c>
      <c r="J39" s="32" t="s">
        <v>420</v>
      </c>
    </row>
    <row r="40" ht="42" customHeight="1" spans="1:10">
      <c r="A40" s="144" t="s">
        <v>311</v>
      </c>
      <c r="B40" s="33" t="s">
        <v>404</v>
      </c>
      <c r="C40" s="33" t="s">
        <v>328</v>
      </c>
      <c r="D40" s="33" t="s">
        <v>336</v>
      </c>
      <c r="E40" s="32" t="s">
        <v>421</v>
      </c>
      <c r="F40" s="33" t="s">
        <v>331</v>
      </c>
      <c r="G40" s="32" t="s">
        <v>422</v>
      </c>
      <c r="H40" s="33"/>
      <c r="I40" s="33" t="s">
        <v>378</v>
      </c>
      <c r="J40" s="32" t="s">
        <v>423</v>
      </c>
    </row>
    <row r="41" ht="42" customHeight="1" spans="1:10">
      <c r="A41" s="144" t="s">
        <v>311</v>
      </c>
      <c r="B41" s="33" t="s">
        <v>404</v>
      </c>
      <c r="C41" s="33" t="s">
        <v>328</v>
      </c>
      <c r="D41" s="33" t="s">
        <v>336</v>
      </c>
      <c r="E41" s="32" t="s">
        <v>424</v>
      </c>
      <c r="F41" s="33" t="s">
        <v>331</v>
      </c>
      <c r="G41" s="32" t="s">
        <v>425</v>
      </c>
      <c r="H41" s="33"/>
      <c r="I41" s="33" t="s">
        <v>378</v>
      </c>
      <c r="J41" s="32" t="s">
        <v>426</v>
      </c>
    </row>
    <row r="42" ht="42" customHeight="1" spans="1:10">
      <c r="A42" s="144" t="s">
        <v>311</v>
      </c>
      <c r="B42" s="33" t="s">
        <v>404</v>
      </c>
      <c r="C42" s="33" t="s">
        <v>328</v>
      </c>
      <c r="D42" s="33" t="s">
        <v>336</v>
      </c>
      <c r="E42" s="32" t="s">
        <v>427</v>
      </c>
      <c r="F42" s="33" t="s">
        <v>331</v>
      </c>
      <c r="G42" s="32" t="s">
        <v>428</v>
      </c>
      <c r="H42" s="33"/>
      <c r="I42" s="33" t="s">
        <v>378</v>
      </c>
      <c r="J42" s="32" t="s">
        <v>429</v>
      </c>
    </row>
    <row r="43" ht="42" customHeight="1" spans="1:10">
      <c r="A43" s="144" t="s">
        <v>311</v>
      </c>
      <c r="B43" s="33" t="s">
        <v>404</v>
      </c>
      <c r="C43" s="33" t="s">
        <v>328</v>
      </c>
      <c r="D43" s="33" t="s">
        <v>359</v>
      </c>
      <c r="E43" s="32" t="s">
        <v>430</v>
      </c>
      <c r="F43" s="33" t="s">
        <v>380</v>
      </c>
      <c r="G43" s="32" t="s">
        <v>344</v>
      </c>
      <c r="H43" s="33" t="s">
        <v>431</v>
      </c>
      <c r="I43" s="33" t="s">
        <v>334</v>
      </c>
      <c r="J43" s="32" t="s">
        <v>432</v>
      </c>
    </row>
    <row r="44" ht="42" customHeight="1" spans="1:10">
      <c r="A44" s="144" t="s">
        <v>311</v>
      </c>
      <c r="B44" s="33" t="s">
        <v>404</v>
      </c>
      <c r="C44" s="33" t="s">
        <v>341</v>
      </c>
      <c r="D44" s="33" t="s">
        <v>342</v>
      </c>
      <c r="E44" s="32" t="s">
        <v>433</v>
      </c>
      <c r="F44" s="33" t="s">
        <v>350</v>
      </c>
      <c r="G44" s="32" t="s">
        <v>434</v>
      </c>
      <c r="H44" s="33" t="s">
        <v>339</v>
      </c>
      <c r="I44" s="33" t="s">
        <v>334</v>
      </c>
      <c r="J44" s="32" t="s">
        <v>435</v>
      </c>
    </row>
    <row r="45" ht="42" customHeight="1" spans="1:10">
      <c r="A45" s="144" t="s">
        <v>311</v>
      </c>
      <c r="B45" s="33" t="s">
        <v>404</v>
      </c>
      <c r="C45" s="33" t="s">
        <v>341</v>
      </c>
      <c r="D45" s="33" t="s">
        <v>342</v>
      </c>
      <c r="E45" s="32" t="s">
        <v>436</v>
      </c>
      <c r="F45" s="33" t="s">
        <v>350</v>
      </c>
      <c r="G45" s="32" t="s">
        <v>434</v>
      </c>
      <c r="H45" s="33" t="s">
        <v>339</v>
      </c>
      <c r="I45" s="33" t="s">
        <v>334</v>
      </c>
      <c r="J45" s="32" t="s">
        <v>435</v>
      </c>
    </row>
    <row r="46" ht="42" customHeight="1" spans="1:10">
      <c r="A46" s="144" t="s">
        <v>311</v>
      </c>
      <c r="B46" s="33" t="s">
        <v>404</v>
      </c>
      <c r="C46" s="33" t="s">
        <v>347</v>
      </c>
      <c r="D46" s="33" t="s">
        <v>348</v>
      </c>
      <c r="E46" s="32" t="s">
        <v>437</v>
      </c>
      <c r="F46" s="33" t="s">
        <v>331</v>
      </c>
      <c r="G46" s="32" t="s">
        <v>438</v>
      </c>
      <c r="H46" s="33"/>
      <c r="I46" s="33" t="s">
        <v>378</v>
      </c>
      <c r="J46" s="32" t="s">
        <v>439</v>
      </c>
    </row>
    <row r="47" ht="42" customHeight="1" spans="1:10">
      <c r="A47" s="144" t="s">
        <v>293</v>
      </c>
      <c r="B47" s="33" t="s">
        <v>440</v>
      </c>
      <c r="C47" s="33" t="s">
        <v>328</v>
      </c>
      <c r="D47" s="33" t="s">
        <v>329</v>
      </c>
      <c r="E47" s="32" t="s">
        <v>354</v>
      </c>
      <c r="F47" s="33" t="s">
        <v>350</v>
      </c>
      <c r="G47" s="32" t="s">
        <v>351</v>
      </c>
      <c r="H47" s="33" t="s">
        <v>339</v>
      </c>
      <c r="I47" s="33" t="s">
        <v>334</v>
      </c>
      <c r="J47" s="32" t="s">
        <v>356</v>
      </c>
    </row>
    <row r="48" ht="42" customHeight="1" spans="1:10">
      <c r="A48" s="144" t="s">
        <v>293</v>
      </c>
      <c r="B48" s="33" t="s">
        <v>440</v>
      </c>
      <c r="C48" s="33" t="s">
        <v>328</v>
      </c>
      <c r="D48" s="33" t="s">
        <v>336</v>
      </c>
      <c r="E48" s="32" t="s">
        <v>357</v>
      </c>
      <c r="F48" s="33" t="s">
        <v>350</v>
      </c>
      <c r="G48" s="32" t="s">
        <v>351</v>
      </c>
      <c r="H48" s="33" t="s">
        <v>339</v>
      </c>
      <c r="I48" s="33" t="s">
        <v>334</v>
      </c>
      <c r="J48" s="32" t="s">
        <v>358</v>
      </c>
    </row>
    <row r="49" ht="42" customHeight="1" spans="1:10">
      <c r="A49" s="144" t="s">
        <v>293</v>
      </c>
      <c r="B49" s="33" t="s">
        <v>440</v>
      </c>
      <c r="C49" s="33" t="s">
        <v>328</v>
      </c>
      <c r="D49" s="33" t="s">
        <v>359</v>
      </c>
      <c r="E49" s="32" t="s">
        <v>360</v>
      </c>
      <c r="F49" s="33" t="s">
        <v>331</v>
      </c>
      <c r="G49" s="32" t="s">
        <v>344</v>
      </c>
      <c r="H49" s="33" t="s">
        <v>345</v>
      </c>
      <c r="I49" s="33" t="s">
        <v>334</v>
      </c>
      <c r="J49" s="32" t="s">
        <v>361</v>
      </c>
    </row>
    <row r="50" ht="42" customHeight="1" spans="1:10">
      <c r="A50" s="144" t="s">
        <v>293</v>
      </c>
      <c r="B50" s="33" t="s">
        <v>440</v>
      </c>
      <c r="C50" s="33" t="s">
        <v>341</v>
      </c>
      <c r="D50" s="33" t="s">
        <v>342</v>
      </c>
      <c r="E50" s="32" t="s">
        <v>441</v>
      </c>
      <c r="F50" s="33" t="s">
        <v>350</v>
      </c>
      <c r="G50" s="32" t="s">
        <v>351</v>
      </c>
      <c r="H50" s="33" t="s">
        <v>339</v>
      </c>
      <c r="I50" s="33" t="s">
        <v>334</v>
      </c>
      <c r="J50" s="32" t="s">
        <v>363</v>
      </c>
    </row>
    <row r="51" ht="42" customHeight="1" spans="1:10">
      <c r="A51" s="144" t="s">
        <v>293</v>
      </c>
      <c r="B51" s="33" t="s">
        <v>440</v>
      </c>
      <c r="C51" s="33" t="s">
        <v>341</v>
      </c>
      <c r="D51" s="33" t="s">
        <v>364</v>
      </c>
      <c r="E51" s="32" t="s">
        <v>365</v>
      </c>
      <c r="F51" s="33" t="s">
        <v>350</v>
      </c>
      <c r="G51" s="32" t="s">
        <v>351</v>
      </c>
      <c r="H51" s="33" t="s">
        <v>339</v>
      </c>
      <c r="I51" s="33" t="s">
        <v>334</v>
      </c>
      <c r="J51" s="32" t="s">
        <v>367</v>
      </c>
    </row>
    <row r="52" ht="42" customHeight="1" spans="1:10">
      <c r="A52" s="144" t="s">
        <v>293</v>
      </c>
      <c r="B52" s="33" t="s">
        <v>440</v>
      </c>
      <c r="C52" s="33" t="s">
        <v>347</v>
      </c>
      <c r="D52" s="33" t="s">
        <v>348</v>
      </c>
      <c r="E52" s="32" t="s">
        <v>368</v>
      </c>
      <c r="F52" s="33" t="s">
        <v>350</v>
      </c>
      <c r="G52" s="32" t="s">
        <v>351</v>
      </c>
      <c r="H52" s="33" t="s">
        <v>339</v>
      </c>
      <c r="I52" s="33" t="s">
        <v>334</v>
      </c>
      <c r="J52" s="32" t="s">
        <v>369</v>
      </c>
    </row>
    <row r="53" ht="42" customHeight="1" spans="1:10">
      <c r="A53" s="144" t="s">
        <v>287</v>
      </c>
      <c r="B53" s="33" t="s">
        <v>442</v>
      </c>
      <c r="C53" s="33" t="s">
        <v>328</v>
      </c>
      <c r="D53" s="33" t="s">
        <v>329</v>
      </c>
      <c r="E53" s="32" t="s">
        <v>443</v>
      </c>
      <c r="F53" s="33" t="s">
        <v>331</v>
      </c>
      <c r="G53" s="32" t="s">
        <v>94</v>
      </c>
      <c r="H53" s="33" t="s">
        <v>431</v>
      </c>
      <c r="I53" s="33" t="s">
        <v>334</v>
      </c>
      <c r="J53" s="32" t="s">
        <v>444</v>
      </c>
    </row>
    <row r="54" ht="42" customHeight="1" spans="1:10">
      <c r="A54" s="144" t="s">
        <v>287</v>
      </c>
      <c r="B54" s="33" t="s">
        <v>442</v>
      </c>
      <c r="C54" s="33" t="s">
        <v>328</v>
      </c>
      <c r="D54" s="33" t="s">
        <v>336</v>
      </c>
      <c r="E54" s="32" t="s">
        <v>445</v>
      </c>
      <c r="F54" s="33" t="s">
        <v>350</v>
      </c>
      <c r="G54" s="32" t="s">
        <v>446</v>
      </c>
      <c r="H54" s="33" t="s">
        <v>339</v>
      </c>
      <c r="I54" s="33" t="s">
        <v>334</v>
      </c>
      <c r="J54" s="32" t="s">
        <v>444</v>
      </c>
    </row>
    <row r="55" ht="42" customHeight="1" spans="1:10">
      <c r="A55" s="144" t="s">
        <v>287</v>
      </c>
      <c r="B55" s="33" t="s">
        <v>442</v>
      </c>
      <c r="C55" s="33" t="s">
        <v>328</v>
      </c>
      <c r="D55" s="33" t="s">
        <v>359</v>
      </c>
      <c r="E55" s="32" t="s">
        <v>379</v>
      </c>
      <c r="F55" s="33" t="s">
        <v>331</v>
      </c>
      <c r="G55" s="32" t="s">
        <v>94</v>
      </c>
      <c r="H55" s="33" t="s">
        <v>431</v>
      </c>
      <c r="I55" s="33" t="s">
        <v>334</v>
      </c>
      <c r="J55" s="32" t="s">
        <v>444</v>
      </c>
    </row>
    <row r="56" ht="42" customHeight="1" spans="1:10">
      <c r="A56" s="144" t="s">
        <v>287</v>
      </c>
      <c r="B56" s="33" t="s">
        <v>442</v>
      </c>
      <c r="C56" s="33" t="s">
        <v>341</v>
      </c>
      <c r="D56" s="33" t="s">
        <v>364</v>
      </c>
      <c r="E56" s="32" t="s">
        <v>447</v>
      </c>
      <c r="F56" s="33" t="s">
        <v>350</v>
      </c>
      <c r="G56" s="32" t="s">
        <v>366</v>
      </c>
      <c r="H56" s="33" t="s">
        <v>339</v>
      </c>
      <c r="I56" s="33" t="s">
        <v>334</v>
      </c>
      <c r="J56" s="32" t="s">
        <v>448</v>
      </c>
    </row>
    <row r="57" ht="42" customHeight="1" spans="1:10">
      <c r="A57" s="144" t="s">
        <v>287</v>
      </c>
      <c r="B57" s="33" t="s">
        <v>442</v>
      </c>
      <c r="C57" s="33" t="s">
        <v>347</v>
      </c>
      <c r="D57" s="33" t="s">
        <v>348</v>
      </c>
      <c r="E57" s="32" t="s">
        <v>348</v>
      </c>
      <c r="F57" s="33" t="s">
        <v>350</v>
      </c>
      <c r="G57" s="32" t="s">
        <v>366</v>
      </c>
      <c r="H57" s="33" t="s">
        <v>339</v>
      </c>
      <c r="I57" s="33" t="s">
        <v>334</v>
      </c>
      <c r="J57" s="32" t="s">
        <v>449</v>
      </c>
    </row>
    <row r="58" ht="42" customHeight="1" spans="1:10">
      <c r="A58" s="144" t="s">
        <v>301</v>
      </c>
      <c r="B58" s="33" t="s">
        <v>450</v>
      </c>
      <c r="C58" s="33" t="s">
        <v>328</v>
      </c>
      <c r="D58" s="33" t="s">
        <v>329</v>
      </c>
      <c r="E58" s="32" t="s">
        <v>451</v>
      </c>
      <c r="F58" s="33" t="s">
        <v>380</v>
      </c>
      <c r="G58" s="32" t="s">
        <v>452</v>
      </c>
      <c r="H58" s="33" t="s">
        <v>333</v>
      </c>
      <c r="I58" s="33" t="s">
        <v>334</v>
      </c>
      <c r="J58" s="32" t="s">
        <v>453</v>
      </c>
    </row>
    <row r="59" ht="42" customHeight="1" spans="1:10">
      <c r="A59" s="144" t="s">
        <v>301</v>
      </c>
      <c r="B59" s="33" t="s">
        <v>450</v>
      </c>
      <c r="C59" s="33" t="s">
        <v>328</v>
      </c>
      <c r="D59" s="33" t="s">
        <v>336</v>
      </c>
      <c r="E59" s="32" t="s">
        <v>454</v>
      </c>
      <c r="F59" s="33" t="s">
        <v>331</v>
      </c>
      <c r="G59" s="32" t="s">
        <v>338</v>
      </c>
      <c r="H59" s="33" t="s">
        <v>339</v>
      </c>
      <c r="I59" s="33" t="s">
        <v>334</v>
      </c>
      <c r="J59" s="32" t="s">
        <v>455</v>
      </c>
    </row>
    <row r="60" ht="42" customHeight="1" spans="1:10">
      <c r="A60" s="144" t="s">
        <v>301</v>
      </c>
      <c r="B60" s="33" t="s">
        <v>450</v>
      </c>
      <c r="C60" s="33" t="s">
        <v>328</v>
      </c>
      <c r="D60" s="33" t="s">
        <v>359</v>
      </c>
      <c r="E60" s="32" t="s">
        <v>379</v>
      </c>
      <c r="F60" s="33" t="s">
        <v>331</v>
      </c>
      <c r="G60" s="32" t="s">
        <v>344</v>
      </c>
      <c r="H60" s="33" t="s">
        <v>345</v>
      </c>
      <c r="I60" s="33" t="s">
        <v>334</v>
      </c>
      <c r="J60" s="32" t="s">
        <v>456</v>
      </c>
    </row>
    <row r="61" ht="42" customHeight="1" spans="1:10">
      <c r="A61" s="144" t="s">
        <v>301</v>
      </c>
      <c r="B61" s="33" t="s">
        <v>450</v>
      </c>
      <c r="C61" s="33" t="s">
        <v>341</v>
      </c>
      <c r="D61" s="33" t="s">
        <v>342</v>
      </c>
      <c r="E61" s="32" t="s">
        <v>457</v>
      </c>
      <c r="F61" s="33" t="s">
        <v>331</v>
      </c>
      <c r="G61" s="32" t="s">
        <v>338</v>
      </c>
      <c r="H61" s="33" t="s">
        <v>339</v>
      </c>
      <c r="I61" s="33" t="s">
        <v>334</v>
      </c>
      <c r="J61" s="32" t="s">
        <v>458</v>
      </c>
    </row>
    <row r="62" ht="42" customHeight="1" spans="1:10">
      <c r="A62" s="144" t="s">
        <v>301</v>
      </c>
      <c r="B62" s="33" t="s">
        <v>450</v>
      </c>
      <c r="C62" s="33" t="s">
        <v>341</v>
      </c>
      <c r="D62" s="33" t="s">
        <v>459</v>
      </c>
      <c r="E62" s="32" t="s">
        <v>460</v>
      </c>
      <c r="F62" s="33" t="s">
        <v>331</v>
      </c>
      <c r="G62" s="32" t="s">
        <v>338</v>
      </c>
      <c r="H62" s="33" t="s">
        <v>339</v>
      </c>
      <c r="I62" s="33" t="s">
        <v>334</v>
      </c>
      <c r="J62" s="32" t="s">
        <v>461</v>
      </c>
    </row>
    <row r="63" ht="42" customHeight="1" spans="1:10">
      <c r="A63" s="144" t="s">
        <v>301</v>
      </c>
      <c r="B63" s="33" t="s">
        <v>450</v>
      </c>
      <c r="C63" s="33" t="s">
        <v>347</v>
      </c>
      <c r="D63" s="33" t="s">
        <v>348</v>
      </c>
      <c r="E63" s="32" t="s">
        <v>348</v>
      </c>
      <c r="F63" s="33" t="s">
        <v>350</v>
      </c>
      <c r="G63" s="32" t="s">
        <v>366</v>
      </c>
      <c r="H63" s="33" t="s">
        <v>339</v>
      </c>
      <c r="I63" s="33" t="s">
        <v>334</v>
      </c>
      <c r="J63" s="32" t="s">
        <v>462</v>
      </c>
    </row>
    <row r="64" ht="42" customHeight="1" spans="1:10">
      <c r="A64" s="144" t="s">
        <v>291</v>
      </c>
      <c r="B64" s="33" t="s">
        <v>463</v>
      </c>
      <c r="C64" s="33" t="s">
        <v>328</v>
      </c>
      <c r="D64" s="33" t="s">
        <v>329</v>
      </c>
      <c r="E64" s="32" t="s">
        <v>464</v>
      </c>
      <c r="F64" s="33" t="s">
        <v>350</v>
      </c>
      <c r="G64" s="32" t="s">
        <v>94</v>
      </c>
      <c r="H64" s="33" t="s">
        <v>465</v>
      </c>
      <c r="I64" s="33" t="s">
        <v>334</v>
      </c>
      <c r="J64" s="32" t="s">
        <v>466</v>
      </c>
    </row>
    <row r="65" ht="42" customHeight="1" spans="1:10">
      <c r="A65" s="144" t="s">
        <v>291</v>
      </c>
      <c r="B65" s="33" t="s">
        <v>463</v>
      </c>
      <c r="C65" s="33" t="s">
        <v>328</v>
      </c>
      <c r="D65" s="33" t="s">
        <v>336</v>
      </c>
      <c r="E65" s="32" t="s">
        <v>467</v>
      </c>
      <c r="F65" s="33" t="s">
        <v>331</v>
      </c>
      <c r="G65" s="32" t="s">
        <v>338</v>
      </c>
      <c r="H65" s="33" t="s">
        <v>339</v>
      </c>
      <c r="I65" s="33" t="s">
        <v>334</v>
      </c>
      <c r="J65" s="32" t="s">
        <v>468</v>
      </c>
    </row>
    <row r="66" ht="42" customHeight="1" spans="1:10">
      <c r="A66" s="144" t="s">
        <v>291</v>
      </c>
      <c r="B66" s="33" t="s">
        <v>463</v>
      </c>
      <c r="C66" s="33" t="s">
        <v>328</v>
      </c>
      <c r="D66" s="33" t="s">
        <v>359</v>
      </c>
      <c r="E66" s="32" t="s">
        <v>379</v>
      </c>
      <c r="F66" s="33" t="s">
        <v>331</v>
      </c>
      <c r="G66" s="32" t="s">
        <v>94</v>
      </c>
      <c r="H66" s="33" t="s">
        <v>431</v>
      </c>
      <c r="I66" s="33" t="s">
        <v>334</v>
      </c>
      <c r="J66" s="32" t="s">
        <v>469</v>
      </c>
    </row>
    <row r="67" ht="42" customHeight="1" spans="1:10">
      <c r="A67" s="144" t="s">
        <v>291</v>
      </c>
      <c r="B67" s="33" t="s">
        <v>463</v>
      </c>
      <c r="C67" s="33" t="s">
        <v>341</v>
      </c>
      <c r="D67" s="33" t="s">
        <v>364</v>
      </c>
      <c r="E67" s="32" t="s">
        <v>470</v>
      </c>
      <c r="F67" s="33" t="s">
        <v>331</v>
      </c>
      <c r="G67" s="32" t="s">
        <v>94</v>
      </c>
      <c r="H67" s="33" t="s">
        <v>431</v>
      </c>
      <c r="I67" s="33" t="s">
        <v>334</v>
      </c>
      <c r="J67" s="32" t="s">
        <v>471</v>
      </c>
    </row>
    <row r="68" ht="42" customHeight="1" spans="1:10">
      <c r="A68" s="144" t="s">
        <v>291</v>
      </c>
      <c r="B68" s="33" t="s">
        <v>463</v>
      </c>
      <c r="C68" s="33" t="s">
        <v>341</v>
      </c>
      <c r="D68" s="33" t="s">
        <v>459</v>
      </c>
      <c r="E68" s="32" t="s">
        <v>472</v>
      </c>
      <c r="F68" s="33" t="s">
        <v>350</v>
      </c>
      <c r="G68" s="32" t="s">
        <v>344</v>
      </c>
      <c r="H68" s="33" t="s">
        <v>345</v>
      </c>
      <c r="I68" s="33" t="s">
        <v>334</v>
      </c>
      <c r="J68" s="32" t="s">
        <v>473</v>
      </c>
    </row>
    <row r="69" ht="42" customHeight="1" spans="1:10">
      <c r="A69" s="144" t="s">
        <v>291</v>
      </c>
      <c r="B69" s="33" t="s">
        <v>463</v>
      </c>
      <c r="C69" s="33" t="s">
        <v>347</v>
      </c>
      <c r="D69" s="33" t="s">
        <v>348</v>
      </c>
      <c r="E69" s="32" t="s">
        <v>474</v>
      </c>
      <c r="F69" s="33" t="s">
        <v>350</v>
      </c>
      <c r="G69" s="32" t="s">
        <v>366</v>
      </c>
      <c r="H69" s="33" t="s">
        <v>339</v>
      </c>
      <c r="I69" s="33" t="s">
        <v>334</v>
      </c>
      <c r="J69" s="32" t="s">
        <v>475</v>
      </c>
    </row>
    <row r="70" ht="42" customHeight="1" spans="1:10">
      <c r="A70" s="144" t="s">
        <v>299</v>
      </c>
      <c r="B70" s="33" t="s">
        <v>476</v>
      </c>
      <c r="C70" s="33" t="s">
        <v>328</v>
      </c>
      <c r="D70" s="33" t="s">
        <v>329</v>
      </c>
      <c r="E70" s="32" t="s">
        <v>477</v>
      </c>
      <c r="F70" s="33" t="s">
        <v>380</v>
      </c>
      <c r="G70" s="32" t="s">
        <v>478</v>
      </c>
      <c r="H70" s="33" t="s">
        <v>333</v>
      </c>
      <c r="I70" s="33" t="s">
        <v>334</v>
      </c>
      <c r="J70" s="32" t="s">
        <v>479</v>
      </c>
    </row>
    <row r="71" ht="42" customHeight="1" spans="1:10">
      <c r="A71" s="144" t="s">
        <v>299</v>
      </c>
      <c r="B71" s="33" t="s">
        <v>476</v>
      </c>
      <c r="C71" s="33" t="s">
        <v>328</v>
      </c>
      <c r="D71" s="33" t="s">
        <v>336</v>
      </c>
      <c r="E71" s="32" t="s">
        <v>480</v>
      </c>
      <c r="F71" s="33" t="s">
        <v>380</v>
      </c>
      <c r="G71" s="32" t="s">
        <v>481</v>
      </c>
      <c r="H71" s="33" t="s">
        <v>482</v>
      </c>
      <c r="I71" s="33" t="s">
        <v>334</v>
      </c>
      <c r="J71" s="32" t="s">
        <v>483</v>
      </c>
    </row>
    <row r="72" ht="42" customHeight="1" spans="1:10">
      <c r="A72" s="144" t="s">
        <v>299</v>
      </c>
      <c r="B72" s="33" t="s">
        <v>476</v>
      </c>
      <c r="C72" s="33" t="s">
        <v>328</v>
      </c>
      <c r="D72" s="33" t="s">
        <v>359</v>
      </c>
      <c r="E72" s="32" t="s">
        <v>484</v>
      </c>
      <c r="F72" s="33" t="s">
        <v>331</v>
      </c>
      <c r="G72" s="32" t="s">
        <v>485</v>
      </c>
      <c r="H72" s="33" t="s">
        <v>333</v>
      </c>
      <c r="I72" s="33" t="s">
        <v>334</v>
      </c>
      <c r="J72" s="32" t="s">
        <v>486</v>
      </c>
    </row>
    <row r="73" ht="42" customHeight="1" spans="1:10">
      <c r="A73" s="144" t="s">
        <v>299</v>
      </c>
      <c r="B73" s="33" t="s">
        <v>476</v>
      </c>
      <c r="C73" s="33" t="s">
        <v>341</v>
      </c>
      <c r="D73" s="33" t="s">
        <v>364</v>
      </c>
      <c r="E73" s="32" t="s">
        <v>487</v>
      </c>
      <c r="F73" s="33" t="s">
        <v>331</v>
      </c>
      <c r="G73" s="32" t="s">
        <v>488</v>
      </c>
      <c r="H73" s="33"/>
      <c r="I73" s="33" t="s">
        <v>378</v>
      </c>
      <c r="J73" s="32" t="s">
        <v>489</v>
      </c>
    </row>
    <row r="74" ht="42" customHeight="1" spans="1:10">
      <c r="A74" s="144" t="s">
        <v>299</v>
      </c>
      <c r="B74" s="33" t="s">
        <v>476</v>
      </c>
      <c r="C74" s="33" t="s">
        <v>347</v>
      </c>
      <c r="D74" s="33" t="s">
        <v>348</v>
      </c>
      <c r="E74" s="32" t="s">
        <v>490</v>
      </c>
      <c r="F74" s="33" t="s">
        <v>331</v>
      </c>
      <c r="G74" s="32" t="s">
        <v>485</v>
      </c>
      <c r="H74" s="33" t="s">
        <v>465</v>
      </c>
      <c r="I74" s="33" t="s">
        <v>334</v>
      </c>
      <c r="J74" s="32" t="s">
        <v>491</v>
      </c>
    </row>
    <row r="75" ht="42" customHeight="1" spans="1:10">
      <c r="A75" s="144" t="s">
        <v>299</v>
      </c>
      <c r="B75" s="33" t="s">
        <v>476</v>
      </c>
      <c r="C75" s="33" t="s">
        <v>347</v>
      </c>
      <c r="D75" s="33" t="s">
        <v>348</v>
      </c>
      <c r="E75" s="32" t="s">
        <v>370</v>
      </c>
      <c r="F75" s="33" t="s">
        <v>350</v>
      </c>
      <c r="G75" s="32" t="s">
        <v>351</v>
      </c>
      <c r="H75" s="33" t="s">
        <v>339</v>
      </c>
      <c r="I75" s="33" t="s">
        <v>334</v>
      </c>
      <c r="J75" s="32" t="s">
        <v>492</v>
      </c>
    </row>
    <row r="76" ht="42" customHeight="1" spans="1:10">
      <c r="A76" s="144" t="s">
        <v>299</v>
      </c>
      <c r="B76" s="33" t="s">
        <v>476</v>
      </c>
      <c r="C76" s="33" t="s">
        <v>347</v>
      </c>
      <c r="D76" s="33" t="s">
        <v>348</v>
      </c>
      <c r="E76" s="32" t="s">
        <v>493</v>
      </c>
      <c r="F76" s="33" t="s">
        <v>350</v>
      </c>
      <c r="G76" s="32" t="s">
        <v>351</v>
      </c>
      <c r="H76" s="33" t="s">
        <v>339</v>
      </c>
      <c r="I76" s="33" t="s">
        <v>334</v>
      </c>
      <c r="J76" s="32" t="s">
        <v>494</v>
      </c>
    </row>
  </sheetData>
  <mergeCells count="24">
    <mergeCell ref="A2:J2"/>
    <mergeCell ref="A3:H3"/>
    <mergeCell ref="A8:A11"/>
    <mergeCell ref="A12:A19"/>
    <mergeCell ref="A20:A26"/>
    <mergeCell ref="A27:A29"/>
    <mergeCell ref="A30:A33"/>
    <mergeCell ref="A34:A46"/>
    <mergeCell ref="A47:A52"/>
    <mergeCell ref="A53:A57"/>
    <mergeCell ref="A58:A63"/>
    <mergeCell ref="A64:A69"/>
    <mergeCell ref="A70:A76"/>
    <mergeCell ref="B8:B11"/>
    <mergeCell ref="B12:B19"/>
    <mergeCell ref="B20:B26"/>
    <mergeCell ref="B27:B29"/>
    <mergeCell ref="B30:B33"/>
    <mergeCell ref="B34:B46"/>
    <mergeCell ref="B47:B52"/>
    <mergeCell ref="B53:B57"/>
    <mergeCell ref="B58:B63"/>
    <mergeCell ref="B64:B69"/>
    <mergeCell ref="B70:B76"/>
  </mergeCells>
  <printOptions horizontalCentered="1"/>
  <pageMargins left="0.960416666666667" right="0.960416666666667" top="0.720138888888889" bottom="0.720138888888889" header="0" footer="0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2026-04-03T03:07:00Z</dcterms:created>
  <dcterms:modified xsi:type="dcterms:W3CDTF">2026-04-14T06:55:48Z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3C2ABF4948E64544B8A27DD5D6036E3F_13</vt:lpwstr>
  </property>
  <property fmtid="{D5CDD505-2E9C-101B-9397-08002B2CF9AE}" pid="4" name="CalculationRule">
    <vt:i4>0</vt:i4>
  </property>
</Properties>
</file>