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3" firstSheet="11" activeTab="16"/>
  </bookViews>
  <sheets>
    <sheet name="附表1收入支出决算表" sheetId="52" r:id="rId1"/>
    <sheet name="附表2收入决算表" sheetId="55" r:id="rId2"/>
    <sheet name="附表3支出决算表" sheetId="56"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行政参公单位机关运行经费情况表" sheetId="48" r:id="rId10"/>
    <sheet name="附表11一般公共预算财政拨款“三公”经费情况表" sheetId="69" r:id="rId11"/>
    <sheet name="附表12国有资产使用情况表" sheetId="70" r:id="rId12"/>
    <sheet name="附表13-1项目支出绩效自评表" sheetId="71" r:id="rId13"/>
    <sheet name="附表13-2项目支出绩效自评表" sheetId="72" r:id="rId14"/>
    <sheet name="附表13-3项目支出绩效自评表" sheetId="73" r:id="rId15"/>
    <sheet name="附表13-4项目支出绩效自评表" sheetId="74" r:id="rId16"/>
    <sheet name="附表13-5项目支出绩效自评表" sheetId="75" r:id="rId17"/>
    <sheet name="附表13-6项目支出绩效自评表" sheetId="76" r:id="rId18"/>
    <sheet name="附表13-7项目支出绩效自评表" sheetId="77" r:id="rId19"/>
    <sheet name="附表13-8项目支出绩效自评表" sheetId="78" r:id="rId20"/>
    <sheet name="附表13-9项目支出绩效自评表" sheetId="79" r:id="rId21"/>
  </sheets>
  <definedNames>
    <definedName name="_xlnm.Print_Area" localSheetId="9">附表10财政拨款“三公”经费、行政参公单位机关运行经费情况表!$A$1:$E$31</definedName>
    <definedName name="_xlnm.Print_Area" localSheetId="0">附表1收入支出决算表!$A$1:$F$37</definedName>
    <definedName name="_xlnm.Print_Area" localSheetId="1">附表2收入决算表!$A$1:$L$36</definedName>
    <definedName name="_xlnm.Print_Area" localSheetId="2">附表3支出决算表!$A$1:$J$36</definedName>
    <definedName name="_xlnm.Print_Area" localSheetId="3">附表4财政拨款收入支出决算表!$A$1:$I$40</definedName>
    <definedName name="_xlnm.Print_Area" localSheetId="4">附表5一般公共预算财政拨款收入支出决算表!$A$1:$T$38</definedName>
    <definedName name="_xlnm.Print_Area" localSheetId="5">附表6一般公共预算财政拨款基本支出决算表!$A$1:$I$41</definedName>
    <definedName name="_xlnm.Print_Area" localSheetId="6">附表7一般公共预算财政拨款项目支出决算表!$A$1:$L$40</definedName>
    <definedName name="_xlnm.Print_Area" localSheetId="7">附表8政府性基金预算财政拨款收入支出决算表!$A$1:$T$17</definedName>
    <definedName name="_xlnm.Print_Area" localSheetId="8">附表9国有资本经营预算财政拨款收入支出决算表!$A$1:$L$17</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<sst xmlns="http://schemas.openxmlformats.org/spreadsheetml/2006/main" count="2152" uniqueCount="610">
  <si>
    <t>收入支出决算表</t>
  </si>
  <si>
    <t>公开01表</t>
  </si>
  <si>
    <t>部门：云南省昆明市第三十一中学</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</si>
  <si>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</si>
  <si>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</si>
  <si>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</si>
  <si>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</si>
  <si>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</si>
  <si>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</si>
  <si>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</si>
  <si>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</si>
  <si>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</si>
  <si>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</si>
  <si>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</si>
  <si>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</si>
  <si>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</si>
  <si>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</si>
  <si>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</si>
  <si>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</si>
  <si>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</si>
  <si>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</si>
  <si>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</si>
  <si>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</si>
  <si>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</si>
  <si>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</si>
  <si>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</si>
  <si>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</si>
  <si>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</si>
  <si>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</si>
  <si>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</si>
  <si>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</si>
  <si>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</si>
  <si>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</si>
  <si>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</si>
  <si>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</si>
  <si>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</si>
  <si>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</si>
  <si>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</si>
  <si>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</si>
  <si>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</si>
  <si>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</si>
  <si>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</si>
  <si>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</si>
  <si>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</si>
  <si>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</si>
  <si>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</si>
  <si>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</si>
  <si>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</si>
  <si>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</si>
  <si>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</si>
  <si>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</si>
  <si>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</si>
  <si>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</si>
  <si>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</si>
  <si>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</si>
  <si>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</si>
  <si>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</si>
  <si>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</si>
  <si>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</si>
  <si>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</si>
  <si>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</si>
  <si>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</si>
  <si>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</si>
  <si>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</si>
  <si>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</si>
  <si>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</si>
  <si>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</si>
  <si>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</si>
  <si>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</si>
  <si>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</si>
  <si>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</si>
  <si>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</si>
  <si>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</si>
  <si>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</si>
  <si>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</si>
  <si>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</si>
  <si>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</si>
  <si>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</si>
  <si>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</si>
  <si>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</si>
  <si>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</si>
  <si>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</si>
  <si>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</si>
  <si>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</si>
  <si>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</si>
  <si>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</si>
  <si>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</si>
  <si>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</si>
  <si>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</si>
  <si>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</si>
  <si>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</si>
  <si>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</si>
  <si>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</si>
  <si>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</si>
  <si>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</si>
  <si>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</si>
  <si>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</si>
  <si>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</si>
  <si>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</si>
  <si>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</si>
  <si>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205</t>
  </si>
  <si>
    <t>教育支出</t>
  </si>
  <si>
    <t>20501</t>
  </si>
  <si>
    <t>教育管理事务</t>
  </si>
  <si>
    <t>2050199</t>
  </si>
  <si>
    <t>其他教育管理事务支出</t>
  </si>
  <si>
    <t>20502</t>
  </si>
  <si>
    <t>普通教育</t>
  </si>
  <si>
    <t>2050203</t>
  </si>
  <si>
    <t>初中教育</t>
  </si>
  <si>
    <t>2050204</t>
  </si>
  <si>
    <t>高中教育</t>
  </si>
  <si>
    <t>2050205</t>
  </si>
  <si>
    <t>高等教育</t>
  </si>
  <si>
    <t>20507</t>
  </si>
  <si>
    <t>特殊教育</t>
  </si>
  <si>
    <t>2050701</t>
  </si>
  <si>
    <t>特殊学校教育</t>
  </si>
  <si>
    <t>20509</t>
  </si>
  <si>
    <t>教育费附加安排的支出</t>
  </si>
  <si>
    <t>2050999</t>
  </si>
  <si>
    <t>其他教育费附加安排的支出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</si>
  <si>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</si>
  <si>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</si>
  <si>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</si>
  <si>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</si>
  <si>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</si>
  <si>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</si>
  <si>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</si>
  <si>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</si>
  <si>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</si>
  <si>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</si>
  <si>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</si>
  <si>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</si>
  <si>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</si>
  <si>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</si>
  <si>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</si>
  <si>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</si>
  <si>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</si>
  <si>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</si>
  <si>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</si>
  <si>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</si>
  <si>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</si>
  <si>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</si>
  <si>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</si>
  <si>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</si>
  <si>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</si>
  <si>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</si>
  <si>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</si>
  <si>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</si>
  <si>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</si>
  <si>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</si>
  <si>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</si>
  <si>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</si>
  <si>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</si>
  <si>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</si>
  <si>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</si>
  <si>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</si>
  <si>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</si>
  <si>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</si>
  <si>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</si>
  <si>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</si>
  <si>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</si>
  <si>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</si>
  <si>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</si>
  <si>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</si>
  <si>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</si>
  <si>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</si>
  <si>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</si>
  <si>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</si>
  <si>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</si>
  <si>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</si>
  <si>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</si>
  <si>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</si>
  <si>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</si>
  <si>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</si>
  <si>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</si>
  <si>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</si>
  <si>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</si>
  <si>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</si>
  <si>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</si>
  <si>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</si>
  <si>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</si>
  <si>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</si>
  <si>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</si>
  <si>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</si>
  <si>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</si>
  <si>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</si>
  <si>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</si>
  <si>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</si>
  <si>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</si>
  <si>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</si>
  <si>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</si>
  <si>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2050202</t>
  </si>
  <si>
    <t>小学教育</t>
  </si>
  <si>
    <t>20503</t>
  </si>
  <si>
    <t>职业教育</t>
  </si>
  <si>
    <t>2050302</t>
  </si>
  <si>
    <t>中等职业教育</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</si>
  <si>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</si>
  <si>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</si>
  <si>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</si>
  <si>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</si>
  <si>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</si>
  <si>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</si>
  <si>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</si>
  <si>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</si>
  <si>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</si>
  <si>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</si>
  <si>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</si>
  <si>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</si>
  <si>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</si>
  <si>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</si>
  <si>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</si>
  <si>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</si>
  <si>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</si>
  <si>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</si>
  <si>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</si>
  <si>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</si>
  <si>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</si>
  <si>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</si>
  <si>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</si>
  <si>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</si>
  <si>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</si>
  <si>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</si>
  <si>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</si>
  <si>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</si>
  <si>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</si>
  <si>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</si>
  <si>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</si>
  <si>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</si>
  <si>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</si>
  <si>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</si>
  <si>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</si>
  <si>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</si>
  <si>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</si>
  <si>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</si>
  <si>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</si>
  <si>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</si>
  <si>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</si>
  <si>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</si>
  <si>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</si>
  <si>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</si>
  <si>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</si>
  <si>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</si>
  <si>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</si>
  <si>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</si>
  <si>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</si>
  <si>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</si>
  <si>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</si>
  <si>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</si>
  <si>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</si>
  <si>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</si>
  <si>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</si>
  <si>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</si>
  <si>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</si>
  <si>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</si>
  <si>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</si>
  <si>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</si>
  <si>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</si>
  <si>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</si>
  <si>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</si>
  <si>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</si>
  <si>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</si>
  <si>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</si>
  <si>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</si>
  <si>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</si>
  <si>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</si>
  <si>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</si>
  <si>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</si>
  <si>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</si>
  <si>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</si>
  <si>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</si>
  <si>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</si>
  <si>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</si>
  <si>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</si>
  <si>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</si>
  <si>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</si>
  <si>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</si>
  <si>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</si>
  <si>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</si>
  <si>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</si>
  <si>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</si>
  <si>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</si>
  <si>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</si>
  <si>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</si>
  <si>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</si>
  <si>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</si>
  <si>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</si>
  <si>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</si>
  <si>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</si>
  <si>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</si>
  <si>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</si>
  <si>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</si>
  <si>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</si>
  <si>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</si>
  <si>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</si>
  <si>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</si>
  <si>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</si>
  <si>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</si>
  <si>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</si>
  <si>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</si>
  <si>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</si>
  <si>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</si>
  <si>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</si>
  <si>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</si>
  <si>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</si>
  <si>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</si>
  <si>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</si>
  <si>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</si>
  <si>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</si>
  <si>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</si>
  <si>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</si>
  <si>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</si>
  <si>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</si>
  <si>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</si>
  <si>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</si>
  <si>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</si>
  <si>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</si>
  <si>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</si>
  <si>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</si>
  <si>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</si>
  <si>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</si>
  <si>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</si>
  <si>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</si>
  <si>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</si>
  <si>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</si>
  <si>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</si>
  <si>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</si>
  <si>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</si>
  <si>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</si>
  <si>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</si>
  <si>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</si>
  <si>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</si>
  <si>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</si>
  <si>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</si>
  <si>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</si>
  <si>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</si>
  <si>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</si>
  <si>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</si>
  <si>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</si>
  <si>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</si>
  <si>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</si>
  <si>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</si>
  <si>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</si>
  <si>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</si>
  <si>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</si>
  <si>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</si>
  <si>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</si>
  <si>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</si>
  <si>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</si>
  <si>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</si>
  <si>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 xml:space="preserve">  代缴社会保险费</t>
  </si>
  <si>
    <t>30239</t>
  </si>
  <si>
    <t xml:space="preserve">  其他交通费用</t>
  </si>
  <si>
    <t>39906</t>
  </si>
  <si>
    <t xml:space="preserve">  赠与</t>
  </si>
  <si>
    <t>30399</t>
  </si>
  <si>
    <t xml:space="preserve">  其他个人和家庭的补助支出</t>
  </si>
  <si>
    <t>30240</t>
  </si>
  <si>
    <t xml:space="preserve">  税金及附加费用</t>
  </si>
  <si>
    <t>39907</t>
  </si>
  <si>
    <t xml:space="preserve">  国家赔偿费用支出</t>
  </si>
  <si>
    <t>30299</t>
  </si>
  <si>
    <t xml:space="preserve">  其他商品和服务支出</t>
  </si>
  <si>
    <t>39908</t>
  </si>
  <si>
    <t xml:space="preserve">  对民间非营利组织和群众性自治组织补贴</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</si>
  <si>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</si>
  <si>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</si>
  <si>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</si>
  <si>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</si>
  <si>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</si>
  <si>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</si>
  <si>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</si>
  <si>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</si>
  <si>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</si>
  <si>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</si>
  <si>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</si>
  <si>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</si>
  <si>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</si>
  <si>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</si>
  <si>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</si>
  <si>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</si>
  <si>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</si>
  <si>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</si>
  <si>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</si>
  <si>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311</t>
  </si>
  <si>
    <t>对企业补助（基本建设）</t>
  </si>
  <si>
    <t>31101</t>
  </si>
  <si>
    <t xml:space="preserve">  资本金注入（基本建设）</t>
  </si>
  <si>
    <t>31199</t>
  </si>
  <si>
    <t>31206</t>
  </si>
  <si>
    <t>313</t>
  </si>
  <si>
    <t>对社会保障基金补助</t>
  </si>
  <si>
    <t>31302</t>
  </si>
  <si>
    <t xml:space="preserve">  对社会保险基金补助</t>
  </si>
  <si>
    <t xml:space="preserve">  其他基本建设支出</t>
  </si>
  <si>
    <t>31303</t>
  </si>
  <si>
    <t xml:space="preserve">  补充全国社会保障基金</t>
  </si>
  <si>
    <t>31304</t>
  </si>
  <si>
    <t xml:space="preserve">  对机关事业单位职业年金的补助</t>
  </si>
  <si>
    <t>39909</t>
  </si>
  <si>
    <t xml:space="preserve">  经常性赠与</t>
  </si>
  <si>
    <t>39910</t>
  </si>
  <si>
    <t xml:space="preserve">  资本性赠与</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</si>
  <si>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</si>
  <si>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</si>
  <si>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</si>
  <si>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</si>
  <si>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</si>
  <si>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注：本表反映本年度政府性基金预算财政拨款的收支和年初、年末结转结余情况。</t>
  </si>
  <si>
    <t>说明:云南省昆明市第三十一中学没有政府性基金收入，也没有使用政府性基金安排的支出，故本表无数据。</t>
  </si>
  <si>
    <t>国有资本经营预算财政拨款收入支出决算表</t>
  </si>
  <si>
    <t>公开09表</t>
  </si>
  <si>
    <t>结转</t>
  </si>
  <si>
    <t>结余</t>
  </si>
  <si>
    <t>注：本表反映本年度国有资本经营预算财政拨款的收支和年初、年末结转结余情况。</t>
  </si>
  <si>
    <t>说明:云南省昆明市第三十一中学没有国有资本经营预算财政拨款收入和支出，故本表无数据。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</si>
  <si>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</si>
  <si>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</si>
  <si>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</si>
  <si>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</si>
  <si>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</si>
  <si>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</si>
  <si>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</si>
  <si>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</si>
  <si>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</si>
  <si>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</si>
  <si>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</si>
  <si>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</si>
  <si>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</si>
  <si>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</si>
  <si>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</si>
  <si>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</si>
  <si>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</si>
  <si>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</si>
  <si>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</si>
  <si>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</si>
  <si>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</si>
  <si>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</si>
  <si>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</si>
  <si>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</si>
  <si>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</si>
  <si>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</si>
  <si>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</si>
  <si>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</si>
  <si>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</si>
  <si>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</si>
  <si>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</si>
  <si>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</si>
  <si>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</si>
  <si>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</si>
  <si>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说明：云南省昆明市第三十一中学没有“三公”经费、行政参公单位机关运行经费预算支出，故本表无数据。</t>
  </si>
  <si>
    <t>一般公共预算财政拨款“三公”经费情况表</t>
  </si>
  <si>
    <t>公开11表</t>
  </si>
  <si>
    <t>“三公”经费支出</t>
  </si>
  <si>
    <r>
      <t>注：本表所列“三公”经费为单位使用一般公共预算财政拨款安排的支出，包括当年一般公共预算财政拨款和以前年度一般公共预算财政拨款结转结余资金安排的实际支出。</t>
    </r>
    <r>
      <rPr>
        <sz val="10"/>
        <color indexed="10"/>
        <rFont val="宋体"/>
        <charset val="134"/>
      </rPr>
      <t>“三公”经费相关统计数是指使用一般公共预算财政拨款负担费用的相关批次、人次及车辆情况。</t>
    </r>
  </si>
  <si>
    <t>说明：云南省昆明市第三十一中学没有“三公”经费支出，故本表无数据。</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</si>
  <si>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</si>
  <si>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</si>
  <si>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</si>
  <si>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</si>
  <si>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</si>
  <si>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</si>
  <si>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</si>
  <si>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</si>
  <si>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</si>
  <si>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</si>
  <si>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</si>
  <si>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</si>
  <si>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</si>
  <si>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</si>
  <si>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</si>
  <si>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</si>
  <si>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</si>
  <si>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2024年度项目支出绩效自评表</t>
  </si>
  <si>
    <t>项目名称</t>
  </si>
  <si>
    <t>城乡义务教育补助经费专项资金</t>
  </si>
  <si>
    <t>主管部门</t>
  </si>
  <si>
    <t>昆明市官渡区教育体育局</t>
  </si>
  <si>
    <t>实施</t>
  </si>
  <si>
    <t>云南省昆明市第三十一中学</t>
  </si>
  <si>
    <t>单位</t>
  </si>
  <si>
    <t>项目资金</t>
  </si>
  <si>
    <t>年初</t>
  </si>
  <si>
    <t>全年</t>
  </si>
  <si>
    <t>分值</t>
  </si>
  <si>
    <t>执行率</t>
  </si>
  <si>
    <t>得分</t>
  </si>
  <si>
    <t>执行数</t>
  </si>
  <si>
    <t>年度资金总额</t>
  </si>
  <si>
    <t>其中：</t>
  </si>
  <si>
    <t>当年财政拨款</t>
  </si>
  <si>
    <t>上年结转资金</t>
  </si>
  <si>
    <t xml:space="preserve"> 非财政拨款</t>
  </si>
  <si>
    <t>预期目标</t>
  </si>
  <si>
    <t>实际完成情况</t>
  </si>
  <si>
    <t>年度总体目标</t>
  </si>
  <si>
    <t xml:space="preserve">以2023至2024学年度在校学生人数为依据，按时、足额下达城乡义务教育学校生均公用经费补助资金。城乡义务教育学校生均公用经费拨款标准按照小学720元/生.年，初中940元/生.年的标准执行，对寄宿制学校按照寄宿学生数每生每年再增加300元的公用经费补助，确保所有城乡义务教育学校公用经费补助资金能够有效保障学校年初正常运转，不因资金短缺而影响学校正常的教育教学秩序，确保教师培训所需资金得到有效保障。             </t>
  </si>
  <si>
    <t>按预算完成</t>
  </si>
  <si>
    <t>绩效指标</t>
  </si>
  <si>
    <t>年度指标值</t>
  </si>
  <si>
    <t>指标完成情况</t>
  </si>
  <si>
    <t>一级指标</t>
  </si>
  <si>
    <t>二级指标</t>
  </si>
  <si>
    <t>三级</t>
  </si>
  <si>
    <t>指标</t>
  </si>
  <si>
    <t>指标值</t>
  </si>
  <si>
    <t>度量</t>
  </si>
  <si>
    <t>实际</t>
  </si>
  <si>
    <t>偏差原因分析及改进措施</t>
  </si>
  <si>
    <t>性质</t>
  </si>
  <si>
    <t>完成值</t>
  </si>
  <si>
    <t>产出指标</t>
  </si>
  <si>
    <t>数量指标</t>
  </si>
  <si>
    <t>全区各级各类学校适龄学生顺利入学</t>
  </si>
  <si>
    <t>＝</t>
  </si>
  <si>
    <t>%</t>
  </si>
  <si>
    <t>无</t>
  </si>
  <si>
    <t>质量指标</t>
  </si>
  <si>
    <t>补助对象政策知晓度</t>
  </si>
  <si>
    <t>时效指标</t>
  </si>
  <si>
    <t>补助资金当年到位率</t>
  </si>
  <si>
    <t>成本指标</t>
  </si>
  <si>
    <t>资金使用率</t>
  </si>
  <si>
    <t>效益指标</t>
  </si>
  <si>
    <t>经济效益指标</t>
  </si>
  <si>
    <t>部门运转情况</t>
  </si>
  <si>
    <t>社会效益指标</t>
  </si>
  <si>
    <t>城乡义教学校公用经费保障到位</t>
  </si>
  <si>
    <t>生态效益指标</t>
  </si>
  <si>
    <t>教育均衡发展情况</t>
  </si>
  <si>
    <t>可持续影响指标</t>
  </si>
  <si>
    <t>义务教育免费年限</t>
  </si>
  <si>
    <t>满意度指标</t>
  </si>
  <si>
    <t>服务对象</t>
  </si>
  <si>
    <t>学生、教师满意度</t>
  </si>
  <si>
    <t>≥</t>
  </si>
  <si>
    <t>满意度指标等</t>
  </si>
  <si>
    <t>其他需要说明的事项</t>
  </si>
  <si>
    <t>总分</t>
  </si>
  <si>
    <t>优</t>
  </si>
  <si>
    <r>
      <t>备注：</t>
    </r>
    <r>
      <rPr>
        <sz val="10"/>
        <color indexed="8"/>
        <rFont val="Times New Roman"/>
        <family val="1"/>
        <charset val="0"/>
      </rPr>
      <t>1.</t>
    </r>
    <r>
      <rPr>
        <sz val="10"/>
        <color indexed="8"/>
        <rFont val="宋体"/>
        <charset val="134"/>
      </rPr>
      <t>一级指标包含产出指标、效益指标、满意度指标，二级指标和三级指标根据项目实际情况设置；</t>
    </r>
  </si>
  <si>
    <r>
      <t>2.</t>
    </r>
    <r>
      <rPr>
        <sz val="10"/>
        <color indexed="8"/>
        <rFont val="宋体"/>
        <charset val="134"/>
      </rPr>
      <t>当年财政拨款指一般公共预算、国有资本经营预算、政府性基金预算安排的资金；</t>
    </r>
  </si>
  <si>
    <r>
      <t>3.</t>
    </r>
    <r>
      <rPr>
        <sz val="10"/>
        <color indexed="8"/>
        <rFont val="宋体"/>
        <charset val="134"/>
      </rPr>
      <t>上年结转资金指上一年一般公共预算、国有资本经营预算、政府性基金预算安排的结转资金；</t>
    </r>
  </si>
  <si>
    <r>
      <t>4.</t>
    </r>
    <r>
      <rPr>
        <sz val="10"/>
        <color indexed="8"/>
        <rFont val="宋体"/>
        <charset val="134"/>
      </rPr>
      <t>非财政拨款含财政专户管理资金和单位资金等；</t>
    </r>
  </si>
  <si>
    <r>
      <t>5.</t>
    </r>
    <r>
      <rPr>
        <sz val="10"/>
        <color indexed="8"/>
        <rFont val="宋体"/>
        <charset val="134"/>
      </rPr>
      <t>全年预算数</t>
    </r>
    <r>
      <rPr>
        <sz val="10"/>
        <color indexed="8"/>
        <rFont val="Times New Roman"/>
        <family val="1"/>
        <charset val="0"/>
      </rPr>
      <t>=</t>
    </r>
    <r>
      <rPr>
        <sz val="10"/>
        <color indexed="8"/>
        <rFont val="宋体"/>
        <charset val="134"/>
      </rPr>
      <t>年初预算数</t>
    </r>
    <r>
      <rPr>
        <sz val="10"/>
        <color indexed="8"/>
        <rFont val="Times New Roman"/>
        <family val="1"/>
        <charset val="0"/>
      </rPr>
      <t>+</t>
    </r>
    <r>
      <rPr>
        <sz val="10"/>
        <color indexed="8"/>
        <rFont val="宋体"/>
        <charset val="134"/>
      </rPr>
      <t>调整预算（年度新增项目）</t>
    </r>
  </si>
  <si>
    <t>学生资助补助资金</t>
  </si>
  <si>
    <t xml:space="preserve">巩固城乡义务教育经费保障机制，对城乡义务教育学校寄宿学生提供生活 补助，帮助家庭经济困难学生顺利就学，提升义务教育巩固率。      
目标1：学前教育资助政策按规定得到落实；
目标2：义务教育家庭经济困难学生生活补助政策规定得到落实；
目标3：义务教育农村学生营养改善计划政策“全覆盖”
目标4：高中阶段教育各项国家资助政策按规定得到落实；
目标5：激励中等职业学校学生勤奋学习、努力进取，提高学生思想道德素质和专业技能水平；                                                                                                </t>
  </si>
  <si>
    <t>符合条件受助学生覆盖率</t>
  </si>
  <si>
    <t>学生覆盖比例</t>
  </si>
  <si>
    <t>资金拨付发放及时率</t>
  </si>
  <si>
    <t>技术性人才输出率</t>
  </si>
  <si>
    <t>教育发展可持续性</t>
  </si>
  <si>
    <t>学生、家长满意度</t>
  </si>
  <si>
    <t>高中教育专项经费</t>
  </si>
  <si>
    <t>确保2024年能够满足高中阶段学生基本学习生活需要，落实高中专项经费政策，确保适龄学生接受高中教育，培养国家经济与社会事业发展所需高层次建设人才，加快普通高中教育健康发展。</t>
  </si>
  <si>
    <t>高中阶段学费收取完成率</t>
  </si>
  <si>
    <t>381</t>
  </si>
  <si>
    <t>人</t>
  </si>
  <si>
    <t>高中学费专项经费使用合规</t>
  </si>
  <si>
    <t>使用合规</t>
  </si>
  <si>
    <t>年</t>
  </si>
  <si>
    <t>补助资金到位及时率</t>
  </si>
  <si>
    <t>100</t>
  </si>
  <si>
    <t>学校日常运转</t>
  </si>
  <si>
    <t>运转正常</t>
  </si>
  <si>
    <t>学生及家长满意度</t>
  </si>
  <si>
    <t>90</t>
  </si>
  <si>
    <t>教职工满意度</t>
  </si>
  <si>
    <t>注：1.其他资金：请在“其他需要说明的事项”栏注明资金来源。
    2.分值：原则上产出指标总分50分，效益指标总分30分，满意度指标总分10分。
    3.自评等级：划分为4档，100-90（含）分为优、90-80（含）分为良、80-60（含）分为中、60分以下为差。</t>
  </si>
  <si>
    <t>义务教育课后服务资金</t>
  </si>
  <si>
    <t>各地按照省级制定的课后服务经费保障办法，明确相关标准，对统一组织开展的体育锻炼和作业辅导等活动由财政给予补助，每周开展5天每天2小时课后服务。各校制定“一校一案”的课后服务方案，开展丰富多彩的课后服务活动。通过开展课后服务活动，解决家长“接送难”的问题，减轻家长负担，促进学生全面发展。加强课后服务经费的保障，使课后服务质量明显提升。优先补助参与课后服务的教职工，适当弥补公用经费不足，保障学校教学顺利开展。</t>
  </si>
  <si>
    <t>义务教育课后服务财政补助资金未下达资金，义务教育课后服务专项收费资金按实际收取的课后服务专项收费资金发放完成，2023年义务教育课后服务资金按预算完成。</t>
  </si>
  <si>
    <t>义务教育课后服务资金收取完成率</t>
  </si>
  <si>
    <t>义务教育课后服务资金使用合规</t>
  </si>
  <si>
    <t>＞</t>
  </si>
  <si>
    <t>是/否</t>
  </si>
  <si>
    <t>是</t>
  </si>
  <si>
    <t>＜</t>
  </si>
  <si>
    <t>学生、学生家长、教职工满意度</t>
  </si>
  <si>
    <t>收支专用账户上缴利息专项资金</t>
  </si>
  <si>
    <t>云南省昆明市第三十一中学资金收支专用账户利息收入根据实际产生的利息收入测算</t>
  </si>
  <si>
    <t>按实际收到利息足额上缴</t>
  </si>
  <si>
    <t>上缴财政利息金额占利息总额比率</t>
  </si>
  <si>
    <t>是否纳入年度计划</t>
  </si>
  <si>
    <t>社会及财政府、主管部门满意</t>
  </si>
  <si>
    <t>2024年省管校用和组团式帮扶教师补助省级资金</t>
  </si>
  <si>
    <t>帮扶教师考核合格率高，帮扶学校教学质量提升率高，收帮扶学校和帮扶教师满意度高。</t>
  </si>
  <si>
    <t>资金拨付较晚未支付，2025年已完成支付。</t>
  </si>
  <si>
    <t>选派帮扶教师133人</t>
  </si>
  <si>
    <t>帮扶教师考核合格率</t>
  </si>
  <si>
    <t>资金拨付及时率</t>
  </si>
  <si>
    <t>资金拨付较晚</t>
  </si>
  <si>
    <t>政策知晓率</t>
  </si>
  <si>
    <t>帮扶学校教学质量提升</t>
  </si>
  <si>
    <t>受帮扶学校和帮扶教师满意度</t>
  </si>
  <si>
    <t>良</t>
  </si>
  <si>
    <t>2024年保基本民生项目区级配套专项资金</t>
  </si>
  <si>
    <t xml:space="preserve">各类教育协调发展，全面普及学前教育、均衡发展义务教育、优质发展高中教育、特色发展职业教育、规范发展民办教育、积极发展特殊教育，基本实现教育的优质化、特色化、品牌化，教育整体水平居于全市前列。      
</t>
  </si>
  <si>
    <t xml:space="preserve">全区各级各类学校适龄学生顺利入学。
</t>
  </si>
  <si>
    <t xml:space="preserve">按规划进度实施，保障教育教学工作正常开展。
</t>
  </si>
  <si>
    <t xml:space="preserve">按照“以流入地政府为主，以公办学校为主”的原则，依法保障外来务工人员随迁子女公平接受义务教育，办成社会认可，人民群众满意的优质教育。
</t>
  </si>
  <si>
    <t>2023年成人高考考试报名经费</t>
  </si>
  <si>
    <t>完成2023年成考报名费下拨，保证县（市）区成人高考考试顺利完成</t>
  </si>
  <si>
    <t>划拨完成度</t>
  </si>
  <si>
    <t>利于教育可持续发展度</t>
  </si>
  <si>
    <t>社会及考生满意率</t>
  </si>
  <si>
    <t>2023年下半年第90次高等教育自学考试和高校教师资格认定课程考试考务经费</t>
  </si>
  <si>
    <t>拨付昆明市2023年10月教育自学考试和高校教师资格认定课程考试考务费，确保考试圆满完成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</si>
</sst>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2"/>
      <name val="宋体"/>
      <charset val="134"/>
    </font>
    <font>
      <sz val="20"/>
      <color indexed="8"/>
      <name val="方正小标宋_GBK"/>
      <charset val="134"/>
    </font>
    <font>
      <sz val="10.5"/>
      <color rgb="FF000000"/>
      <name val="仿宋"/>
      <family val="3"/>
      <charset val="134"/>
    </font>
    <font>
      <sz val="9"/>
      <color rgb="FF000000"/>
      <name val="仿宋"/>
      <family val="3"/>
      <charset val="134"/>
    </font>
    <font>
      <sz val="10"/>
      <color rgb="FF000000"/>
      <name val="宋体"/>
      <charset val="134"/>
    </font>
    <font>
      <sz val="10.5"/>
      <name val="宋体"/>
      <charset val="134"/>
    </font>
    <font>
      <sz val="22"/>
      <color indexed="8"/>
      <name val="宋体"/>
      <charset val="134"/>
    </font>
    <font>
      <sz val="10"/>
      <color indexed="8"/>
      <name val="Arial"/>
      <family val="2"/>
      <charset val="0"/>
    </font>
    <font>
      <sz val="10"/>
      <color indexed="8"/>
      <name val="宋体"/>
      <charset val="134"/>
    </font>
    <font>
      <sz val="10"/>
      <color indexed="8"/>
      <name val="宋体"/>
      <charset val="134"/>
      <scheme val="minor"/>
    </font>
    <font>
      <sz val="11"/>
      <color indexed="8"/>
      <name val="宋体"/>
      <charset val="134"/>
    </font>
    <font>
      <sz val="10"/>
      <name val="宋体"/>
      <charset val="134"/>
    </font>
    <font>
      <sz val="12"/>
      <name val="Arial"/>
      <family val="2"/>
      <charset val="0"/>
    </font>
    <font>
      <sz val="10"/>
      <name val="Arial"/>
      <family val="2"/>
      <charset val="0"/>
    </font>
    <font>
      <sz val="18"/>
      <color indexed="8"/>
      <name val="宋体"/>
      <charset val="134"/>
    </font>
    <font>
      <b/>
      <sz val="10"/>
      <color indexed="8"/>
      <name val="宋体"/>
      <charset val="134"/>
      <scheme val="minor"/>
    </font>
    <font>
      <sz val="8"/>
      <color indexed="8"/>
      <name val="宋体"/>
      <charset val="134"/>
      <scheme val="minor"/>
    </font>
    <font>
      <sz val="10"/>
      <name val="宋体"/>
      <charset val="134"/>
      <scheme val="minor"/>
    </font>
    <font>
      <sz val="11"/>
      <color rgb="FF000000"/>
      <name val="宋体"/>
      <charset val="134"/>
    </font>
    <font>
      <sz val="8"/>
      <color indexed="8"/>
      <name val="Arial"/>
      <family val="2"/>
      <charset val="0"/>
    </font>
    <font>
      <sz val="9"/>
      <color indexed="8"/>
      <name val="Arial"/>
      <family val="2"/>
      <charset val="0"/>
    </font>
    <font>
      <b/>
      <sz val="10"/>
      <color indexed="8"/>
      <name val="宋体"/>
      <charset val="134"/>
    </font>
    <font>
      <sz val="10"/>
      <name val="仿宋_GB2312"/>
      <family val="3"/>
      <charset val="134"/>
    </font>
    <font>
      <sz val="9"/>
      <color indexed="8"/>
      <name val="宋体"/>
      <charset val="134"/>
      <scheme val="minor"/>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color indexed="8"/>
      <name val="Times New Roman"/>
      <family val="1"/>
      <charset val="0"/>
    </font>
    <font>
      <sz val="10"/>
      <color indexed="10"/>
      <name val="宋体"/>
      <charset val="134"/>
    </font>
  </fonts>
  <fills count="2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62">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right style="medium">
        <color rgb="FF000000"/>
      </right>
      <top style="medium">
        <color rgb="FF000000"/>
      </top>
      <bottom style="medium">
        <color auto="1"/>
      </bottom>
      <diagonal/>
    </border>
    <border>
      <left/>
      <right style="medium">
        <color auto="1"/>
      </right>
      <top/>
      <bottom/>
      <diagonal/>
    </border>
    <border>
      <left style="medium">
        <color rgb="FF000000"/>
      </left>
      <right style="medium">
        <color rgb="FF000000"/>
      </right>
      <top style="medium">
        <color auto="1"/>
      </top>
      <bottom/>
      <diagonal/>
    </border>
    <border>
      <left/>
      <right style="medium">
        <color auto="1"/>
      </right>
      <top/>
      <bottom style="medium">
        <color rgb="FF000000"/>
      </bottom>
      <diagonal/>
    </border>
    <border>
      <left/>
      <right style="medium">
        <color rgb="FF000000"/>
      </right>
      <top/>
      <bottom style="medium">
        <color auto="1"/>
      </bottom>
      <diagonal/>
    </border>
    <border>
      <left style="medium">
        <color rgb="FF000000"/>
      </left>
      <right style="medium">
        <color rgb="FF000000"/>
      </right>
      <top/>
      <bottom style="medium">
        <color auto="1"/>
      </bottom>
      <diagonal/>
    </border>
    <border>
      <left style="medium">
        <color rgb="FF000000"/>
      </left>
      <right/>
      <top style="medium">
        <color auto="1"/>
      </top>
      <bottom style="medium">
        <color rgb="FF000000"/>
      </bottom>
      <diagonal/>
    </border>
    <border>
      <left/>
      <right style="medium">
        <color rgb="FF000000"/>
      </right>
      <top style="medium">
        <color auto="1"/>
      </top>
      <bottom style="medium">
        <color rgb="FF000000"/>
      </bottom>
      <diagonal/>
    </border>
    <border>
      <left/>
      <right/>
      <top style="medium">
        <color auto="1"/>
      </top>
      <bottom style="medium">
        <color rgb="FF000000"/>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thin">
        <color rgb="FF000000"/>
      </left>
      <right/>
      <top/>
      <bottom style="thin">
        <color auto="1"/>
      </bottom>
      <diagonal/>
    </border>
    <border>
      <left/>
      <right style="thin">
        <color rgb="FF000000"/>
      </right>
      <top/>
      <bottom style="thin">
        <color auto="1"/>
      </bottom>
      <diagonal/>
    </border>
    <border>
      <left style="medium">
        <color indexed="8"/>
      </left>
      <right/>
      <top/>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5">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0" fillId="4" borderId="5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54" applyNumberFormat="0" applyFill="0" applyAlignment="0" applyProtection="0">
      <alignment vertical="center"/>
    </xf>
    <xf numFmtId="0" fontId="31" fillId="0" borderId="55" applyNumberFormat="0" applyFill="0" applyAlignment="0" applyProtection="0">
      <alignment vertical="center"/>
    </xf>
    <xf numFmtId="0" fontId="32" fillId="0" borderId="56" applyNumberFormat="0" applyFill="0" applyAlignment="0" applyProtection="0">
      <alignment vertical="center"/>
    </xf>
    <xf numFmtId="0" fontId="32" fillId="0" borderId="0" applyNumberFormat="0" applyFill="0" applyBorder="0" applyAlignment="0" applyProtection="0">
      <alignment vertical="center"/>
    </xf>
    <xf numFmtId="0" fontId="33" fillId="5" borderId="57" applyNumberFormat="0" applyAlignment="0" applyProtection="0">
      <alignment vertical="center"/>
    </xf>
    <xf numFmtId="0" fontId="34" fillId="6" borderId="58" applyNumberFormat="0" applyAlignment="0" applyProtection="0">
      <alignment vertical="center"/>
    </xf>
    <xf numFmtId="0" fontId="35" fillId="6" borderId="57" applyNumberFormat="0" applyAlignment="0" applyProtection="0">
      <alignment vertical="center"/>
    </xf>
    <xf numFmtId="0" fontId="36" fillId="7" borderId="59" applyNumberFormat="0" applyAlignment="0" applyProtection="0">
      <alignment vertical="center"/>
    </xf>
    <xf numFmtId="0" fontId="37" fillId="0" borderId="60" applyNumberFormat="0" applyFill="0" applyAlignment="0" applyProtection="0">
      <alignment vertical="center"/>
    </xf>
    <xf numFmtId="0" fontId="38" fillId="0" borderId="61"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10" fillId="9" borderId="0" applyNumberFormat="0" applyBorder="0" applyAlignment="0" applyProtection="0">
      <alignment vertical="center"/>
    </xf>
    <xf numFmtId="0" fontId="10" fillId="16"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10" fillId="8" borderId="0" applyNumberFormat="0" applyBorder="0" applyAlignment="0" applyProtection="0">
      <alignment vertical="center"/>
    </xf>
    <xf numFmtId="0" fontId="10" fillId="18"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42" fillId="19" borderId="0" applyNumberFormat="0" applyBorder="0" applyAlignment="0" applyProtection="0">
      <alignment vertical="center"/>
    </xf>
    <xf numFmtId="0" fontId="42" fillId="21" borderId="0" applyNumberFormat="0" applyBorder="0" applyAlignment="0" applyProtection="0">
      <alignment vertical="center"/>
    </xf>
    <xf numFmtId="0" fontId="10" fillId="22" borderId="0" applyNumberFormat="0" applyBorder="0" applyAlignment="0" applyProtection="0">
      <alignment vertical="center"/>
    </xf>
    <xf numFmtId="0" fontId="10" fillId="13" borderId="0" applyNumberFormat="0" applyBorder="0" applyAlignment="0" applyProtection="0">
      <alignment vertical="center"/>
    </xf>
    <xf numFmtId="0" fontId="42" fillId="21" borderId="0" applyNumberFormat="0" applyBorder="0" applyAlignment="0" applyProtection="0">
      <alignment vertical="center"/>
    </xf>
    <xf numFmtId="0" fontId="42" fillId="23" borderId="0" applyNumberFormat="0" applyBorder="0" applyAlignment="0" applyProtection="0">
      <alignment vertical="center"/>
    </xf>
    <xf numFmtId="0" fontId="10" fillId="5" borderId="0" applyNumberFormat="0" applyBorder="0" applyAlignment="0" applyProtection="0">
      <alignment vertical="center"/>
    </xf>
    <xf numFmtId="0" fontId="10" fillId="24" borderId="0" applyNumberFormat="0" applyBorder="0" applyAlignment="0" applyProtection="0">
      <alignment vertical="center"/>
    </xf>
    <xf numFmtId="0" fontId="42" fillId="25" borderId="0" applyNumberFormat="0" applyBorder="0" applyAlignment="0" applyProtection="0">
      <alignment vertical="center"/>
    </xf>
    <xf numFmtId="0" fontId="10" fillId="0" borderId="0"/>
    <xf numFmtId="0" fontId="10" fillId="0" borderId="0">
      <alignment vertical="center"/>
    </xf>
    <xf numFmtId="0" fontId="7" fillId="0" borderId="0"/>
    <xf numFmtId="0" fontId="0" fillId="0" borderId="0"/>
    <xf numFmtId="0" fontId="0" fillId="0" borderId="0">
      <alignment vertical="center"/>
    </xf>
    <xf numFmtId="0" fontId="0" fillId="0" borderId="0">
      <alignment vertical="center"/>
    </xf>
  </cellStyleXfs>
  <cellXfs count="285">
    <xf numFmtId="0" fontId="0" fillId="0" borderId="0" xfId="0"/>
    <xf numFmtId="0" fontId="1" fillId="0" borderId="1" xfId="0" applyFont="1" applyBorder="1" applyAlignment="1">
      <alignment horizontal="center" vertical="center" wrapText="1"/>
    </xf>
    <xf numFmtId="0" fontId="0" fillId="0" borderId="0" xfId="0"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43" fontId="2" fillId="0" borderId="2" xfId="1" applyFont="1" applyBorder="1" applyAlignment="1">
      <alignment horizontal="righ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right" vertical="center" wrapText="1"/>
    </xf>
    <xf numFmtId="43" fontId="2" fillId="0" borderId="6" xfId="1" applyFont="1" applyBorder="1" applyAlignment="1">
      <alignment horizontal="right" vertical="center" wrapText="1"/>
    </xf>
    <xf numFmtId="43" fontId="2" fillId="0" borderId="7" xfId="1" applyFont="1" applyBorder="1" applyAlignment="1">
      <alignment horizontal="right" vertical="center" wrapText="1"/>
    </xf>
    <xf numFmtId="0" fontId="2" fillId="2" borderId="2" xfId="0" applyFont="1" applyFill="1" applyBorder="1" applyAlignment="1">
      <alignment horizontal="center" vertical="center" wrapText="1"/>
    </xf>
    <xf numFmtId="0" fontId="3" fillId="0" borderId="2" xfId="0" applyFont="1" applyBorder="1" applyAlignment="1">
      <alignment horizontal="justify" vertical="center" wrapText="1"/>
    </xf>
    <xf numFmtId="0" fontId="4" fillId="0" borderId="8" xfId="0" applyFont="1" applyBorder="1" applyAlignment="1">
      <alignment horizontal="left" vertical="center"/>
    </xf>
    <xf numFmtId="0" fontId="4" fillId="0" borderId="0" xfId="0" applyFont="1" applyBorder="1" applyAlignment="1">
      <alignment horizontal="left" vertical="center"/>
    </xf>
    <xf numFmtId="0" fontId="0" fillId="0" borderId="0" xfId="0" applyBorder="1"/>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justify" vertical="center" wrapText="1"/>
    </xf>
    <xf numFmtId="0" fontId="2" fillId="0" borderId="6" xfId="0" applyFont="1" applyBorder="1" applyAlignment="1">
      <alignment horizontal="right" vertical="center" wrapText="1"/>
    </xf>
    <xf numFmtId="0" fontId="2" fillId="0" borderId="3" xfId="0" applyFont="1" applyBorder="1" applyAlignment="1">
      <alignment horizontal="right" vertical="center" wrapText="1"/>
    </xf>
    <xf numFmtId="0" fontId="2" fillId="0" borderId="7" xfId="0" applyFont="1" applyBorder="1" applyAlignment="1">
      <alignment horizontal="right" vertical="center" wrapText="1"/>
    </xf>
    <xf numFmtId="0" fontId="2" fillId="0" borderId="3" xfId="0" applyFont="1" applyBorder="1" applyAlignment="1">
      <alignment horizontal="justify" vertic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3"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24" xfId="0" applyFont="1" applyBorder="1" applyAlignment="1">
      <alignment horizontal="justify" vertical="center" wrapText="1"/>
    </xf>
    <xf numFmtId="0" fontId="3" fillId="0" borderId="3" xfId="0" applyFont="1" applyBorder="1" applyAlignment="1">
      <alignment horizontal="justify" vertical="center" wrapText="1"/>
    </xf>
    <xf numFmtId="0" fontId="2" fillId="2" borderId="2" xfId="0" applyFont="1" applyFill="1" applyBorder="1" applyAlignment="1">
      <alignment horizontal="left" vertical="top" wrapText="1"/>
    </xf>
    <xf numFmtId="0" fontId="2" fillId="0" borderId="2" xfId="0" applyFont="1" applyBorder="1" applyAlignment="1">
      <alignment horizontal="left" vertical="top" wrapText="1"/>
    </xf>
    <xf numFmtId="0" fontId="5" fillId="0" borderId="2" xfId="0" applyFont="1" applyBorder="1" applyAlignment="1">
      <alignment horizontal="center" vertical="center" wrapText="1"/>
    </xf>
    <xf numFmtId="43" fontId="2" fillId="0" borderId="2" xfId="0" applyNumberFormat="1" applyFont="1" applyBorder="1" applyAlignment="1">
      <alignment vertical="center" wrapText="1"/>
    </xf>
    <xf numFmtId="43" fontId="2" fillId="0" borderId="2" xfId="1" applyNumberFormat="1" applyFont="1" applyBorder="1" applyAlignment="1">
      <alignment horizontal="center" vertical="center" wrapText="1"/>
    </xf>
    <xf numFmtId="43" fontId="2" fillId="0" borderId="2" xfId="0" applyNumberFormat="1" applyFont="1" applyBorder="1" applyAlignment="1">
      <alignment horizontal="right"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1" fillId="0" borderId="0"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6" xfId="0" applyFont="1" applyBorder="1" applyAlignment="1">
      <alignment horizontal="left" vertical="center" wrapText="1"/>
    </xf>
    <xf numFmtId="43" fontId="2" fillId="0" borderId="26" xfId="1" applyFont="1" applyBorder="1" applyAlignment="1">
      <alignment horizontal="right" vertical="center" wrapText="1"/>
    </xf>
    <xf numFmtId="0" fontId="2" fillId="0" borderId="26" xfId="0" applyFont="1" applyBorder="1" applyAlignment="1">
      <alignment horizontal="justify" vertical="center" wrapText="1"/>
    </xf>
    <xf numFmtId="0" fontId="2" fillId="0" borderId="26" xfId="0" applyFont="1" applyBorder="1" applyAlignment="1">
      <alignment horizontal="right" vertical="center" wrapText="1"/>
    </xf>
    <xf numFmtId="0" fontId="2" fillId="2" borderId="26" xfId="0" applyFont="1" applyFill="1" applyBorder="1" applyAlignment="1">
      <alignment horizontal="center" vertical="center" wrapText="1"/>
    </xf>
    <xf numFmtId="0" fontId="2" fillId="2" borderId="26" xfId="0" applyFont="1" applyFill="1" applyBorder="1" applyAlignment="1">
      <alignment horizontal="left" vertical="top" wrapText="1"/>
    </xf>
    <xf numFmtId="0" fontId="3" fillId="0" borderId="26" xfId="0" applyFont="1" applyBorder="1" applyAlignment="1">
      <alignment horizontal="justify" vertical="center" wrapText="1"/>
    </xf>
    <xf numFmtId="0" fontId="0" fillId="0" borderId="0" xfId="0" applyFont="1" applyAlignment="1"/>
    <xf numFmtId="0" fontId="0" fillId="0" borderId="0" xfId="0" applyFont="1" applyAlignment="1">
      <alignment horizontal="center"/>
    </xf>
    <xf numFmtId="0" fontId="0" fillId="0" borderId="0" xfId="52" applyAlignment="1">
      <alignment vertical="center"/>
    </xf>
    <xf numFmtId="0" fontId="0" fillId="0" borderId="0" xfId="52" applyAlignment="1">
      <alignment vertical="center" wrapText="1"/>
    </xf>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xf numFmtId="0" fontId="0" fillId="0" borderId="0" xfId="0" applyFont="1" applyAlignment="1">
      <alignment wrapText="1"/>
    </xf>
    <xf numFmtId="0" fontId="8" fillId="0" borderId="0" xfId="0" applyFont="1" applyAlignment="1">
      <alignment horizontal="right"/>
    </xf>
    <xf numFmtId="0" fontId="9" fillId="0" borderId="0" xfId="0" applyFont="1" applyFill="1" applyAlignment="1">
      <alignment vertical="center"/>
    </xf>
    <xf numFmtId="0" fontId="8" fillId="0" borderId="0" xfId="0" applyFont="1" applyAlignment="1">
      <alignment horizontal="center"/>
    </xf>
    <xf numFmtId="0" fontId="10" fillId="0" borderId="27"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27" xfId="0" applyFont="1" applyBorder="1" applyAlignment="1">
      <alignment horizontal="center" vertical="center" wrapText="1"/>
    </xf>
    <xf numFmtId="4" fontId="10" fillId="0" borderId="28" xfId="0" applyNumberFormat="1" applyFont="1" applyBorder="1" applyAlignment="1">
      <alignment horizontal="center" vertical="center" shrinkToFit="1"/>
    </xf>
    <xf numFmtId="4" fontId="10" fillId="0" borderId="29" xfId="0" applyNumberFormat="1" applyFont="1" applyBorder="1" applyAlignment="1">
      <alignment horizontal="center" vertical="center" shrinkToFit="1"/>
    </xf>
    <xf numFmtId="4" fontId="10" fillId="0" borderId="29" xfId="0" applyNumberFormat="1" applyFont="1" applyBorder="1" applyAlignment="1">
      <alignment horizontal="center" vertical="center" wrapText="1" shrinkToFit="1"/>
    </xf>
    <xf numFmtId="4" fontId="10" fillId="0" borderId="30" xfId="0" applyNumberFormat="1" applyFont="1" applyBorder="1" applyAlignment="1">
      <alignment horizontal="center" vertical="center" shrinkToFit="1"/>
    </xf>
    <xf numFmtId="0" fontId="10" fillId="0" borderId="27" xfId="0" applyFont="1" applyBorder="1" applyAlignment="1">
      <alignment horizontal="center" vertical="center" wrapText="1" shrinkToFit="1"/>
    </xf>
    <xf numFmtId="0" fontId="10" fillId="0" borderId="30"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31" xfId="0" applyFont="1" applyBorder="1" applyAlignment="1">
      <alignment horizontal="center" vertical="center" shrinkToFit="1"/>
    </xf>
    <xf numFmtId="4" fontId="10" fillId="0" borderId="27" xfId="0" applyNumberFormat="1" applyFont="1" applyBorder="1" applyAlignment="1">
      <alignment horizontal="center" vertical="center" shrinkToFit="1"/>
    </xf>
    <xf numFmtId="4" fontId="10" fillId="0" borderId="32" xfId="0" applyNumberFormat="1" applyFont="1" applyBorder="1" applyAlignment="1">
      <alignment horizontal="center" vertical="center" shrinkToFit="1"/>
    </xf>
    <xf numFmtId="4" fontId="10" fillId="0" borderId="33" xfId="0" applyNumberFormat="1" applyFont="1" applyBorder="1" applyAlignment="1">
      <alignment horizontal="center" vertical="center" shrinkToFit="1"/>
    </xf>
    <xf numFmtId="4" fontId="10" fillId="0" borderId="27" xfId="0" applyNumberFormat="1" applyFont="1" applyBorder="1" applyAlignment="1">
      <alignment horizontal="center" vertical="center" wrapText="1" shrinkToFit="1"/>
    </xf>
    <xf numFmtId="0" fontId="0" fillId="0" borderId="27" xfId="0" applyFont="1" applyBorder="1" applyAlignment="1">
      <alignment horizontal="center" vertical="center"/>
    </xf>
    <xf numFmtId="0" fontId="10" fillId="0" borderId="34" xfId="0" applyFont="1" applyBorder="1" applyAlignment="1">
      <alignment horizontal="center" vertical="center" shrinkToFit="1"/>
    </xf>
    <xf numFmtId="0" fontId="10" fillId="0" borderId="35" xfId="0" applyFont="1" applyBorder="1" applyAlignment="1">
      <alignment horizontal="center" vertical="center" shrinkToFit="1"/>
    </xf>
    <xf numFmtId="0" fontId="10" fillId="0" borderId="36" xfId="0" applyFont="1" applyBorder="1" applyAlignment="1">
      <alignment horizontal="center" vertical="center" shrinkToFit="1"/>
    </xf>
    <xf numFmtId="49" fontId="10" fillId="0" borderId="27" xfId="0" applyNumberFormat="1" applyFont="1" applyBorder="1" applyAlignment="1">
      <alignment horizontal="center" vertical="center" shrinkToFit="1"/>
    </xf>
    <xf numFmtId="49" fontId="10" fillId="0" borderId="32" xfId="0" applyNumberFormat="1" applyFont="1" applyBorder="1" applyAlignment="1">
      <alignment horizontal="center" vertical="center" shrinkToFit="1"/>
    </xf>
    <xf numFmtId="0" fontId="10" fillId="0" borderId="27" xfId="0" applyFont="1" applyBorder="1" applyAlignment="1">
      <alignment horizontal="left" vertical="center" shrinkToFit="1"/>
    </xf>
    <xf numFmtId="43" fontId="10" fillId="0" borderId="27" xfId="1" applyFont="1" applyBorder="1" applyAlignment="1">
      <alignment horizontal="right" vertical="center" shrinkToFit="1"/>
    </xf>
    <xf numFmtId="43" fontId="10" fillId="0" borderId="27" xfId="0" applyNumberFormat="1" applyFont="1" applyBorder="1" applyAlignment="1">
      <alignment horizontal="right" vertical="center" shrinkToFit="1"/>
    </xf>
    <xf numFmtId="0" fontId="10" fillId="0" borderId="27" xfId="0" applyFont="1" applyBorder="1" applyAlignment="1">
      <alignment horizontal="right" vertical="center" shrinkToFit="1"/>
    </xf>
    <xf numFmtId="0" fontId="0" fillId="0" borderId="27" xfId="0" applyFont="1" applyBorder="1" applyAlignment="1"/>
    <xf numFmtId="0" fontId="11" fillId="0" borderId="0" xfId="0" applyFont="1" applyAlignment="1">
      <alignment horizontal="left" vertical="top" wrapText="1"/>
    </xf>
    <xf numFmtId="0" fontId="12" fillId="0" borderId="0" xfId="0" applyFont="1" applyFill="1"/>
    <xf numFmtId="0" fontId="12" fillId="0" borderId="0" xfId="0" applyFont="1" applyFill="1" applyAlignment="1">
      <alignment horizontal="center"/>
    </xf>
    <xf numFmtId="0" fontId="0" fillId="0" borderId="0" xfId="0" applyFill="1"/>
    <xf numFmtId="0" fontId="13" fillId="0" borderId="0" xfId="0" applyFont="1" applyFill="1"/>
    <xf numFmtId="0" fontId="14" fillId="0" borderId="0" xfId="0" applyFont="1" applyFill="1" applyAlignment="1">
      <alignment horizontal="center" vertical="center"/>
    </xf>
    <xf numFmtId="0" fontId="9" fillId="0" borderId="0" xfId="0" applyNumberFormat="1" applyFont="1" applyFill="1" applyBorder="1" applyAlignment="1" applyProtection="1">
      <alignment horizontal="right" vertical="center"/>
    </xf>
    <xf numFmtId="0" fontId="9" fillId="0" borderId="27" xfId="0" applyFont="1" applyFill="1" applyBorder="1" applyAlignment="1">
      <alignment horizontal="center" vertical="center" shrinkToFit="1"/>
    </xf>
    <xf numFmtId="0" fontId="15" fillId="0" borderId="27" xfId="0" applyFont="1" applyFill="1" applyBorder="1" applyAlignment="1">
      <alignment horizontal="left" vertical="center" shrinkToFit="1"/>
    </xf>
    <xf numFmtId="0" fontId="9" fillId="0" borderId="27" xfId="0" applyFont="1" applyFill="1" applyBorder="1" applyAlignment="1">
      <alignment horizontal="left" vertical="center" shrinkToFit="1"/>
    </xf>
    <xf numFmtId="0" fontId="16" fillId="0" borderId="27" xfId="0" applyFont="1" applyFill="1" applyBorder="1" applyAlignment="1">
      <alignment horizontal="center" vertical="center" wrapText="1" shrinkToFit="1"/>
    </xf>
    <xf numFmtId="0" fontId="9" fillId="0" borderId="0" xfId="0" applyFont="1" applyFill="1" applyBorder="1" applyAlignment="1">
      <alignment horizontal="left" vertical="center" shrinkToFit="1"/>
    </xf>
    <xf numFmtId="0" fontId="9" fillId="0" borderId="0" xfId="0" applyFont="1" applyFill="1" applyBorder="1" applyAlignment="1">
      <alignment horizontal="center" vertical="center" shrinkToFit="1"/>
    </xf>
    <xf numFmtId="0" fontId="16" fillId="0" borderId="0" xfId="0" applyFont="1" applyFill="1" applyBorder="1" applyAlignment="1">
      <alignment horizontal="center" vertical="center" wrapText="1" shrinkToFit="1"/>
    </xf>
    <xf numFmtId="0" fontId="17" fillId="0" borderId="0" xfId="0" applyFont="1" applyFill="1" applyBorder="1" applyAlignment="1">
      <alignment horizontal="left" vertical="center" wrapText="1" shrinkToFit="1"/>
    </xf>
    <xf numFmtId="0" fontId="9" fillId="0" borderId="0" xfId="0" applyFont="1" applyFill="1" applyBorder="1" applyAlignment="1">
      <alignment horizontal="left" vertical="center" wrapText="1" shrinkToFit="1"/>
    </xf>
    <xf numFmtId="4" fontId="12" fillId="0" borderId="0" xfId="0" applyNumberFormat="1" applyFont="1" applyFill="1" applyAlignment="1">
      <alignment horizontal="center"/>
    </xf>
    <xf numFmtId="4" fontId="9" fillId="0" borderId="27" xfId="0" applyNumberFormat="1" applyFont="1" applyFill="1" applyBorder="1" applyAlignment="1">
      <alignment horizontal="center" vertical="center" shrinkToFit="1"/>
    </xf>
    <xf numFmtId="0" fontId="12" fillId="0" borderId="0" xfId="0" applyFont="1" applyFill="1" applyAlignment="1">
      <alignment horizontal="center" vertical="center" wrapText="1"/>
    </xf>
    <xf numFmtId="0" fontId="13" fillId="0" borderId="0" xfId="0" applyFont="1" applyFill="1" applyAlignment="1">
      <alignment horizontal="center" vertical="center" wrapText="1"/>
    </xf>
    <xf numFmtId="0" fontId="11" fillId="0" borderId="0" xfId="0" applyFont="1" applyFill="1" applyAlignment="1">
      <alignment vertical="center"/>
    </xf>
    <xf numFmtId="0" fontId="8" fillId="0" borderId="0" xfId="0" applyFont="1" applyFill="1" applyAlignment="1">
      <alignment horizontal="right" vertical="center"/>
    </xf>
    <xf numFmtId="0" fontId="8" fillId="0" borderId="0" xfId="0" applyFont="1" applyFill="1" applyBorder="1" applyAlignment="1">
      <alignment vertical="center"/>
    </xf>
    <xf numFmtId="0" fontId="8" fillId="0" borderId="0" xfId="0" applyFont="1" applyFill="1" applyBorder="1" applyAlignment="1">
      <alignment horizontal="left" vertical="center"/>
    </xf>
    <xf numFmtId="0" fontId="8" fillId="0" borderId="0" xfId="0" applyFont="1" applyFill="1" applyAlignment="1">
      <alignment horizontal="left" vertical="center"/>
    </xf>
    <xf numFmtId="0" fontId="8" fillId="0" borderId="0" xfId="0" applyFont="1" applyFill="1" applyBorder="1" applyAlignment="1">
      <alignment horizontal="right" vertical="center"/>
    </xf>
    <xf numFmtId="0" fontId="10" fillId="0" borderId="27" xfId="0" applyFont="1" applyFill="1" applyBorder="1" applyAlignment="1">
      <alignment horizontal="center" vertical="center" wrapText="1" shrinkToFit="1"/>
    </xf>
    <xf numFmtId="0" fontId="10" fillId="0" borderId="28" xfId="0" applyFont="1" applyFill="1" applyBorder="1" applyAlignment="1">
      <alignment horizontal="center" vertical="center" wrapText="1" shrinkToFit="1"/>
    </xf>
    <xf numFmtId="0" fontId="10" fillId="0" borderId="29" xfId="0" applyFont="1" applyFill="1" applyBorder="1" applyAlignment="1">
      <alignment horizontal="center" vertical="center" wrapText="1" shrinkToFit="1"/>
    </xf>
    <xf numFmtId="0" fontId="10" fillId="0" borderId="30" xfId="0" applyFont="1" applyFill="1" applyBorder="1" applyAlignment="1">
      <alignment horizontal="center" vertical="center" wrapText="1" shrinkToFit="1"/>
    </xf>
    <xf numFmtId="0" fontId="10" fillId="0" borderId="34" xfId="0" applyFont="1" applyFill="1" applyBorder="1" applyAlignment="1">
      <alignment horizontal="center" vertical="center" wrapText="1" shrinkToFit="1"/>
    </xf>
    <xf numFmtId="0" fontId="10" fillId="0" borderId="36" xfId="0" applyFont="1" applyFill="1" applyBorder="1" applyAlignment="1">
      <alignment horizontal="center" vertical="center" wrapText="1" shrinkToFit="1"/>
    </xf>
    <xf numFmtId="0" fontId="10" fillId="0" borderId="35" xfId="0" applyFont="1" applyFill="1" applyBorder="1" applyAlignment="1">
      <alignment horizontal="center" vertical="center" wrapText="1" shrinkToFit="1"/>
    </xf>
    <xf numFmtId="0" fontId="10" fillId="0" borderId="37" xfId="0" applyFont="1" applyFill="1" applyBorder="1" applyAlignment="1">
      <alignment horizontal="center" vertical="center" wrapText="1" shrinkToFit="1"/>
    </xf>
    <xf numFmtId="0" fontId="10" fillId="0" borderId="38" xfId="0" applyFont="1" applyFill="1" applyBorder="1" applyAlignment="1">
      <alignment horizontal="center" vertical="center" wrapText="1" shrinkToFit="1"/>
    </xf>
    <xf numFmtId="4" fontId="18" fillId="0" borderId="39" xfId="0" applyNumberFormat="1" applyFont="1" applyBorder="1" applyAlignment="1">
      <alignment horizontal="right" vertical="center"/>
    </xf>
    <xf numFmtId="0" fontId="10" fillId="0" borderId="27" xfId="0" applyFont="1" applyFill="1" applyBorder="1" applyAlignment="1">
      <alignment horizontal="left" vertical="center" shrinkToFit="1"/>
    </xf>
    <xf numFmtId="4" fontId="10" fillId="0" borderId="27" xfId="0" applyNumberFormat="1" applyFont="1" applyFill="1" applyBorder="1" applyAlignment="1">
      <alignment horizontal="right" vertical="center" shrinkToFit="1"/>
    </xf>
    <xf numFmtId="0" fontId="11" fillId="0" borderId="0" xfId="0" applyFont="1" applyFill="1" applyBorder="1" applyAlignment="1">
      <alignment horizontal="left" vertical="center"/>
    </xf>
    <xf numFmtId="0" fontId="11" fillId="0" borderId="0" xfId="0" applyFont="1" applyFill="1"/>
    <xf numFmtId="0" fontId="11" fillId="0" borderId="0" xfId="0" applyFont="1" applyFill="1" applyBorder="1" applyAlignment="1">
      <alignment vertical="center"/>
    </xf>
    <xf numFmtId="0" fontId="8" fillId="0" borderId="0" xfId="0" applyFont="1" applyFill="1" applyAlignment="1">
      <alignment vertical="center"/>
    </xf>
    <xf numFmtId="0" fontId="10" fillId="0" borderId="32" xfId="0" applyFont="1" applyFill="1" applyBorder="1" applyAlignment="1">
      <alignment horizontal="center" vertical="center" wrapText="1" shrinkToFit="1"/>
    </xf>
    <xf numFmtId="0" fontId="10" fillId="0" borderId="40" xfId="0" applyFont="1" applyFill="1" applyBorder="1" applyAlignment="1">
      <alignment horizontal="center" vertical="center" wrapText="1" shrinkToFit="1"/>
    </xf>
    <xf numFmtId="0" fontId="10" fillId="0" borderId="33" xfId="0" applyFont="1" applyFill="1" applyBorder="1" applyAlignment="1">
      <alignment horizontal="center" vertical="center" wrapText="1" shrinkToFit="1"/>
    </xf>
    <xf numFmtId="0" fontId="11" fillId="0" borderId="38" xfId="0" applyFont="1" applyBorder="1" applyAlignment="1">
      <alignment horizontal="center" vertical="center" wrapText="1"/>
    </xf>
    <xf numFmtId="0" fontId="10" fillId="0" borderId="27" xfId="0" applyFont="1" applyFill="1" applyBorder="1" applyAlignment="1">
      <alignment horizontal="center" vertical="center" shrinkToFit="1"/>
    </xf>
    <xf numFmtId="0" fontId="7" fillId="0" borderId="0" xfId="0" applyFont="1" applyFill="1" applyAlignment="1"/>
    <xf numFmtId="0" fontId="6" fillId="0" borderId="0" xfId="0" applyFont="1" applyFill="1" applyAlignment="1">
      <alignment horizontal="center"/>
    </xf>
    <xf numFmtId="0" fontId="8" fillId="0" borderId="0" xfId="0" applyFont="1" applyFill="1" applyAlignment="1">
      <alignment horizontal="right"/>
    </xf>
    <xf numFmtId="0" fontId="8" fillId="0" borderId="0" xfId="0" applyFont="1" applyFill="1" applyAlignment="1"/>
    <xf numFmtId="0" fontId="8" fillId="0" borderId="0" xfId="0" applyFont="1" applyFill="1" applyAlignment="1">
      <alignment horizontal="center"/>
    </xf>
    <xf numFmtId="0" fontId="10" fillId="0" borderId="41" xfId="0" applyFont="1" applyFill="1" applyBorder="1" applyAlignment="1">
      <alignment horizontal="center" vertical="center" wrapText="1" shrinkToFit="1"/>
    </xf>
    <xf numFmtId="0" fontId="10" fillId="0" borderId="42" xfId="0" applyFont="1" applyFill="1" applyBorder="1" applyAlignment="1">
      <alignment horizontal="center" vertical="center" wrapText="1" shrinkToFit="1"/>
    </xf>
    <xf numFmtId="0" fontId="10" fillId="0" borderId="43" xfId="0" applyFont="1" applyFill="1" applyBorder="1" applyAlignment="1">
      <alignment horizontal="center" vertical="center" wrapText="1" shrinkToFit="1"/>
    </xf>
    <xf numFmtId="0" fontId="10" fillId="0" borderId="44" xfId="0" applyFont="1" applyFill="1" applyBorder="1" applyAlignment="1">
      <alignment horizontal="center" vertical="center" wrapText="1" shrinkToFit="1"/>
    </xf>
    <xf numFmtId="0" fontId="10" fillId="0" borderId="45" xfId="0" applyFont="1" applyFill="1" applyBorder="1" applyAlignment="1">
      <alignment horizontal="center" vertical="center" wrapText="1" shrinkToFit="1"/>
    </xf>
    <xf numFmtId="0" fontId="10" fillId="0" borderId="44" xfId="0" applyFont="1" applyFill="1" applyBorder="1" applyAlignment="1">
      <alignment horizontal="left" vertical="center" shrinkToFit="1"/>
    </xf>
    <xf numFmtId="0" fontId="10" fillId="0" borderId="45" xfId="0" applyFont="1" applyFill="1" applyBorder="1" applyAlignment="1">
      <alignment horizontal="left" vertical="center" shrinkToFit="1"/>
    </xf>
    <xf numFmtId="0" fontId="18" fillId="0" borderId="39" xfId="0" applyNumberFormat="1" applyFont="1" applyBorder="1" applyAlignment="1">
      <alignment horizontal="left" vertical="center"/>
    </xf>
    <xf numFmtId="4" fontId="4" fillId="0" borderId="39" xfId="0" applyNumberFormat="1" applyFont="1" applyBorder="1" applyAlignment="1">
      <alignment horizontal="right" vertical="center"/>
    </xf>
    <xf numFmtId="0" fontId="18" fillId="0" borderId="39" xfId="0" applyNumberFormat="1" applyFont="1" applyBorder="1" applyAlignment="1">
      <alignment horizontal="right" vertical="center"/>
    </xf>
    <xf numFmtId="0" fontId="4" fillId="0" borderId="39" xfId="0" applyNumberFormat="1" applyFont="1" applyBorder="1" applyAlignment="1">
      <alignment horizontal="right" vertical="center"/>
    </xf>
    <xf numFmtId="4" fontId="10" fillId="0" borderId="45" xfId="0" applyNumberFormat="1" applyFont="1" applyFill="1" applyBorder="1" applyAlignment="1">
      <alignment horizontal="right" vertical="center" shrinkToFit="1"/>
    </xf>
    <xf numFmtId="14" fontId="10" fillId="0" borderId="0" xfId="0" applyNumberFormat="1" applyFont="1" applyFill="1" applyAlignment="1">
      <alignment horizontal="left" vertical="center" wrapText="1" shrinkToFit="1"/>
    </xf>
    <xf numFmtId="0" fontId="10" fillId="0" borderId="0" xfId="0" applyFont="1" applyFill="1" applyAlignment="1">
      <alignment horizontal="left" vertical="center" wrapText="1" shrinkToFit="1"/>
    </xf>
    <xf numFmtId="0" fontId="7" fillId="0" borderId="0" xfId="51" applyFill="1"/>
    <xf numFmtId="0" fontId="11" fillId="0" borderId="0" xfId="54" applyFont="1" applyFill="1" applyAlignment="1">
      <alignment vertical="center" wrapText="1"/>
    </xf>
    <xf numFmtId="0" fontId="8" fillId="0" borderId="0" xfId="51" applyFont="1" applyFill="1" applyAlignment="1">
      <alignment vertical="center"/>
    </xf>
    <xf numFmtId="0" fontId="19" fillId="0" borderId="0" xfId="51" applyFont="1" applyFill="1" applyAlignment="1">
      <alignment vertical="center"/>
    </xf>
    <xf numFmtId="0" fontId="20" fillId="0" borderId="0" xfId="51" applyFont="1" applyFill="1" applyAlignment="1">
      <alignment vertical="center"/>
    </xf>
    <xf numFmtId="0" fontId="20" fillId="0" borderId="0" xfId="51" applyFont="1" applyFill="1"/>
    <xf numFmtId="0" fontId="14" fillId="0" borderId="0" xfId="0" applyFont="1" applyFill="1" applyAlignment="1">
      <alignment horizontal="center"/>
    </xf>
    <xf numFmtId="0" fontId="4" fillId="0" borderId="0" xfId="0" applyFont="1" applyFill="1" applyAlignment="1"/>
    <xf numFmtId="0" fontId="9" fillId="0" borderId="36" xfId="0" applyNumberFormat="1" applyFont="1" applyFill="1" applyBorder="1" applyAlignment="1" applyProtection="1">
      <alignment horizontal="right" vertical="center" wrapText="1"/>
    </xf>
    <xf numFmtId="0" fontId="10" fillId="0" borderId="46" xfId="0" applyFont="1" applyFill="1" applyBorder="1" applyAlignment="1">
      <alignment horizontal="center" vertical="center" wrapText="1" shrinkToFit="1"/>
    </xf>
    <xf numFmtId="4" fontId="18" fillId="0" borderId="39" xfId="0" applyNumberFormat="1" applyFont="1" applyFill="1" applyBorder="1" applyAlignment="1">
      <alignment horizontal="right" vertical="center"/>
    </xf>
    <xf numFmtId="0" fontId="10" fillId="0" borderId="47" xfId="0" applyFont="1" applyFill="1" applyBorder="1" applyAlignment="1">
      <alignment horizontal="left" vertical="center" shrinkToFit="1"/>
    </xf>
    <xf numFmtId="0" fontId="10" fillId="0" borderId="48" xfId="0" applyFont="1" applyFill="1" applyBorder="1" applyAlignment="1">
      <alignment horizontal="left" vertical="center" shrinkToFit="1"/>
    </xf>
    <xf numFmtId="0" fontId="10" fillId="0" borderId="49" xfId="0" applyFont="1" applyFill="1" applyBorder="1" applyAlignment="1">
      <alignment horizontal="center" vertical="center" shrinkToFit="1"/>
    </xf>
    <xf numFmtId="0" fontId="10" fillId="0" borderId="36" xfId="0" applyFont="1" applyFill="1" applyBorder="1" applyAlignment="1">
      <alignment horizontal="center" vertical="center" shrinkToFit="1"/>
    </xf>
    <xf numFmtId="0" fontId="10" fillId="0" borderId="50" xfId="0" applyFont="1" applyFill="1" applyBorder="1" applyAlignment="1">
      <alignment horizontal="center" vertical="center" shrinkToFit="1"/>
    </xf>
    <xf numFmtId="0" fontId="10" fillId="0" borderId="0" xfId="0" applyFont="1" applyFill="1" applyBorder="1" applyAlignment="1">
      <alignment horizontal="left" vertical="center" wrapText="1" shrinkToFit="1"/>
    </xf>
    <xf numFmtId="0" fontId="8" fillId="0" borderId="0" xfId="0" applyFont="1" applyFill="1" applyBorder="1" applyAlignment="1">
      <alignment horizontal="left" vertical="center" wrapText="1" shrinkToFit="1"/>
    </xf>
    <xf numFmtId="0" fontId="0" fillId="0" borderId="0" xfId="0" applyFill="1" applyBorder="1"/>
    <xf numFmtId="0" fontId="12" fillId="0" borderId="0" xfId="0" applyFont="1" applyAlignment="1">
      <alignment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wrapText="1"/>
    </xf>
    <xf numFmtId="0" fontId="13" fillId="0" borderId="0" xfId="0" applyFont="1"/>
    <xf numFmtId="0" fontId="14" fillId="0" borderId="0" xfId="0" applyNumberFormat="1" applyFont="1" applyFill="1" applyBorder="1" applyAlignment="1" applyProtection="1">
      <alignment horizontal="center" vertical="center"/>
    </xf>
    <xf numFmtId="0" fontId="21"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center" vertical="center"/>
    </xf>
    <xf numFmtId="0" fontId="17" fillId="0" borderId="0" xfId="0" applyFont="1"/>
    <xf numFmtId="0" fontId="8" fillId="0" borderId="36" xfId="0" applyNumberFormat="1" applyFont="1" applyFill="1" applyBorder="1" applyAlignment="1" applyProtection="1">
      <alignment vertical="center"/>
    </xf>
    <xf numFmtId="0" fontId="8" fillId="0" borderId="36" xfId="0" applyNumberFormat="1" applyFont="1" applyFill="1" applyBorder="1" applyAlignment="1" applyProtection="1">
      <alignment vertical="center" wrapText="1"/>
    </xf>
    <xf numFmtId="0" fontId="8" fillId="0" borderId="0" xfId="0" applyNumberFormat="1" applyFont="1" applyFill="1" applyBorder="1" applyAlignment="1" applyProtection="1">
      <alignment vertical="center" wrapText="1"/>
    </xf>
    <xf numFmtId="0" fontId="13" fillId="0" borderId="0" xfId="0" applyFont="1" applyAlignment="1">
      <alignment vertical="center" wrapText="1"/>
    </xf>
    <xf numFmtId="0" fontId="8" fillId="0" borderId="0" xfId="0" applyNumberFormat="1" applyFont="1" applyFill="1" applyBorder="1" applyAlignment="1" applyProtection="1">
      <alignment horizontal="center" vertical="center" wrapText="1"/>
    </xf>
    <xf numFmtId="0" fontId="17" fillId="0" borderId="0" xfId="0" applyFont="1" applyAlignment="1">
      <alignment vertical="center" wrapText="1"/>
    </xf>
    <xf numFmtId="0" fontId="17" fillId="0" borderId="0" xfId="0" applyFont="1" applyAlignment="1">
      <alignment wrapText="1"/>
    </xf>
    <xf numFmtId="0" fontId="8" fillId="0" borderId="27" xfId="0" applyNumberFormat="1" applyFont="1" applyFill="1" applyBorder="1" applyAlignment="1" applyProtection="1">
      <alignment horizontal="center" vertical="center" wrapText="1"/>
    </xf>
    <xf numFmtId="0" fontId="8" fillId="0" borderId="32" xfId="0" applyNumberFormat="1" applyFont="1" applyFill="1" applyBorder="1" applyAlignment="1" applyProtection="1">
      <alignment horizontal="center" vertical="center" wrapText="1"/>
    </xf>
    <xf numFmtId="0" fontId="8" fillId="0" borderId="40" xfId="0" applyNumberFormat="1" applyFont="1" applyFill="1" applyBorder="1" applyAlignment="1" applyProtection="1">
      <alignment horizontal="center" vertical="center" wrapText="1"/>
    </xf>
    <xf numFmtId="0" fontId="8" fillId="0" borderId="33" xfId="0" applyNumberFormat="1" applyFont="1" applyFill="1" applyBorder="1" applyAlignment="1" applyProtection="1">
      <alignment horizontal="center" vertical="center" wrapText="1"/>
    </xf>
    <xf numFmtId="0" fontId="9" fillId="0" borderId="27" xfId="0" applyNumberFormat="1" applyFont="1" applyFill="1" applyBorder="1" applyAlignment="1" applyProtection="1">
      <alignment horizontal="center" vertical="center" wrapText="1"/>
    </xf>
    <xf numFmtId="0" fontId="8" fillId="0" borderId="28" xfId="0" applyNumberFormat="1" applyFont="1" applyFill="1" applyBorder="1" applyAlignment="1" applyProtection="1">
      <alignment horizontal="center" vertical="center" wrapText="1"/>
    </xf>
    <xf numFmtId="0" fontId="8" fillId="0" borderId="29"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horizontal="center" vertical="center" wrapText="1"/>
    </xf>
    <xf numFmtId="0" fontId="8" fillId="0" borderId="37" xfId="0" applyNumberFormat="1" applyFont="1" applyFill="1" applyBorder="1" applyAlignment="1" applyProtection="1">
      <alignment horizontal="center" vertical="center" wrapText="1"/>
    </xf>
    <xf numFmtId="0" fontId="11" fillId="0" borderId="37" xfId="0" applyFont="1" applyBorder="1" applyAlignment="1">
      <alignment horizontal="center" vertical="center" wrapText="1"/>
    </xf>
    <xf numFmtId="0" fontId="11" fillId="0" borderId="27" xfId="0" applyFont="1" applyBorder="1" applyAlignment="1">
      <alignment horizontal="center" vertical="center" wrapText="1"/>
    </xf>
    <xf numFmtId="0" fontId="8" fillId="0" borderId="33" xfId="0" applyNumberFormat="1" applyFont="1" applyFill="1" applyBorder="1" applyAlignment="1" applyProtection="1">
      <alignment vertical="center" wrapText="1"/>
    </xf>
    <xf numFmtId="0" fontId="17" fillId="0" borderId="27" xfId="0" applyFont="1" applyBorder="1" applyAlignment="1">
      <alignment horizontal="center" vertical="center" wrapText="1"/>
    </xf>
    <xf numFmtId="0" fontId="9" fillId="0" borderId="32" xfId="0" applyNumberFormat="1" applyFont="1" applyFill="1" applyBorder="1" applyAlignment="1" applyProtection="1">
      <alignment horizontal="center" vertical="center" wrapText="1"/>
    </xf>
    <xf numFmtId="0" fontId="9" fillId="0" borderId="40" xfId="0" applyNumberFormat="1" applyFont="1" applyFill="1" applyBorder="1" applyAlignment="1" applyProtection="1">
      <alignment horizontal="center" vertical="center" wrapText="1"/>
    </xf>
    <xf numFmtId="0" fontId="9" fillId="0" borderId="33" xfId="0" applyNumberFormat="1" applyFont="1" applyFill="1" applyBorder="1" applyAlignment="1" applyProtection="1">
      <alignment horizontal="center" vertical="center" wrapText="1"/>
    </xf>
    <xf numFmtId="0" fontId="8" fillId="0" borderId="34" xfId="0" applyNumberFormat="1" applyFont="1" applyFill="1" applyBorder="1" applyAlignment="1" applyProtection="1">
      <alignment horizontal="center" vertical="center" wrapText="1"/>
    </xf>
    <xf numFmtId="0" fontId="8" fillId="0" borderId="36" xfId="0" applyNumberFormat="1" applyFont="1" applyFill="1" applyBorder="1" applyAlignment="1" applyProtection="1">
      <alignment horizontal="center" vertical="center" wrapText="1"/>
    </xf>
    <xf numFmtId="0" fontId="8" fillId="0" borderId="35" xfId="0" applyNumberFormat="1" applyFont="1" applyFill="1" applyBorder="1" applyAlignment="1" applyProtection="1">
      <alignment horizontal="center" vertical="center" wrapText="1"/>
    </xf>
    <xf numFmtId="0" fontId="8" fillId="0" borderId="38" xfId="0" applyNumberFormat="1" applyFont="1" applyFill="1" applyBorder="1" applyAlignment="1" applyProtection="1">
      <alignment horizontal="center" vertical="center" wrapText="1"/>
    </xf>
    <xf numFmtId="0" fontId="17" fillId="0" borderId="27" xfId="0" applyFont="1" applyFill="1" applyBorder="1" applyAlignment="1">
      <alignment horizontal="center" vertical="center" wrapText="1"/>
    </xf>
    <xf numFmtId="0" fontId="17" fillId="0" borderId="27" xfId="0" applyFont="1" applyFill="1" applyBorder="1" applyAlignment="1">
      <alignment horizontal="centerContinuous" vertical="center" wrapText="1"/>
    </xf>
    <xf numFmtId="0" fontId="18" fillId="0" borderId="39" xfId="0" applyNumberFormat="1" applyFont="1" applyBorder="1" applyAlignment="1">
      <alignment horizontal="center" vertical="center" wrapText="1"/>
    </xf>
    <xf numFmtId="0" fontId="18" fillId="0" borderId="39" xfId="0" applyNumberFormat="1" applyFont="1" applyBorder="1" applyAlignment="1">
      <alignment horizontal="center" vertical="center"/>
    </xf>
    <xf numFmtId="0" fontId="11" fillId="0" borderId="29" xfId="0" applyFont="1" applyBorder="1" applyAlignment="1">
      <alignment horizontal="left" vertical="center" wrapText="1"/>
    </xf>
    <xf numFmtId="0" fontId="13" fillId="0" borderId="29" xfId="0" applyFont="1" applyBorder="1" applyAlignment="1">
      <alignment horizontal="left" vertical="center" wrapText="1"/>
    </xf>
    <xf numFmtId="0" fontId="13" fillId="0" borderId="0" xfId="0" applyFont="1" applyBorder="1" applyAlignment="1">
      <alignment horizontal="left" vertical="center" wrapText="1"/>
    </xf>
    <xf numFmtId="0" fontId="22" fillId="0" borderId="0" xfId="0" applyFont="1"/>
    <xf numFmtId="0" fontId="10" fillId="0" borderId="46"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10" fillId="0" borderId="45" xfId="0" applyFont="1" applyFill="1" applyBorder="1" applyAlignment="1">
      <alignment horizontal="center" vertical="center"/>
    </xf>
    <xf numFmtId="0" fontId="10" fillId="0" borderId="27" xfId="0" applyFont="1" applyFill="1" applyBorder="1" applyAlignment="1">
      <alignment horizontal="center" vertical="center" wrapText="1"/>
    </xf>
    <xf numFmtId="0" fontId="10" fillId="0" borderId="44" xfId="0" applyFont="1" applyFill="1" applyBorder="1" applyAlignment="1">
      <alignment horizontal="center" vertical="center"/>
    </xf>
    <xf numFmtId="0" fontId="10" fillId="0" borderId="44" xfId="0" applyFont="1" applyFill="1" applyBorder="1" applyAlignment="1">
      <alignment horizontal="left" vertical="center"/>
    </xf>
    <xf numFmtId="0" fontId="10" fillId="0" borderId="45" xfId="0" applyFont="1" applyFill="1" applyBorder="1" applyAlignment="1">
      <alignment horizontal="right" vertical="center" shrinkToFit="1"/>
    </xf>
    <xf numFmtId="0" fontId="10" fillId="0" borderId="45" xfId="0" applyFont="1" applyFill="1" applyBorder="1" applyAlignment="1">
      <alignment horizontal="left" vertical="center"/>
    </xf>
    <xf numFmtId="0" fontId="23" fillId="0" borderId="51" xfId="0" applyFont="1" applyFill="1" applyBorder="1" applyAlignment="1">
      <alignment horizontal="left" vertical="center"/>
    </xf>
    <xf numFmtId="0" fontId="23" fillId="0" borderId="0" xfId="0" applyFont="1" applyFill="1" applyBorder="1" applyAlignment="1">
      <alignment horizontal="left" vertical="center"/>
    </xf>
    <xf numFmtId="0" fontId="0" fillId="0" borderId="0" xfId="52" applyFill="1" applyAlignment="1">
      <alignment vertical="center"/>
    </xf>
    <xf numFmtId="0" fontId="10" fillId="0" borderId="46" xfId="0" applyFont="1" applyFill="1" applyBorder="1" applyAlignment="1">
      <alignment horizontal="center" vertical="center" shrinkToFit="1"/>
    </xf>
    <xf numFmtId="0" fontId="10" fillId="0" borderId="43" xfId="0" applyFont="1" applyFill="1" applyBorder="1" applyAlignment="1">
      <alignment horizontal="center" vertical="center" shrinkToFit="1"/>
    </xf>
    <xf numFmtId="0" fontId="10" fillId="0" borderId="45" xfId="0" applyFont="1" applyFill="1" applyBorder="1" applyAlignment="1">
      <alignment horizontal="center" vertical="center" shrinkToFit="1"/>
    </xf>
    <xf numFmtId="0" fontId="11" fillId="0" borderId="52" xfId="0" applyFont="1" applyFill="1" applyBorder="1" applyAlignment="1">
      <alignment horizontal="left" vertical="center"/>
    </xf>
    <xf numFmtId="0" fontId="10" fillId="0" borderId="27" xfId="0" applyFont="1" applyFill="1" applyBorder="1" applyAlignment="1">
      <alignment horizontal="left" vertical="center" wrapText="1" shrinkToFit="1"/>
    </xf>
    <xf numFmtId="0" fontId="11" fillId="0" borderId="0" xfId="52" applyFont="1" applyFill="1" applyBorder="1" applyAlignment="1">
      <alignment horizontal="left" vertical="center"/>
    </xf>
    <xf numFmtId="0" fontId="11" fillId="3" borderId="0" xfId="52" applyFont="1" applyFill="1" applyAlignment="1">
      <alignment vertical="center"/>
    </xf>
    <xf numFmtId="0" fontId="11" fillId="3" borderId="0" xfId="53" applyFont="1" applyFill="1" applyAlignment="1">
      <alignment horizontal="right" vertical="center"/>
    </xf>
    <xf numFmtId="0" fontId="0" fillId="3" borderId="0" xfId="52" applyFont="1" applyFill="1" applyAlignment="1">
      <alignment vertical="center"/>
    </xf>
    <xf numFmtId="0" fontId="6" fillId="3" borderId="0" xfId="0" applyFont="1" applyFill="1" applyAlignment="1">
      <alignment horizontal="center"/>
    </xf>
    <xf numFmtId="0" fontId="7" fillId="3" borderId="0" xfId="0" applyFont="1" applyFill="1" applyAlignment="1"/>
    <xf numFmtId="0" fontId="8" fillId="3" borderId="0" xfId="0" applyFont="1" applyFill="1" applyAlignment="1">
      <alignment horizontal="right"/>
    </xf>
    <xf numFmtId="0" fontId="8" fillId="3" borderId="0" xfId="0" applyFont="1" applyFill="1" applyAlignment="1"/>
    <xf numFmtId="0" fontId="8" fillId="3" borderId="0" xfId="0" applyFont="1" applyFill="1" applyAlignment="1">
      <alignment horizontal="center"/>
    </xf>
    <xf numFmtId="0" fontId="10" fillId="3" borderId="46" xfId="0" applyFont="1" applyFill="1" applyBorder="1" applyAlignment="1">
      <alignment horizontal="center" vertical="center" shrinkToFit="1"/>
    </xf>
    <xf numFmtId="0" fontId="10" fillId="3" borderId="43" xfId="0" applyFont="1" applyFill="1" applyBorder="1" applyAlignment="1">
      <alignment horizontal="center" vertical="center" shrinkToFit="1"/>
    </xf>
    <xf numFmtId="0" fontId="11" fillId="3" borderId="0" xfId="53" applyFont="1" applyFill="1" applyBorder="1" applyAlignment="1">
      <alignment horizontal="right" vertical="center"/>
    </xf>
    <xf numFmtId="0" fontId="10" fillId="3" borderId="44" xfId="0" applyFont="1" applyFill="1" applyBorder="1" applyAlignment="1">
      <alignment horizontal="center" vertical="center" shrinkToFit="1"/>
    </xf>
    <xf numFmtId="0" fontId="10" fillId="3" borderId="45" xfId="0" applyFont="1" applyFill="1" applyBorder="1" applyAlignment="1">
      <alignment horizontal="center" vertical="center" shrinkToFit="1"/>
    </xf>
    <xf numFmtId="0" fontId="10" fillId="3" borderId="44" xfId="0" applyFont="1" applyFill="1" applyBorder="1" applyAlignment="1">
      <alignment horizontal="left" vertical="center" shrinkToFit="1"/>
    </xf>
    <xf numFmtId="0" fontId="10" fillId="3" borderId="45" xfId="0" applyFont="1" applyFill="1" applyBorder="1" applyAlignment="1">
      <alignment horizontal="left" vertical="center" shrinkToFit="1"/>
    </xf>
    <xf numFmtId="10" fontId="11" fillId="3" borderId="0" xfId="3" applyNumberFormat="1" applyFont="1" applyFill="1" applyAlignment="1">
      <alignment horizontal="right" vertical="center"/>
    </xf>
    <xf numFmtId="0" fontId="10" fillId="3" borderId="44" xfId="0" applyFont="1" applyFill="1" applyBorder="1" applyAlignment="1">
      <alignment horizontal="left" vertical="center"/>
    </xf>
    <xf numFmtId="0" fontId="10" fillId="3" borderId="45" xfId="0" applyFont="1" applyFill="1" applyBorder="1" applyAlignment="1">
      <alignment horizontal="right" vertical="center"/>
    </xf>
    <xf numFmtId="0" fontId="10" fillId="3" borderId="45" xfId="0" applyFont="1" applyFill="1" applyBorder="1" applyAlignment="1">
      <alignment horizontal="right" vertical="center" shrinkToFit="1"/>
    </xf>
    <xf numFmtId="0" fontId="10" fillId="3" borderId="47" xfId="0" applyFont="1" applyFill="1" applyBorder="1" applyAlignment="1">
      <alignment horizontal="left" vertical="center" shrinkToFit="1"/>
    </xf>
    <xf numFmtId="0" fontId="10" fillId="3" borderId="48" xfId="0" applyFont="1" applyFill="1" applyBorder="1" applyAlignment="1">
      <alignment horizontal="center" vertical="center" shrinkToFit="1"/>
    </xf>
    <xf numFmtId="0" fontId="10" fillId="3" borderId="48" xfId="0" applyFont="1" applyFill="1" applyBorder="1" applyAlignment="1">
      <alignment horizontal="left" vertical="center" shrinkToFit="1"/>
    </xf>
    <xf numFmtId="0" fontId="10" fillId="3" borderId="27" xfId="0" applyFont="1" applyFill="1" applyBorder="1" applyAlignment="1">
      <alignment horizontal="left" vertical="center" shrinkToFit="1"/>
    </xf>
    <xf numFmtId="0" fontId="10" fillId="3" borderId="27" xfId="0" applyFont="1" applyFill="1" applyBorder="1" applyAlignment="1">
      <alignment horizontal="center" vertical="center" shrinkToFit="1"/>
    </xf>
    <xf numFmtId="0" fontId="24" fillId="3" borderId="0" xfId="52" applyFont="1" applyFill="1" applyBorder="1" applyAlignment="1">
      <alignment horizontal="lef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9" xfId="51"/>
    <cellStyle name="常规_04-分类改革-预算表" xfId="52"/>
    <cellStyle name="常规_2007年行政单位基层表样表" xfId="53"/>
    <cellStyle name="常规_事业单位部门决算报表（讨论稿） 2" xfId="54"/>
  </cellStyles>
  <tableStyles count="0" defaultTableStyle="TableStyleMedium2"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8"/>
  <sheetViews>
    <sheetView zoomScale="85" zoomScaleNormal="85" zoomScaleSheetLayoutView="60" workbookViewId="0">
      <selection activeCell="H18" sqref="H18"/>
    </sheetView>
  </sheetViews>
  <sheetFormatPr defaultColWidth="9" defaultRowHeight="14.25" outlineLevelCol="7"/>
  <cols>
    <col min="1" max="1" width="38.5" style="262" customWidth="1"/>
    <col min="2" max="2" width="6.5" style="262" customWidth="1"/>
    <col min="3" max="3" width="15" style="262"/>
    <col min="4" max="4" width="31.625" style="262" customWidth="1"/>
    <col min="5" max="5" width="7.625" style="262" customWidth="1"/>
    <col min="6" max="6" width="15" style="262"/>
    <col min="7" max="16384" width="9" style="262"/>
  </cols>
  <sheetData>
    <row r="1" ht="22.5" customHeight="1" spans="1:8">
      <c r="A1" s="263" t="s">
        <v>0</v>
      </c>
      <c r="B1" s="263"/>
      <c r="C1" s="263"/>
      <c r="D1" s="263"/>
      <c r="E1" s="263"/>
      <c r="F1" s="263"/>
    </row>
    <row r="2" s="260" customFormat="1" ht="21" customHeight="1" spans="1:8">
      <c r="A2" s="264"/>
      <c r="B2" s="264"/>
      <c r="C2" s="264"/>
      <c r="D2" s="264"/>
      <c r="E2" s="264"/>
      <c r="F2" s="265" t="s">
        <v>1</v>
      </c>
    </row>
    <row r="3" s="260" customFormat="1" ht="21" customHeight="1" spans="1:8">
      <c r="A3" s="266" t="s">
        <v>2</v>
      </c>
      <c r="B3" s="264"/>
      <c r="C3" s="267"/>
      <c r="D3" s="264"/>
      <c r="E3" s="264"/>
      <c r="F3" s="265" t="s">
        <v>3</v>
      </c>
    </row>
    <row r="4" s="261" customFormat="1" ht="18" customHeight="1" spans="1:8">
      <c r="A4" s="268" t="s">
        <v>4</v>
      </c>
      <c r="B4" s="269"/>
      <c r="C4" s="269"/>
      <c r="D4" s="269" t="s">
        <v>5</v>
      </c>
      <c r="E4" s="269"/>
      <c r="F4" s="269"/>
      <c r="G4" s="270"/>
    </row>
    <row r="5" s="261" customFormat="1" ht="18" customHeight="1" spans="1:8">
      <c r="A5" s="271" t="s">
        <v>6</v>
      </c>
      <c r="B5" s="272" t="s">
        <v>7</v>
      </c>
      <c r="C5" s="272" t="s">
        <v>8</v>
      </c>
      <c r="D5" s="272" t="s">
        <v>9</v>
      </c>
      <c r="E5" s="272" t="s">
        <v>7</v>
      </c>
      <c r="F5" s="272" t="s">
        <v>8</v>
      </c>
      <c r="G5" s="270"/>
    </row>
    <row r="6" s="261" customFormat="1" ht="18" customHeight="1" spans="1:8">
      <c r="A6" s="271" t="s">
        <v>10</v>
      </c>
      <c r="B6" s="272" t="s">
        <v>11</v>
      </c>
      <c r="C6" s="272" t="s">
        <v>12</v>
      </c>
      <c r="D6" s="272" t="s">
        <v>10</v>
      </c>
      <c r="E6" s="272" t="s">
        <v>11</v>
      </c>
      <c r="F6" s="272" t="s">
        <v>13</v>
      </c>
      <c r="G6" s="270"/>
    </row>
    <row r="7" s="261" customFormat="1" ht="18" customHeight="1" spans="1:8">
      <c r="A7" s="273" t="s">
        <v>14</v>
      </c>
      <c r="B7" s="272" t="s">
        <v>12</v>
      </c>
      <c r="C7" s="147">
        <v>34969128.43</v>
      </c>
      <c r="D7" s="274" t="s">
        <v>15</v>
      </c>
      <c r="E7" s="272">
        <v>31</v>
      </c>
      <c r="F7" s="147">
        <v>0</v>
      </c>
      <c r="G7" s="270"/>
      <c r="H7" s="275"/>
    </row>
    <row r="8" s="261" customFormat="1" ht="20.1" customHeight="1" spans="1:8">
      <c r="A8" s="273" t="s">
        <v>16</v>
      </c>
      <c r="B8" s="272" t="s">
        <v>13</v>
      </c>
      <c r="C8" s="147">
        <v>0</v>
      </c>
      <c r="D8" s="274" t="s">
        <v>17</v>
      </c>
      <c r="E8" s="272">
        <v>32</v>
      </c>
      <c r="F8" s="147">
        <v>0</v>
      </c>
      <c r="G8" s="270"/>
    </row>
    <row r="9" s="261" customFormat="1" ht="18" customHeight="1" spans="1:8">
      <c r="A9" s="273" t="s">
        <v>18</v>
      </c>
      <c r="B9" s="272" t="s">
        <v>19</v>
      </c>
      <c r="C9" s="147">
        <v>0</v>
      </c>
      <c r="D9" s="274" t="s">
        <v>20</v>
      </c>
      <c r="E9" s="272">
        <v>33</v>
      </c>
      <c r="F9" s="147">
        <v>0</v>
      </c>
      <c r="G9" s="270"/>
    </row>
    <row r="10" s="261" customFormat="1" ht="18" customHeight="1" spans="1:8">
      <c r="A10" s="273" t="s">
        <v>21</v>
      </c>
      <c r="B10" s="272" t="s">
        <v>22</v>
      </c>
      <c r="C10" s="147">
        <v>0</v>
      </c>
      <c r="D10" s="274" t="s">
        <v>23</v>
      </c>
      <c r="E10" s="272">
        <v>34</v>
      </c>
      <c r="F10" s="147">
        <v>0</v>
      </c>
      <c r="G10" s="270"/>
    </row>
    <row r="11" s="261" customFormat="1" ht="18" customHeight="1" spans="1:8">
      <c r="A11" s="273" t="s">
        <v>24</v>
      </c>
      <c r="B11" s="272" t="s">
        <v>25</v>
      </c>
      <c r="C11" s="147">
        <v>380400</v>
      </c>
      <c r="D11" s="274" t="s">
        <v>26</v>
      </c>
      <c r="E11" s="272">
        <v>35</v>
      </c>
      <c r="F11" s="147">
        <v>24919413.58</v>
      </c>
      <c r="G11" s="270"/>
      <c r="H11" s="275"/>
    </row>
    <row r="12" s="261" customFormat="1" ht="18" customHeight="1" spans="1:8">
      <c r="A12" s="273" t="s">
        <v>27</v>
      </c>
      <c r="B12" s="272" t="s">
        <v>28</v>
      </c>
      <c r="C12" s="147">
        <v>0</v>
      </c>
      <c r="D12" s="274" t="s">
        <v>29</v>
      </c>
      <c r="E12" s="272">
        <v>36</v>
      </c>
      <c r="F12" s="147">
        <v>0</v>
      </c>
      <c r="G12" s="270"/>
    </row>
    <row r="13" s="261" customFormat="1" ht="18" customHeight="1" spans="1:8">
      <c r="A13" s="273" t="s">
        <v>30</v>
      </c>
      <c r="B13" s="272" t="s">
        <v>31</v>
      </c>
      <c r="C13" s="147">
        <v>0</v>
      </c>
      <c r="D13" s="274" t="s">
        <v>32</v>
      </c>
      <c r="E13" s="272">
        <v>37</v>
      </c>
      <c r="F13" s="147">
        <v>0</v>
      </c>
      <c r="G13" s="270"/>
    </row>
    <row r="14" s="261" customFormat="1" ht="18" customHeight="1" spans="1:8">
      <c r="A14" s="276" t="s">
        <v>33</v>
      </c>
      <c r="B14" s="272" t="s">
        <v>34</v>
      </c>
      <c r="C14" s="147">
        <v>493104.3</v>
      </c>
      <c r="D14" s="274" t="s">
        <v>35</v>
      </c>
      <c r="E14" s="272">
        <v>38</v>
      </c>
      <c r="F14" s="147">
        <v>5917028.48</v>
      </c>
      <c r="G14" s="270"/>
      <c r="H14" s="275"/>
    </row>
    <row r="15" s="261" customFormat="1" ht="18" customHeight="1" spans="1:8">
      <c r="A15" s="273" t="s">
        <v>11</v>
      </c>
      <c r="B15" s="272" t="s">
        <v>36</v>
      </c>
      <c r="C15" s="277"/>
      <c r="D15" s="274" t="s">
        <v>37</v>
      </c>
      <c r="E15" s="272">
        <v>39</v>
      </c>
      <c r="F15" s="147">
        <v>2759018.37</v>
      </c>
      <c r="G15" s="270"/>
    </row>
    <row r="16" s="261" customFormat="1" ht="18" customHeight="1" spans="1:8">
      <c r="A16" s="273" t="s">
        <v>11</v>
      </c>
      <c r="B16" s="272" t="s">
        <v>38</v>
      </c>
      <c r="C16" s="277"/>
      <c r="D16" s="274" t="s">
        <v>39</v>
      </c>
      <c r="E16" s="272">
        <v>40</v>
      </c>
      <c r="F16" s="147">
        <v>0</v>
      </c>
      <c r="G16" s="270"/>
    </row>
    <row r="17" s="261" customFormat="1" ht="18" customHeight="1" spans="1:7">
      <c r="A17" s="273" t="s">
        <v>11</v>
      </c>
      <c r="B17" s="272" t="s">
        <v>40</v>
      </c>
      <c r="C17" s="278"/>
      <c r="D17" s="274" t="s">
        <v>41</v>
      </c>
      <c r="E17" s="272">
        <v>41</v>
      </c>
      <c r="F17" s="147">
        <v>0</v>
      </c>
      <c r="G17" s="270"/>
    </row>
    <row r="18" s="261" customFormat="1" ht="18" customHeight="1" spans="1:7">
      <c r="A18" s="273" t="s">
        <v>11</v>
      </c>
      <c r="B18" s="272" t="s">
        <v>42</v>
      </c>
      <c r="C18" s="278"/>
      <c r="D18" s="274" t="s">
        <v>43</v>
      </c>
      <c r="E18" s="272">
        <v>42</v>
      </c>
      <c r="F18" s="147">
        <v>0</v>
      </c>
      <c r="G18" s="270"/>
    </row>
    <row r="19" s="261" customFormat="1" ht="18" customHeight="1" spans="1:7">
      <c r="A19" s="273" t="s">
        <v>11</v>
      </c>
      <c r="B19" s="272" t="s">
        <v>44</v>
      </c>
      <c r="C19" s="278"/>
      <c r="D19" s="274" t="s">
        <v>45</v>
      </c>
      <c r="E19" s="272">
        <v>43</v>
      </c>
      <c r="F19" s="147">
        <v>0</v>
      </c>
      <c r="G19" s="270"/>
    </row>
    <row r="20" s="261" customFormat="1" ht="18" customHeight="1" spans="1:7">
      <c r="A20" s="273" t="s">
        <v>11</v>
      </c>
      <c r="B20" s="272" t="s">
        <v>46</v>
      </c>
      <c r="C20" s="278"/>
      <c r="D20" s="274" t="s">
        <v>47</v>
      </c>
      <c r="E20" s="272">
        <v>44</v>
      </c>
      <c r="F20" s="147">
        <v>0</v>
      </c>
      <c r="G20" s="270"/>
    </row>
    <row r="21" s="261" customFormat="1" ht="18" customHeight="1" spans="1:7">
      <c r="A21" s="273" t="s">
        <v>11</v>
      </c>
      <c r="B21" s="272" t="s">
        <v>48</v>
      </c>
      <c r="C21" s="278"/>
      <c r="D21" s="274" t="s">
        <v>49</v>
      </c>
      <c r="E21" s="272">
        <v>45</v>
      </c>
      <c r="F21" s="147">
        <v>0</v>
      </c>
      <c r="G21" s="270"/>
    </row>
    <row r="22" s="261" customFormat="1" ht="18" customHeight="1" spans="1:7">
      <c r="A22" s="273" t="s">
        <v>11</v>
      </c>
      <c r="B22" s="272" t="s">
        <v>50</v>
      </c>
      <c r="C22" s="278"/>
      <c r="D22" s="274" t="s">
        <v>51</v>
      </c>
      <c r="E22" s="272">
        <v>46</v>
      </c>
      <c r="F22" s="147">
        <v>0</v>
      </c>
      <c r="G22" s="270"/>
    </row>
    <row r="23" s="261" customFormat="1" ht="18" customHeight="1" spans="1:7">
      <c r="A23" s="273" t="s">
        <v>11</v>
      </c>
      <c r="B23" s="272" t="s">
        <v>52</v>
      </c>
      <c r="C23" s="278"/>
      <c r="D23" s="274" t="s">
        <v>53</v>
      </c>
      <c r="E23" s="272">
        <v>47</v>
      </c>
      <c r="F23" s="147">
        <v>0</v>
      </c>
      <c r="G23" s="270"/>
    </row>
    <row r="24" s="261" customFormat="1" ht="18" customHeight="1" spans="1:7">
      <c r="A24" s="273" t="s">
        <v>11</v>
      </c>
      <c r="B24" s="272" t="s">
        <v>54</v>
      </c>
      <c r="C24" s="278"/>
      <c r="D24" s="274" t="s">
        <v>55</v>
      </c>
      <c r="E24" s="272">
        <v>48</v>
      </c>
      <c r="F24" s="147">
        <v>0</v>
      </c>
      <c r="G24" s="270"/>
    </row>
    <row r="25" s="261" customFormat="1" ht="18" customHeight="1" spans="1:7">
      <c r="A25" s="273" t="s">
        <v>11</v>
      </c>
      <c r="B25" s="272" t="s">
        <v>56</v>
      </c>
      <c r="C25" s="278"/>
      <c r="D25" s="274" t="s">
        <v>57</v>
      </c>
      <c r="E25" s="272">
        <v>49</v>
      </c>
      <c r="F25" s="147">
        <v>2501108</v>
      </c>
      <c r="G25" s="270"/>
    </row>
    <row r="26" s="261" customFormat="1" ht="18" customHeight="1" spans="1:7">
      <c r="A26" s="273" t="s">
        <v>11</v>
      </c>
      <c r="B26" s="272" t="s">
        <v>58</v>
      </c>
      <c r="C26" s="278"/>
      <c r="D26" s="274" t="s">
        <v>59</v>
      </c>
      <c r="E26" s="272">
        <v>50</v>
      </c>
      <c r="F26" s="147">
        <v>0</v>
      </c>
      <c r="G26" s="270"/>
    </row>
    <row r="27" s="261" customFormat="1" ht="18" customHeight="1" spans="1:7">
      <c r="A27" s="273"/>
      <c r="B27" s="272" t="s">
        <v>60</v>
      </c>
      <c r="C27" s="278"/>
      <c r="D27" s="274" t="s">
        <v>61</v>
      </c>
      <c r="E27" s="272">
        <v>51</v>
      </c>
      <c r="F27" s="147">
        <v>0</v>
      </c>
      <c r="G27" s="270"/>
    </row>
    <row r="28" s="261" customFormat="1" ht="18" customHeight="1" spans="1:7">
      <c r="A28" s="273" t="s">
        <v>11</v>
      </c>
      <c r="B28" s="272" t="s">
        <v>62</v>
      </c>
      <c r="C28" s="278"/>
      <c r="D28" s="274" t="s">
        <v>63</v>
      </c>
      <c r="E28" s="272">
        <v>52</v>
      </c>
      <c r="F28" s="147">
        <v>0</v>
      </c>
      <c r="G28" s="270"/>
    </row>
    <row r="29" s="261" customFormat="1" ht="18" customHeight="1" spans="1:7">
      <c r="A29" s="273" t="s">
        <v>11</v>
      </c>
      <c r="B29" s="272" t="s">
        <v>64</v>
      </c>
      <c r="C29" s="278"/>
      <c r="D29" s="274" t="s">
        <v>65</v>
      </c>
      <c r="E29" s="272">
        <v>53</v>
      </c>
      <c r="F29" s="147">
        <v>0</v>
      </c>
      <c r="G29" s="270"/>
    </row>
    <row r="30" s="261" customFormat="1" ht="18" customHeight="1" spans="1:7">
      <c r="A30" s="273" t="s">
        <v>11</v>
      </c>
      <c r="B30" s="272" t="s">
        <v>66</v>
      </c>
      <c r="C30" s="278"/>
      <c r="D30" s="274" t="s">
        <v>67</v>
      </c>
      <c r="E30" s="272">
        <v>54</v>
      </c>
      <c r="F30" s="147">
        <v>0</v>
      </c>
      <c r="G30" s="270"/>
    </row>
    <row r="31" s="261" customFormat="1" ht="18" customHeight="1" spans="1:7">
      <c r="A31" s="273"/>
      <c r="B31" s="272" t="s">
        <v>68</v>
      </c>
      <c r="C31" s="278"/>
      <c r="D31" s="274" t="s">
        <v>69</v>
      </c>
      <c r="E31" s="272">
        <v>55</v>
      </c>
      <c r="F31" s="147">
        <v>0</v>
      </c>
      <c r="G31" s="270"/>
    </row>
    <row r="32" s="261" customFormat="1" ht="18" customHeight="1" spans="1:7">
      <c r="A32" s="273"/>
      <c r="B32" s="272" t="s">
        <v>70</v>
      </c>
      <c r="C32" s="278"/>
      <c r="D32" s="274" t="s">
        <v>71</v>
      </c>
      <c r="E32" s="272">
        <v>56</v>
      </c>
      <c r="F32" s="147">
        <v>0</v>
      </c>
      <c r="G32" s="270"/>
    </row>
    <row r="33" s="261" customFormat="1" ht="18" customHeight="1" spans="1:7">
      <c r="A33" s="271" t="s">
        <v>72</v>
      </c>
      <c r="B33" s="272" t="s">
        <v>73</v>
      </c>
      <c r="C33" s="147">
        <v>35842632.73</v>
      </c>
      <c r="D33" s="272" t="s">
        <v>74</v>
      </c>
      <c r="E33" s="272">
        <v>57</v>
      </c>
      <c r="F33" s="147">
        <v>36096568.43</v>
      </c>
      <c r="G33" s="270"/>
    </row>
    <row r="34" s="261" customFormat="1" ht="18" customHeight="1" spans="1:7">
      <c r="A34" s="279" t="s">
        <v>75</v>
      </c>
      <c r="B34" s="280" t="s">
        <v>76</v>
      </c>
      <c r="C34" s="147">
        <v>0</v>
      </c>
      <c r="D34" s="281" t="s">
        <v>77</v>
      </c>
      <c r="E34" s="280">
        <v>58</v>
      </c>
      <c r="F34" s="147">
        <v>0</v>
      </c>
      <c r="G34" s="270"/>
    </row>
    <row r="35" s="261" customFormat="1" ht="18" customHeight="1" spans="1:7">
      <c r="A35" s="282" t="s">
        <v>78</v>
      </c>
      <c r="B35" s="283" t="s">
        <v>79</v>
      </c>
      <c r="C35" s="147">
        <v>253990</v>
      </c>
      <c r="D35" s="282" t="s">
        <v>80</v>
      </c>
      <c r="E35" s="283">
        <v>59</v>
      </c>
      <c r="F35" s="147">
        <v>54.3</v>
      </c>
      <c r="G35" s="270"/>
    </row>
    <row r="36" s="261" customFormat="1" ht="18" customHeight="1" spans="1:7">
      <c r="A36" s="283" t="s">
        <v>81</v>
      </c>
      <c r="B36" s="283" t="s">
        <v>82</v>
      </c>
      <c r="C36" s="147">
        <v>36096622.73</v>
      </c>
      <c r="D36" s="283" t="s">
        <v>81</v>
      </c>
      <c r="E36" s="283">
        <v>60</v>
      </c>
      <c r="F36" s="147">
        <v>36096622.73</v>
      </c>
      <c r="G36" s="270"/>
    </row>
    <row r="37" ht="21.95" customHeight="1" spans="1:7">
      <c r="A37" s="284" t="s">
        <v>83</v>
      </c>
      <c r="B37" s="284"/>
      <c r="C37" s="284"/>
      <c r="D37" s="284"/>
      <c r="E37" s="284"/>
      <c r="F37" s="284"/>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19.9" customHeight="1"/>
    <row r="256" ht="19.9" customHeight="1"/>
    <row r="257" ht="19.9" customHeight="1"/>
    <row r="258" ht="19.9" customHeight="1"/>
  </sheetData>
  <mergeCells count="4">
    <mergeCell ref="A1:F1"/>
    <mergeCell ref="A4:C4"/>
    <mergeCell ref="D4:F4"/>
    <mergeCell ref="A37:F37"/>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zoomScaleSheetLayoutView="60" workbookViewId="0">
      <selection activeCell="C37" sqref="C37"/>
    </sheetView>
  </sheetViews>
  <sheetFormatPr defaultColWidth="9" defaultRowHeight="14.25" customHeight="1" outlineLevelCol="7"/>
  <cols>
    <col min="1" max="1" width="33.875" style="115" customWidth="1"/>
    <col min="2" max="2" width="10.625" style="115" customWidth="1"/>
    <col min="3" max="5" width="19.5" style="115" customWidth="1"/>
    <col min="6" max="7" width="9" style="116"/>
    <col min="8" max="8" width="18.875" style="116" customWidth="1"/>
    <col min="9" max="16384" width="9" style="116"/>
  </cols>
  <sheetData>
    <row r="1" ht="26.25" customHeight="1" spans="1:5">
      <c r="A1" s="117" t="s">
        <v>418</v>
      </c>
      <c r="B1" s="117"/>
      <c r="C1" s="117"/>
      <c r="D1" s="117"/>
      <c r="E1" s="117"/>
    </row>
    <row r="2" ht="18.95" customHeight="1" spans="1:5">
      <c r="A2" s="84"/>
      <c r="B2" s="84"/>
      <c r="C2" s="84"/>
      <c r="D2" s="84"/>
      <c r="E2" s="118" t="s">
        <v>419</v>
      </c>
    </row>
    <row r="3" s="113" customFormat="1" ht="18.95" customHeight="1" spans="1:5">
      <c r="A3" s="84" t="str">
        <f>附表1收入支出决算表!A3</f>
        <v>部门：云南省昆明市第三十一中学</v>
      </c>
      <c r="B3" s="84"/>
      <c r="C3" s="84"/>
      <c r="D3" s="84"/>
      <c r="E3" s="118" t="s">
        <v>182</v>
      </c>
    </row>
    <row r="4" s="113" customFormat="1" ht="18.95" customHeight="1" spans="1:5">
      <c r="A4" s="119" t="s">
        <v>420</v>
      </c>
      <c r="B4" s="119" t="s">
        <v>7</v>
      </c>
      <c r="C4" s="119" t="s">
        <v>421</v>
      </c>
      <c r="D4" s="119" t="s">
        <v>422</v>
      </c>
      <c r="E4" s="119" t="s">
        <v>423</v>
      </c>
    </row>
    <row r="5" s="114" customFormat="1" ht="18.95" customHeight="1" spans="1:5">
      <c r="A5" s="119" t="s">
        <v>424</v>
      </c>
      <c r="B5" s="119" t="s">
        <v>11</v>
      </c>
      <c r="C5" s="119" t="s">
        <v>12</v>
      </c>
      <c r="D5" s="119">
        <v>2</v>
      </c>
      <c r="E5" s="119">
        <v>3</v>
      </c>
    </row>
    <row r="6" s="114" customFormat="1" ht="18.95" customHeight="1" spans="1:5">
      <c r="A6" s="120" t="s">
        <v>425</v>
      </c>
      <c r="B6" s="119">
        <v>1</v>
      </c>
      <c r="C6" s="119" t="s">
        <v>426</v>
      </c>
      <c r="D6" s="119" t="s">
        <v>426</v>
      </c>
      <c r="E6" s="119" t="s">
        <v>426</v>
      </c>
    </row>
    <row r="7" s="114" customFormat="1" ht="26.25" customHeight="1" spans="1:5">
      <c r="A7" s="121" t="s">
        <v>427</v>
      </c>
      <c r="B7" s="119">
        <v>2</v>
      </c>
      <c r="C7" s="122"/>
      <c r="D7" s="122"/>
      <c r="E7" s="119"/>
    </row>
    <row r="8" s="114" customFormat="1" ht="26.25" customHeight="1" spans="1:5">
      <c r="A8" s="121" t="s">
        <v>428</v>
      </c>
      <c r="B8" s="119">
        <v>3</v>
      </c>
      <c r="C8" s="122"/>
      <c r="D8" s="122"/>
      <c r="E8" s="119"/>
    </row>
    <row r="9" s="114" customFormat="1" ht="26.25" customHeight="1" spans="1:5">
      <c r="A9" s="121" t="s">
        <v>429</v>
      </c>
      <c r="B9" s="119">
        <v>4</v>
      </c>
      <c r="C9" s="122"/>
      <c r="D9" s="122"/>
      <c r="E9" s="119"/>
    </row>
    <row r="10" s="114" customFormat="1" ht="26.25" customHeight="1" spans="1:5">
      <c r="A10" s="121" t="s">
        <v>430</v>
      </c>
      <c r="B10" s="119">
        <v>5</v>
      </c>
      <c r="C10" s="122"/>
      <c r="D10" s="122"/>
      <c r="E10" s="119"/>
    </row>
    <row r="11" s="114" customFormat="1" ht="26.25" customHeight="1" spans="1:5">
      <c r="A11" s="121" t="s">
        <v>431</v>
      </c>
      <c r="B11" s="119">
        <v>6</v>
      </c>
      <c r="C11" s="122"/>
      <c r="D11" s="122"/>
      <c r="E11" s="119"/>
    </row>
    <row r="12" s="114" customFormat="1" ht="26.25" customHeight="1" spans="1:5">
      <c r="A12" s="121" t="s">
        <v>432</v>
      </c>
      <c r="B12" s="119">
        <v>7</v>
      </c>
      <c r="C12" s="122"/>
      <c r="D12" s="122"/>
      <c r="E12" s="119"/>
    </row>
    <row r="13" s="114" customFormat="1" ht="15" spans="1:5">
      <c r="A13" s="121" t="s">
        <v>433</v>
      </c>
      <c r="B13" s="119">
        <v>8</v>
      </c>
      <c r="C13" s="119" t="s">
        <v>426</v>
      </c>
      <c r="D13" s="119" t="s">
        <v>426</v>
      </c>
      <c r="E13" s="122"/>
    </row>
    <row r="14" s="114" customFormat="1" ht="15" spans="1:5">
      <c r="A14" s="121" t="s">
        <v>434</v>
      </c>
      <c r="B14" s="119">
        <v>9</v>
      </c>
      <c r="C14" s="119" t="s">
        <v>426</v>
      </c>
      <c r="D14" s="119" t="s">
        <v>426</v>
      </c>
      <c r="E14" s="122"/>
    </row>
    <row r="15" s="114" customFormat="1" ht="15" spans="1:5">
      <c r="A15" s="121" t="s">
        <v>435</v>
      </c>
      <c r="B15" s="119">
        <v>10</v>
      </c>
      <c r="C15" s="119" t="s">
        <v>426</v>
      </c>
      <c r="D15" s="119" t="s">
        <v>426</v>
      </c>
      <c r="E15" s="122"/>
    </row>
    <row r="16" s="114" customFormat="1" ht="15" spans="1:5">
      <c r="A16" s="121" t="s">
        <v>436</v>
      </c>
      <c r="B16" s="119">
        <v>11</v>
      </c>
      <c r="C16" s="119" t="s">
        <v>426</v>
      </c>
      <c r="D16" s="119" t="s">
        <v>426</v>
      </c>
      <c r="E16" s="119"/>
    </row>
    <row r="17" s="114" customFormat="1" ht="15" spans="1:8">
      <c r="A17" s="121" t="s">
        <v>437</v>
      </c>
      <c r="B17" s="119">
        <v>12</v>
      </c>
      <c r="C17" s="119" t="s">
        <v>426</v>
      </c>
      <c r="D17" s="119" t="s">
        <v>426</v>
      </c>
      <c r="E17" s="122"/>
    </row>
    <row r="18" s="114" customFormat="1" ht="15" spans="1:8">
      <c r="A18" s="121" t="s">
        <v>438</v>
      </c>
      <c r="B18" s="119">
        <v>13</v>
      </c>
      <c r="C18" s="119" t="s">
        <v>426</v>
      </c>
      <c r="D18" s="119" t="s">
        <v>426</v>
      </c>
      <c r="E18" s="122"/>
    </row>
    <row r="19" s="114" customFormat="1" ht="15" spans="1:8">
      <c r="A19" s="121" t="s">
        <v>439</v>
      </c>
      <c r="B19" s="119">
        <v>14</v>
      </c>
      <c r="C19" s="119" t="s">
        <v>426</v>
      </c>
      <c r="D19" s="119" t="s">
        <v>426</v>
      </c>
      <c r="E19" s="122"/>
    </row>
    <row r="20" s="114" customFormat="1" ht="15" spans="1:8">
      <c r="A20" s="121" t="s">
        <v>440</v>
      </c>
      <c r="B20" s="119">
        <v>15</v>
      </c>
      <c r="C20" s="119" t="s">
        <v>426</v>
      </c>
      <c r="D20" s="119" t="s">
        <v>426</v>
      </c>
      <c r="E20" s="122"/>
    </row>
    <row r="21" s="114" customFormat="1" ht="15" spans="1:8">
      <c r="A21" s="121" t="s">
        <v>441</v>
      </c>
      <c r="B21" s="119">
        <v>16</v>
      </c>
      <c r="C21" s="119" t="s">
        <v>426</v>
      </c>
      <c r="D21" s="119" t="s">
        <v>426</v>
      </c>
      <c r="E21" s="122"/>
    </row>
    <row r="22" s="114" customFormat="1" ht="15" spans="1:8">
      <c r="A22" s="121" t="s">
        <v>442</v>
      </c>
      <c r="B22" s="119">
        <v>17</v>
      </c>
      <c r="C22" s="119" t="s">
        <v>426</v>
      </c>
      <c r="D22" s="119" t="s">
        <v>426</v>
      </c>
      <c r="E22" s="122"/>
    </row>
    <row r="23" s="114" customFormat="1" ht="15" spans="1:8">
      <c r="A23" s="121" t="s">
        <v>443</v>
      </c>
      <c r="B23" s="119">
        <v>18</v>
      </c>
      <c r="C23" s="119" t="s">
        <v>426</v>
      </c>
      <c r="D23" s="119" t="s">
        <v>426</v>
      </c>
      <c r="E23" s="122"/>
      <c r="H23" s="128"/>
    </row>
    <row r="24" s="114" customFormat="1" ht="15" spans="1:8">
      <c r="A24" s="121" t="s">
        <v>444</v>
      </c>
      <c r="B24" s="119">
        <v>19</v>
      </c>
      <c r="C24" s="119" t="s">
        <v>426</v>
      </c>
      <c r="D24" s="119" t="s">
        <v>426</v>
      </c>
      <c r="E24" s="122"/>
    </row>
    <row r="25" s="114" customFormat="1" ht="15" spans="1:8">
      <c r="A25" s="121" t="s">
        <v>445</v>
      </c>
      <c r="B25" s="119">
        <v>20</v>
      </c>
      <c r="C25" s="119" t="s">
        <v>426</v>
      </c>
      <c r="D25" s="119" t="s">
        <v>426</v>
      </c>
      <c r="E25" s="122"/>
    </row>
    <row r="26" s="114" customFormat="1" ht="15" spans="1:8">
      <c r="A26" s="121" t="s">
        <v>446</v>
      </c>
      <c r="B26" s="119">
        <v>21</v>
      </c>
      <c r="C26" s="119" t="s">
        <v>426</v>
      </c>
      <c r="D26" s="119" t="s">
        <v>426</v>
      </c>
      <c r="E26" s="122"/>
    </row>
    <row r="27" ht="18.95" customHeight="1" spans="1:8">
      <c r="A27" s="120" t="s">
        <v>447</v>
      </c>
      <c r="B27" s="119">
        <v>22</v>
      </c>
      <c r="C27" s="119" t="s">
        <v>426</v>
      </c>
      <c r="D27" s="119" t="s">
        <v>426</v>
      </c>
      <c r="E27" s="129"/>
    </row>
    <row r="28" ht="18.95" customHeight="1" spans="1:8">
      <c r="A28" s="121" t="s">
        <v>448</v>
      </c>
      <c r="B28" s="119">
        <v>23</v>
      </c>
      <c r="C28" s="119" t="s">
        <v>426</v>
      </c>
      <c r="D28" s="119" t="s">
        <v>426</v>
      </c>
      <c r="E28" s="129"/>
    </row>
    <row r="29" ht="18.95" customHeight="1" spans="1:8">
      <c r="A29" s="121" t="s">
        <v>449</v>
      </c>
      <c r="B29" s="119">
        <v>24</v>
      </c>
      <c r="C29" s="119" t="s">
        <v>426</v>
      </c>
      <c r="D29" s="119" t="s">
        <v>426</v>
      </c>
      <c r="E29" s="129"/>
    </row>
    <row r="30" ht="41.25" customHeight="1" spans="1:8">
      <c r="A30" s="126" t="s">
        <v>450</v>
      </c>
      <c r="B30" s="126" t="s">
        <v>11</v>
      </c>
      <c r="C30" s="126" t="s">
        <v>11</v>
      </c>
      <c r="D30" s="126"/>
      <c r="E30" s="126"/>
    </row>
    <row r="31" ht="27.75" customHeight="1" spans="1:8">
      <c r="A31" s="127" t="s">
        <v>451</v>
      </c>
      <c r="B31" s="127" t="s">
        <v>11</v>
      </c>
      <c r="C31" s="127" t="s">
        <v>11</v>
      </c>
      <c r="D31" s="127"/>
      <c r="E31" s="127"/>
    </row>
    <row r="32" customHeight="1" spans="1:8">
      <c r="A32" s="127" t="s">
        <v>452</v>
      </c>
      <c r="B32" s="127"/>
      <c r="C32" s="127"/>
      <c r="D32" s="127"/>
      <c r="E32" s="127"/>
    </row>
  </sheetData>
  <mergeCells count="5">
    <mergeCell ref="A1:E1"/>
    <mergeCell ref="A30:E30"/>
    <mergeCell ref="A31:E31"/>
    <mergeCell ref="A32:E32"/>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workbookViewId="0">
      <selection activeCell="A3" sqref="A3"/>
    </sheetView>
  </sheetViews>
  <sheetFormatPr defaultColWidth="9" defaultRowHeight="14.25" customHeight="1" outlineLevelCol="4"/>
  <cols>
    <col min="1" max="1" width="33.875" style="115" customWidth="1"/>
    <col min="2" max="2" width="10.625" style="115" customWidth="1"/>
    <col min="3" max="5" width="19.5" style="115" customWidth="1"/>
    <col min="6" max="7" width="9" style="116"/>
    <col min="8" max="8" width="18.875" style="116" customWidth="1"/>
    <col min="9" max="16384" width="9" style="116"/>
  </cols>
  <sheetData>
    <row r="1" ht="26.25" customHeight="1" spans="1:5">
      <c r="A1" s="117" t="s">
        <v>453</v>
      </c>
      <c r="B1" s="117"/>
      <c r="C1" s="117"/>
      <c r="D1" s="117"/>
      <c r="E1" s="117"/>
    </row>
    <row r="2" ht="18.95" customHeight="1" spans="1:5">
      <c r="A2" s="84"/>
      <c r="B2" s="84"/>
      <c r="C2" s="84"/>
      <c r="D2" s="84"/>
      <c r="E2" s="118" t="s">
        <v>454</v>
      </c>
    </row>
    <row r="3" s="113" customFormat="1" ht="18.95" customHeight="1" spans="1:5">
      <c r="A3" s="84" t="str">
        <f>附表1收入支出决算表!A3</f>
        <v>部门：云南省昆明市第三十一中学</v>
      </c>
      <c r="B3" s="84"/>
      <c r="C3" s="84"/>
      <c r="D3" s="84"/>
      <c r="E3" s="118" t="s">
        <v>182</v>
      </c>
    </row>
    <row r="4" s="113" customFormat="1" ht="18.95" customHeight="1" spans="1:5">
      <c r="A4" s="119" t="s">
        <v>420</v>
      </c>
      <c r="B4" s="119" t="s">
        <v>7</v>
      </c>
      <c r="C4" s="119" t="s">
        <v>421</v>
      </c>
      <c r="D4" s="119" t="s">
        <v>422</v>
      </c>
      <c r="E4" s="119" t="s">
        <v>423</v>
      </c>
    </row>
    <row r="5" s="114" customFormat="1" ht="18.95" customHeight="1" spans="1:5">
      <c r="A5" s="119" t="s">
        <v>424</v>
      </c>
      <c r="B5" s="119"/>
      <c r="C5" s="119" t="s">
        <v>12</v>
      </c>
      <c r="D5" s="119">
        <v>2</v>
      </c>
      <c r="E5" s="119">
        <v>3</v>
      </c>
    </row>
    <row r="6" s="114" customFormat="1" ht="18.95" customHeight="1" spans="1:5">
      <c r="A6" s="120" t="s">
        <v>455</v>
      </c>
      <c r="B6" s="119">
        <v>1</v>
      </c>
      <c r="C6" s="119" t="s">
        <v>426</v>
      </c>
      <c r="D6" s="119" t="s">
        <v>426</v>
      </c>
      <c r="E6" s="119" t="s">
        <v>426</v>
      </c>
    </row>
    <row r="7" s="114" customFormat="1" ht="26.25" customHeight="1" spans="1:5">
      <c r="A7" s="121" t="s">
        <v>427</v>
      </c>
      <c r="B7" s="119">
        <v>2</v>
      </c>
      <c r="C7" s="122"/>
      <c r="D7" s="122"/>
      <c r="E7" s="119"/>
    </row>
    <row r="8" s="114" customFormat="1" ht="26.25" customHeight="1" spans="1:5">
      <c r="A8" s="121" t="s">
        <v>428</v>
      </c>
      <c r="B8" s="119">
        <v>3</v>
      </c>
      <c r="C8" s="122"/>
      <c r="D8" s="122"/>
      <c r="E8" s="119"/>
    </row>
    <row r="9" s="114" customFormat="1" ht="26.25" customHeight="1" spans="1:5">
      <c r="A9" s="121" t="s">
        <v>429</v>
      </c>
      <c r="B9" s="119">
        <v>4</v>
      </c>
      <c r="C9" s="122"/>
      <c r="D9" s="122"/>
      <c r="E9" s="119"/>
    </row>
    <row r="10" s="114" customFormat="1" ht="26.25" customHeight="1" spans="1:5">
      <c r="A10" s="121" t="s">
        <v>430</v>
      </c>
      <c r="B10" s="119">
        <v>5</v>
      </c>
      <c r="C10" s="122"/>
      <c r="D10" s="122"/>
      <c r="E10" s="119"/>
    </row>
    <row r="11" s="114" customFormat="1" ht="26.25" customHeight="1" spans="1:5">
      <c r="A11" s="121" t="s">
        <v>431</v>
      </c>
      <c r="B11" s="119">
        <v>6</v>
      </c>
      <c r="C11" s="122"/>
      <c r="D11" s="122"/>
      <c r="E11" s="119"/>
    </row>
    <row r="12" s="114" customFormat="1" ht="26.25" customHeight="1" spans="1:5">
      <c r="A12" s="121" t="s">
        <v>432</v>
      </c>
      <c r="B12" s="119">
        <v>7</v>
      </c>
      <c r="C12" s="122"/>
      <c r="D12" s="122"/>
      <c r="E12" s="119"/>
    </row>
    <row r="13" s="114" customFormat="1" ht="15" spans="1:5">
      <c r="A13" s="121" t="s">
        <v>433</v>
      </c>
      <c r="B13" s="119">
        <v>8</v>
      </c>
      <c r="C13" s="119" t="s">
        <v>426</v>
      </c>
      <c r="D13" s="119" t="s">
        <v>426</v>
      </c>
      <c r="E13" s="122"/>
    </row>
    <row r="14" s="114" customFormat="1" ht="15" spans="1:5">
      <c r="A14" s="121" t="s">
        <v>434</v>
      </c>
      <c r="B14" s="119">
        <v>9</v>
      </c>
      <c r="C14" s="119" t="s">
        <v>426</v>
      </c>
      <c r="D14" s="119" t="s">
        <v>426</v>
      </c>
      <c r="E14" s="122"/>
    </row>
    <row r="15" s="114" customFormat="1" ht="21.95" customHeight="1" spans="1:5">
      <c r="A15" s="121" t="s">
        <v>435</v>
      </c>
      <c r="B15" s="119">
        <v>10</v>
      </c>
      <c r="C15" s="119" t="s">
        <v>426</v>
      </c>
      <c r="D15" s="119" t="s">
        <v>426</v>
      </c>
      <c r="E15" s="122"/>
    </row>
    <row r="16" s="114" customFormat="1" ht="21.95" customHeight="1" spans="1:5">
      <c r="A16" s="121" t="s">
        <v>436</v>
      </c>
      <c r="B16" s="119">
        <v>11</v>
      </c>
      <c r="C16" s="119" t="s">
        <v>426</v>
      </c>
      <c r="D16" s="119" t="s">
        <v>426</v>
      </c>
      <c r="E16" s="122"/>
    </row>
    <row r="17" s="114" customFormat="1" ht="21.95" customHeight="1" spans="1:5">
      <c r="A17" s="121" t="s">
        <v>437</v>
      </c>
      <c r="B17" s="119">
        <v>12</v>
      </c>
      <c r="C17" s="119" t="s">
        <v>426</v>
      </c>
      <c r="D17" s="119" t="s">
        <v>426</v>
      </c>
      <c r="E17" s="122"/>
    </row>
    <row r="18" s="114" customFormat="1" ht="21.95" customHeight="1" spans="1:5">
      <c r="A18" s="121" t="s">
        <v>438</v>
      </c>
      <c r="B18" s="119">
        <v>13</v>
      </c>
      <c r="C18" s="119" t="s">
        <v>426</v>
      </c>
      <c r="D18" s="119" t="s">
        <v>426</v>
      </c>
      <c r="E18" s="122"/>
    </row>
    <row r="19" s="114" customFormat="1" ht="21.95" customHeight="1" spans="1:5">
      <c r="A19" s="121" t="s">
        <v>439</v>
      </c>
      <c r="B19" s="119">
        <v>14</v>
      </c>
      <c r="C19" s="119" t="s">
        <v>426</v>
      </c>
      <c r="D19" s="119" t="s">
        <v>426</v>
      </c>
      <c r="E19" s="122"/>
    </row>
    <row r="20" s="114" customFormat="1" ht="21.95" customHeight="1" spans="1:5">
      <c r="A20" s="121" t="s">
        <v>440</v>
      </c>
      <c r="B20" s="119">
        <v>15</v>
      </c>
      <c r="C20" s="119" t="s">
        <v>426</v>
      </c>
      <c r="D20" s="119" t="s">
        <v>426</v>
      </c>
      <c r="E20" s="122"/>
    </row>
    <row r="21" s="114" customFormat="1" ht="21.95" customHeight="1" spans="1:5">
      <c r="A21" s="121" t="s">
        <v>441</v>
      </c>
      <c r="B21" s="119">
        <v>16</v>
      </c>
      <c r="C21" s="119" t="s">
        <v>426</v>
      </c>
      <c r="D21" s="119" t="s">
        <v>426</v>
      </c>
      <c r="E21" s="122"/>
    </row>
    <row r="22" s="114" customFormat="1" ht="21.95" customHeight="1" spans="1:5">
      <c r="A22" s="121" t="s">
        <v>442</v>
      </c>
      <c r="B22" s="119">
        <v>17</v>
      </c>
      <c r="C22" s="119" t="s">
        <v>426</v>
      </c>
      <c r="D22" s="119" t="s">
        <v>426</v>
      </c>
      <c r="E22" s="122"/>
    </row>
    <row r="23" s="114" customFormat="1" ht="21.95" customHeight="1" spans="1:5">
      <c r="A23" s="121" t="s">
        <v>443</v>
      </c>
      <c r="B23" s="119">
        <v>18</v>
      </c>
      <c r="C23" s="119" t="s">
        <v>426</v>
      </c>
      <c r="D23" s="119" t="s">
        <v>426</v>
      </c>
      <c r="E23" s="122"/>
    </row>
    <row r="24" s="114" customFormat="1" ht="21.95" customHeight="1" spans="1:5">
      <c r="A24" s="121" t="s">
        <v>444</v>
      </c>
      <c r="B24" s="119">
        <v>19</v>
      </c>
      <c r="C24" s="119" t="s">
        <v>426</v>
      </c>
      <c r="D24" s="119" t="s">
        <v>426</v>
      </c>
      <c r="E24" s="122"/>
    </row>
    <row r="25" s="114" customFormat="1" ht="21.95" customHeight="1" spans="1:5">
      <c r="A25" s="121" t="s">
        <v>445</v>
      </c>
      <c r="B25" s="119">
        <v>20</v>
      </c>
      <c r="C25" s="119" t="s">
        <v>426</v>
      </c>
      <c r="D25" s="119" t="s">
        <v>426</v>
      </c>
      <c r="E25" s="122"/>
    </row>
    <row r="26" s="114" customFormat="1" ht="21.95" customHeight="1" spans="1:5">
      <c r="A26" s="121" t="s">
        <v>446</v>
      </c>
      <c r="B26" s="119">
        <v>21</v>
      </c>
      <c r="C26" s="119" t="s">
        <v>426</v>
      </c>
      <c r="D26" s="119" t="s">
        <v>426</v>
      </c>
      <c r="E26" s="122"/>
    </row>
    <row r="27" s="114" customFormat="1" ht="15" spans="1:5">
      <c r="A27" s="123"/>
      <c r="B27" s="124"/>
      <c r="C27" s="124"/>
      <c r="D27" s="124"/>
      <c r="E27" s="125"/>
    </row>
    <row r="28" ht="41.25" customHeight="1" spans="1:5">
      <c r="A28" s="126" t="s">
        <v>456</v>
      </c>
      <c r="B28" s="126"/>
      <c r="C28" s="126"/>
      <c r="D28" s="126"/>
      <c r="E28" s="126"/>
    </row>
    <row r="29" customHeight="1" spans="1:5">
      <c r="A29" s="127" t="s">
        <v>457</v>
      </c>
      <c r="B29" s="127"/>
      <c r="C29" s="127"/>
      <c r="D29" s="127"/>
      <c r="E29" s="127"/>
    </row>
  </sheetData>
  <mergeCells count="4">
    <mergeCell ref="A1:E1"/>
    <mergeCell ref="A28:E28"/>
    <mergeCell ref="A29:E29"/>
    <mergeCell ref="B4:B5"/>
  </mergeCells>
  <pageMargins left="0.75" right="0.75" top="1" bottom="1" header="0.5" footer="0.5"/>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4"/>
  <sheetViews>
    <sheetView zoomScale="70" zoomScaleNormal="70" zoomScaleSheetLayoutView="60" workbookViewId="0">
      <selection activeCell="A3" sqref="A3"/>
    </sheetView>
  </sheetViews>
  <sheetFormatPr defaultColWidth="9" defaultRowHeight="14.25"/>
  <cols>
    <col min="1" max="1" width="6.25" style="77" customWidth="1"/>
    <col min="2" max="2" width="5.125" style="77" customWidth="1"/>
    <col min="3" max="3" width="16.125" style="77"/>
    <col min="4" max="4" width="17.25" style="77"/>
    <col min="5" max="5" width="13.875" style="77"/>
    <col min="6" max="6" width="17.25" style="77"/>
    <col min="7" max="8" width="16.125" style="77"/>
    <col min="9" max="11" width="6.75" style="77" customWidth="1"/>
    <col min="12" max="12" width="8.5" style="77" customWidth="1"/>
    <col min="13" max="13" width="7.875" style="77" customWidth="1"/>
    <col min="14" max="14" width="16.125" style="78"/>
    <col min="15" max="15" width="16.125" style="77"/>
    <col min="16" max="16" width="9.125" style="77" customWidth="1"/>
    <col min="17" max="17" width="9" style="77"/>
    <col min="18" max="19" width="13.875" style="77"/>
    <col min="20" max="20" width="7.375" style="77" customWidth="1"/>
    <col min="21" max="21" width="6.75" style="77" customWidth="1"/>
    <col min="22" max="16384" width="9" style="77"/>
  </cols>
  <sheetData>
    <row r="1" s="75" customFormat="1" ht="36" customHeight="1" spans="1:21">
      <c r="A1" s="79" t="s">
        <v>458</v>
      </c>
      <c r="B1" s="79"/>
      <c r="C1" s="79"/>
      <c r="D1" s="79"/>
      <c r="E1" s="79"/>
      <c r="F1" s="79"/>
      <c r="G1" s="79"/>
      <c r="H1" s="79"/>
      <c r="I1" s="79"/>
      <c r="J1" s="79"/>
      <c r="K1" s="79"/>
      <c r="L1" s="79"/>
      <c r="M1" s="79"/>
      <c r="N1" s="80"/>
      <c r="O1" s="79"/>
      <c r="P1" s="79"/>
      <c r="Q1" s="79"/>
      <c r="R1" s="79"/>
      <c r="S1" s="79"/>
      <c r="T1" s="79"/>
      <c r="U1" s="79"/>
    </row>
    <row r="2" s="75" customFormat="1" ht="18" customHeight="1" spans="1:21">
      <c r="A2" s="81"/>
      <c r="B2" s="81"/>
      <c r="C2" s="81"/>
      <c r="D2" s="81"/>
      <c r="E2" s="81"/>
      <c r="F2" s="81"/>
      <c r="G2" s="81"/>
      <c r="H2" s="81"/>
      <c r="I2" s="81"/>
      <c r="J2" s="81"/>
      <c r="K2" s="81"/>
      <c r="L2" s="81"/>
      <c r="M2" s="81"/>
      <c r="N2" s="82"/>
      <c r="U2" s="83" t="s">
        <v>459</v>
      </c>
    </row>
    <row r="3" s="75" customFormat="1" ht="18" customHeight="1" spans="1:21">
      <c r="A3" s="84" t="str">
        <f>附表1收入支出决算表!A3</f>
        <v>部门：云南省昆明市第三十一中学</v>
      </c>
      <c r="B3" s="81"/>
      <c r="C3" s="81"/>
      <c r="D3" s="81"/>
      <c r="E3" s="85"/>
      <c r="F3" s="85"/>
      <c r="G3" s="81"/>
      <c r="H3" s="81"/>
      <c r="I3" s="81"/>
      <c r="J3" s="81"/>
      <c r="K3" s="81"/>
      <c r="L3" s="81"/>
      <c r="M3" s="81"/>
      <c r="N3" s="82"/>
      <c r="U3" s="83" t="s">
        <v>3</v>
      </c>
    </row>
    <row r="4" s="75" customFormat="1" ht="24" customHeight="1" spans="1:21">
      <c r="A4" s="86" t="s">
        <v>6</v>
      </c>
      <c r="B4" s="86" t="s">
        <v>7</v>
      </c>
      <c r="C4" s="87" t="s">
        <v>460</v>
      </c>
      <c r="D4" s="88" t="s">
        <v>461</v>
      </c>
      <c r="E4" s="86" t="s">
        <v>462</v>
      </c>
      <c r="F4" s="89" t="s">
        <v>463</v>
      </c>
      <c r="G4" s="90"/>
      <c r="H4" s="90"/>
      <c r="I4" s="90"/>
      <c r="J4" s="90"/>
      <c r="K4" s="90"/>
      <c r="L4" s="90"/>
      <c r="M4" s="90"/>
      <c r="N4" s="91"/>
      <c r="O4" s="92"/>
      <c r="P4" s="93" t="s">
        <v>464</v>
      </c>
      <c r="Q4" s="86" t="s">
        <v>465</v>
      </c>
      <c r="R4" s="87" t="s">
        <v>466</v>
      </c>
      <c r="S4" s="94"/>
      <c r="T4" s="95" t="s">
        <v>467</v>
      </c>
      <c r="U4" s="94"/>
    </row>
    <row r="5" s="75" customFormat="1" ht="36" customHeight="1" spans="1:21">
      <c r="A5" s="86"/>
      <c r="B5" s="86"/>
      <c r="C5" s="96"/>
      <c r="D5" s="88"/>
      <c r="E5" s="86"/>
      <c r="F5" s="97" t="s">
        <v>94</v>
      </c>
      <c r="G5" s="97"/>
      <c r="H5" s="97" t="s">
        <v>468</v>
      </c>
      <c r="I5" s="97"/>
      <c r="J5" s="98" t="s">
        <v>469</v>
      </c>
      <c r="K5" s="99"/>
      <c r="L5" s="100" t="s">
        <v>470</v>
      </c>
      <c r="M5" s="100"/>
      <c r="N5" s="101" t="s">
        <v>471</v>
      </c>
      <c r="O5" s="101"/>
      <c r="P5" s="93"/>
      <c r="Q5" s="86"/>
      <c r="R5" s="102"/>
      <c r="S5" s="103"/>
      <c r="T5" s="104"/>
      <c r="U5" s="103"/>
    </row>
    <row r="6" s="75" customFormat="1" ht="24" customHeight="1" spans="1:21">
      <c r="A6" s="86"/>
      <c r="B6" s="86"/>
      <c r="C6" s="102"/>
      <c r="D6" s="88"/>
      <c r="E6" s="86"/>
      <c r="F6" s="97" t="s">
        <v>472</v>
      </c>
      <c r="G6" s="105" t="s">
        <v>473</v>
      </c>
      <c r="H6" s="97" t="s">
        <v>472</v>
      </c>
      <c r="I6" s="105" t="s">
        <v>473</v>
      </c>
      <c r="J6" s="97" t="s">
        <v>472</v>
      </c>
      <c r="K6" s="105" t="s">
        <v>473</v>
      </c>
      <c r="L6" s="97" t="s">
        <v>472</v>
      </c>
      <c r="M6" s="105" t="s">
        <v>473</v>
      </c>
      <c r="N6" s="97" t="s">
        <v>472</v>
      </c>
      <c r="O6" s="105" t="s">
        <v>473</v>
      </c>
      <c r="P6" s="93"/>
      <c r="Q6" s="86"/>
      <c r="R6" s="97" t="s">
        <v>472</v>
      </c>
      <c r="S6" s="106" t="s">
        <v>473</v>
      </c>
      <c r="T6" s="97" t="s">
        <v>472</v>
      </c>
      <c r="U6" s="105" t="s">
        <v>473</v>
      </c>
    </row>
    <row r="7" s="76" customFormat="1" ht="24" customHeight="1" spans="1:21">
      <c r="A7" s="86" t="s">
        <v>10</v>
      </c>
      <c r="B7" s="86"/>
      <c r="C7" s="86">
        <v>1</v>
      </c>
      <c r="D7" s="105" t="s">
        <v>13</v>
      </c>
      <c r="E7" s="86">
        <v>3</v>
      </c>
      <c r="F7" s="86">
        <v>4</v>
      </c>
      <c r="G7" s="105" t="s">
        <v>25</v>
      </c>
      <c r="H7" s="86">
        <v>6</v>
      </c>
      <c r="I7" s="86">
        <v>7</v>
      </c>
      <c r="J7" s="105" t="s">
        <v>34</v>
      </c>
      <c r="K7" s="86">
        <v>9</v>
      </c>
      <c r="L7" s="86">
        <v>10</v>
      </c>
      <c r="M7" s="105" t="s">
        <v>40</v>
      </c>
      <c r="N7" s="86">
        <v>12</v>
      </c>
      <c r="O7" s="86">
        <v>13</v>
      </c>
      <c r="P7" s="105" t="s">
        <v>46</v>
      </c>
      <c r="Q7" s="86">
        <v>15</v>
      </c>
      <c r="R7" s="86">
        <v>16</v>
      </c>
      <c r="S7" s="105" t="s">
        <v>52</v>
      </c>
      <c r="T7" s="86">
        <v>18</v>
      </c>
      <c r="U7" s="86">
        <v>19</v>
      </c>
    </row>
    <row r="8" s="75" customFormat="1" ht="24" customHeight="1" spans="1:21">
      <c r="A8" s="107" t="s">
        <v>99</v>
      </c>
      <c r="B8" s="86">
        <v>1</v>
      </c>
      <c r="C8" s="108">
        <v>6971905.82</v>
      </c>
      <c r="D8" s="108">
        <f>E8+F8+R8</f>
        <v>13497688.43</v>
      </c>
      <c r="E8" s="108">
        <v>803070.13</v>
      </c>
      <c r="F8" s="109">
        <f>H8+N8</f>
        <v>11948618.3</v>
      </c>
      <c r="G8" s="109">
        <f>I8+O8</f>
        <v>5849238.2</v>
      </c>
      <c r="H8" s="108">
        <v>2797844.07</v>
      </c>
      <c r="I8" s="110"/>
      <c r="J8" s="110"/>
      <c r="K8" s="110"/>
      <c r="L8" s="110"/>
      <c r="M8" s="110"/>
      <c r="N8" s="108">
        <v>9150774.23</v>
      </c>
      <c r="O8" s="108">
        <v>5849238.2</v>
      </c>
      <c r="P8" s="110"/>
      <c r="Q8" s="110"/>
      <c r="R8" s="108">
        <v>746000</v>
      </c>
      <c r="S8" s="108">
        <v>319597.49</v>
      </c>
      <c r="T8" s="111"/>
      <c r="U8" s="111"/>
    </row>
    <row r="9" s="75" customFormat="1" ht="48.95" customHeight="1" spans="1:21">
      <c r="A9" s="112" t="s">
        <v>474</v>
      </c>
      <c r="B9" s="112"/>
      <c r="C9" s="112"/>
      <c r="D9" s="112"/>
      <c r="E9" s="112"/>
      <c r="F9" s="112"/>
      <c r="G9" s="112"/>
      <c r="H9" s="112"/>
      <c r="I9" s="112"/>
      <c r="J9" s="112"/>
      <c r="K9" s="112"/>
      <c r="L9" s="112"/>
      <c r="M9" s="112"/>
      <c r="N9" s="112"/>
      <c r="O9" s="112"/>
      <c r="P9" s="112"/>
      <c r="Q9" s="112"/>
      <c r="R9" s="112"/>
      <c r="S9" s="112"/>
      <c r="T9" s="112"/>
      <c r="U9" s="112"/>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19.9" customHeight="1"/>
    <row r="152" ht="19.9" customHeight="1"/>
    <row r="153" ht="19.9" customHeight="1"/>
    <row r="154"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zoomScale="85" zoomScaleNormal="85" zoomScaleSheetLayoutView="60" workbookViewId="0">
      <selection activeCell="B21" sqref="B21"/>
    </sheetView>
  </sheetViews>
  <sheetFormatPr defaultColWidth="8.625" defaultRowHeight="14.25"/>
  <cols>
    <col min="1" max="10" width="18.25" customWidth="1"/>
    <col min="15" max="15" width="5.5"/>
  </cols>
  <sheetData>
    <row r="1" ht="42" customHeight="1" spans="1:15">
      <c r="A1" s="1" t="s">
        <v>475</v>
      </c>
      <c r="B1" s="1"/>
      <c r="C1" s="1"/>
      <c r="D1" s="1"/>
      <c r="E1" s="1"/>
      <c r="F1" s="1"/>
      <c r="G1" s="1"/>
      <c r="H1" s="1"/>
      <c r="I1" s="1"/>
      <c r="J1" s="1"/>
      <c r="K1" s="2"/>
      <c r="L1" s="2"/>
      <c r="M1" s="2"/>
      <c r="N1" s="2"/>
      <c r="O1" s="2"/>
    </row>
    <row r="2" ht="18.75" customHeight="1" spans="1:15">
      <c r="A2" s="3" t="s">
        <v>476</v>
      </c>
      <c r="B2" s="3" t="s">
        <v>477</v>
      </c>
      <c r="C2" s="3"/>
      <c r="D2" s="3"/>
      <c r="E2" s="3"/>
      <c r="F2" s="3"/>
      <c r="G2" s="3"/>
      <c r="H2" s="3"/>
      <c r="I2" s="3"/>
      <c r="J2" s="3"/>
    </row>
    <row r="3" ht="18.75" customHeight="1" spans="1:15">
      <c r="A3" s="3" t="s">
        <v>478</v>
      </c>
      <c r="B3" s="4" t="s">
        <v>479</v>
      </c>
      <c r="C3" s="4"/>
      <c r="D3" s="4"/>
      <c r="E3" s="3" t="s">
        <v>480</v>
      </c>
      <c r="F3" s="3" t="s">
        <v>481</v>
      </c>
      <c r="G3" s="3"/>
      <c r="H3" s="3"/>
      <c r="I3" s="3"/>
      <c r="J3" s="3"/>
    </row>
    <row r="4" ht="18.75" customHeight="1" spans="1:15">
      <c r="A4" s="3"/>
      <c r="B4" s="4"/>
      <c r="C4" s="4"/>
      <c r="D4" s="4"/>
      <c r="E4" s="3" t="s">
        <v>482</v>
      </c>
      <c r="F4" s="3"/>
      <c r="G4" s="3"/>
      <c r="H4" s="3"/>
      <c r="I4" s="3"/>
      <c r="J4" s="3"/>
    </row>
    <row r="5" ht="18.75" customHeight="1" spans="1:15">
      <c r="A5" s="3" t="s">
        <v>483</v>
      </c>
      <c r="B5" s="3"/>
      <c r="C5" s="3" t="s">
        <v>484</v>
      </c>
      <c r="D5" s="3" t="s">
        <v>485</v>
      </c>
      <c r="E5" s="3" t="s">
        <v>485</v>
      </c>
      <c r="F5" s="3" t="s">
        <v>486</v>
      </c>
      <c r="G5" s="3"/>
      <c r="H5" s="3" t="s">
        <v>487</v>
      </c>
      <c r="I5" s="3" t="s">
        <v>488</v>
      </c>
      <c r="J5" s="3"/>
    </row>
    <row r="6" ht="18.75" customHeight="1" spans="1:15">
      <c r="A6" s="3"/>
      <c r="B6" s="3"/>
      <c r="C6" s="3" t="s">
        <v>421</v>
      </c>
      <c r="D6" s="3" t="s">
        <v>421</v>
      </c>
      <c r="E6" s="3" t="s">
        <v>489</v>
      </c>
      <c r="F6" s="3"/>
      <c r="G6" s="3"/>
      <c r="H6" s="3"/>
      <c r="I6" s="3"/>
      <c r="J6" s="3"/>
    </row>
    <row r="7" ht="18.75" customHeight="1" spans="1:15">
      <c r="A7" s="3"/>
      <c r="B7" s="3" t="s">
        <v>490</v>
      </c>
      <c r="C7" s="3"/>
      <c r="D7" s="5">
        <v>1161613.24</v>
      </c>
      <c r="E7" s="5">
        <v>1161613.24</v>
      </c>
      <c r="F7" s="3">
        <v>10</v>
      </c>
      <c r="G7" s="3"/>
      <c r="H7" s="3">
        <v>1</v>
      </c>
      <c r="I7" s="3">
        <v>10</v>
      </c>
      <c r="J7" s="3"/>
    </row>
    <row r="8" ht="18.75" customHeight="1" spans="1:15">
      <c r="A8" s="3"/>
      <c r="B8" s="9" t="s">
        <v>491</v>
      </c>
      <c r="C8" s="10"/>
      <c r="D8" s="5">
        <v>956450.84</v>
      </c>
      <c r="E8" s="5">
        <v>956450.84</v>
      </c>
      <c r="F8" s="3" t="s">
        <v>426</v>
      </c>
      <c r="G8" s="3"/>
      <c r="H8" s="3" t="s">
        <v>426</v>
      </c>
      <c r="I8" s="3" t="s">
        <v>426</v>
      </c>
      <c r="J8" s="3"/>
    </row>
    <row r="9" ht="18.75" customHeight="1" spans="1:15">
      <c r="A9" s="3"/>
      <c r="B9" s="10" t="s">
        <v>492</v>
      </c>
      <c r="C9" s="10"/>
      <c r="D9" s="5"/>
      <c r="E9" s="5"/>
      <c r="F9" s="3"/>
      <c r="G9" s="3"/>
      <c r="H9" s="3"/>
      <c r="I9" s="3"/>
      <c r="J9" s="3"/>
    </row>
    <row r="10" ht="18.75" customHeight="1" spans="1:15">
      <c r="A10" s="3"/>
      <c r="B10" s="10" t="s">
        <v>493</v>
      </c>
      <c r="C10" s="10"/>
      <c r="D10" s="5">
        <v>205162.4</v>
      </c>
      <c r="E10" s="5">
        <v>205162.4</v>
      </c>
      <c r="F10" s="3" t="s">
        <v>426</v>
      </c>
      <c r="G10" s="3"/>
      <c r="H10" s="3" t="s">
        <v>426</v>
      </c>
      <c r="I10" s="3" t="s">
        <v>426</v>
      </c>
      <c r="J10" s="3"/>
    </row>
    <row r="11" ht="18.75" customHeight="1" spans="1:15">
      <c r="A11" s="3"/>
      <c r="B11" s="10" t="s">
        <v>494</v>
      </c>
      <c r="C11" s="3"/>
      <c r="D11" s="3"/>
      <c r="E11" s="9"/>
      <c r="F11" s="3" t="s">
        <v>426</v>
      </c>
      <c r="G11" s="3"/>
      <c r="H11" s="3" t="s">
        <v>426</v>
      </c>
      <c r="I11" s="3" t="s">
        <v>426</v>
      </c>
      <c r="J11" s="3"/>
    </row>
    <row r="12" ht="18.75" customHeight="1" spans="1:15">
      <c r="A12" s="13" t="s">
        <v>495</v>
      </c>
      <c r="B12" s="13"/>
      <c r="C12" s="13"/>
      <c r="D12" s="13"/>
      <c r="E12" s="13"/>
      <c r="F12" s="13"/>
      <c r="G12" s="13" t="s">
        <v>496</v>
      </c>
      <c r="H12" s="13"/>
      <c r="I12" s="13"/>
      <c r="J12" s="13"/>
    </row>
    <row r="13" ht="53.25" customHeight="1" spans="1:15">
      <c r="A13" s="13" t="s">
        <v>497</v>
      </c>
      <c r="B13" s="58" t="s">
        <v>498</v>
      </c>
      <c r="C13" s="58"/>
      <c r="D13" s="58"/>
      <c r="E13" s="58"/>
      <c r="F13" s="58"/>
      <c r="G13" s="13" t="s">
        <v>499</v>
      </c>
      <c r="H13" s="13"/>
      <c r="I13" s="13"/>
      <c r="J13" s="13"/>
    </row>
    <row r="14" ht="18.75" customHeight="1" spans="1:15">
      <c r="A14" s="13" t="s">
        <v>500</v>
      </c>
      <c r="B14" s="13"/>
      <c r="C14" s="13"/>
      <c r="D14" s="13" t="s">
        <v>501</v>
      </c>
      <c r="E14" s="13"/>
      <c r="F14" s="13"/>
      <c r="G14" s="13" t="s">
        <v>502</v>
      </c>
      <c r="H14" s="13"/>
      <c r="I14" s="13"/>
      <c r="J14" s="13"/>
    </row>
    <row r="15" ht="18.75" customHeight="1" spans="1:15">
      <c r="A15" s="3" t="s">
        <v>503</v>
      </c>
      <c r="B15" s="3" t="s">
        <v>504</v>
      </c>
      <c r="C15" s="3" t="s">
        <v>505</v>
      </c>
      <c r="D15" s="3" t="s">
        <v>506</v>
      </c>
      <c r="E15" s="3" t="s">
        <v>507</v>
      </c>
      <c r="F15" s="13" t="s">
        <v>508</v>
      </c>
      <c r="G15" s="13" t="s">
        <v>509</v>
      </c>
      <c r="H15" s="13" t="s">
        <v>486</v>
      </c>
      <c r="I15" s="13" t="s">
        <v>488</v>
      </c>
      <c r="J15" s="13" t="s">
        <v>510</v>
      </c>
    </row>
    <row r="16" ht="18.75" customHeight="1" spans="1:15">
      <c r="A16" s="3"/>
      <c r="B16" s="3"/>
      <c r="C16" s="3" t="s">
        <v>506</v>
      </c>
      <c r="D16" s="3" t="s">
        <v>511</v>
      </c>
      <c r="E16" s="3"/>
      <c r="F16" s="13" t="s">
        <v>482</v>
      </c>
      <c r="G16" s="13" t="s">
        <v>512</v>
      </c>
      <c r="H16" s="13"/>
      <c r="I16" s="13"/>
      <c r="J16" s="13"/>
    </row>
    <row r="17" ht="28.5" customHeight="1" spans="1:10">
      <c r="A17" s="3" t="s">
        <v>513</v>
      </c>
      <c r="B17" s="3" t="s">
        <v>514</v>
      </c>
      <c r="C17" s="4" t="s">
        <v>515</v>
      </c>
      <c r="D17" s="3" t="s">
        <v>516</v>
      </c>
      <c r="E17" s="3">
        <v>100</v>
      </c>
      <c r="F17" s="13" t="s">
        <v>517</v>
      </c>
      <c r="G17" s="3">
        <v>100</v>
      </c>
      <c r="H17" s="13">
        <v>15</v>
      </c>
      <c r="I17" s="13">
        <v>15</v>
      </c>
      <c r="J17" s="13" t="s">
        <v>518</v>
      </c>
    </row>
    <row r="18" ht="18.75" customHeight="1" spans="1:10">
      <c r="A18" s="3"/>
      <c r="B18" s="3" t="s">
        <v>519</v>
      </c>
      <c r="C18" s="4" t="s">
        <v>520</v>
      </c>
      <c r="D18" s="3" t="s">
        <v>516</v>
      </c>
      <c r="E18" s="3">
        <v>100</v>
      </c>
      <c r="F18" s="13" t="s">
        <v>517</v>
      </c>
      <c r="G18" s="3">
        <v>100</v>
      </c>
      <c r="H18" s="13">
        <v>15</v>
      </c>
      <c r="I18" s="13">
        <v>15</v>
      </c>
      <c r="J18" s="13" t="s">
        <v>518</v>
      </c>
    </row>
    <row r="19" ht="18.75" customHeight="1" spans="1:10">
      <c r="A19" s="3"/>
      <c r="B19" s="3" t="s">
        <v>521</v>
      </c>
      <c r="C19" s="4" t="s">
        <v>522</v>
      </c>
      <c r="D19" s="3" t="s">
        <v>516</v>
      </c>
      <c r="E19" s="3">
        <v>100</v>
      </c>
      <c r="F19" s="13" t="s">
        <v>517</v>
      </c>
      <c r="G19" s="3">
        <v>100</v>
      </c>
      <c r="H19" s="13">
        <v>10</v>
      </c>
      <c r="I19" s="13">
        <v>10</v>
      </c>
      <c r="J19" s="13" t="s">
        <v>518</v>
      </c>
    </row>
    <row r="20" ht="18.75" customHeight="1" spans="1:10">
      <c r="A20" s="3"/>
      <c r="B20" s="3" t="s">
        <v>523</v>
      </c>
      <c r="C20" s="4" t="s">
        <v>524</v>
      </c>
      <c r="D20" s="3" t="s">
        <v>516</v>
      </c>
      <c r="E20" s="3">
        <v>100</v>
      </c>
      <c r="F20" s="13" t="s">
        <v>517</v>
      </c>
      <c r="G20" s="3">
        <v>100</v>
      </c>
      <c r="H20" s="13">
        <v>10</v>
      </c>
      <c r="I20" s="13">
        <v>10</v>
      </c>
      <c r="J20" s="13" t="s">
        <v>518</v>
      </c>
    </row>
    <row r="21" ht="18.75" customHeight="1" spans="1:10">
      <c r="A21" s="3" t="s">
        <v>525</v>
      </c>
      <c r="B21" s="3" t="s">
        <v>526</v>
      </c>
      <c r="C21" s="4" t="s">
        <v>527</v>
      </c>
      <c r="D21" s="3" t="s">
        <v>516</v>
      </c>
      <c r="E21" s="3">
        <v>100</v>
      </c>
      <c r="F21" s="13" t="s">
        <v>517</v>
      </c>
      <c r="G21" s="3">
        <v>100</v>
      </c>
      <c r="H21" s="13">
        <v>10</v>
      </c>
      <c r="I21" s="13">
        <v>10</v>
      </c>
      <c r="J21" s="13" t="s">
        <v>518</v>
      </c>
    </row>
    <row r="22" ht="27.75" customHeight="1" spans="1:10">
      <c r="A22" s="3"/>
      <c r="B22" s="3" t="s">
        <v>528</v>
      </c>
      <c r="C22" s="4" t="s">
        <v>529</v>
      </c>
      <c r="D22" s="3" t="s">
        <v>516</v>
      </c>
      <c r="E22" s="3">
        <v>100</v>
      </c>
      <c r="F22" s="13" t="s">
        <v>517</v>
      </c>
      <c r="G22" s="3">
        <v>100</v>
      </c>
      <c r="H22" s="13">
        <v>10</v>
      </c>
      <c r="I22" s="13">
        <v>10</v>
      </c>
      <c r="J22" s="13" t="s">
        <v>518</v>
      </c>
    </row>
    <row r="23" ht="18.75" customHeight="1" spans="1:10">
      <c r="A23" s="3"/>
      <c r="B23" s="3" t="s">
        <v>530</v>
      </c>
      <c r="C23" s="4" t="s">
        <v>531</v>
      </c>
      <c r="D23" s="3" t="s">
        <v>516</v>
      </c>
      <c r="E23" s="3">
        <v>100</v>
      </c>
      <c r="F23" s="13" t="s">
        <v>517</v>
      </c>
      <c r="G23" s="3">
        <v>100</v>
      </c>
      <c r="H23" s="13">
        <v>5</v>
      </c>
      <c r="I23" s="13">
        <v>5</v>
      </c>
      <c r="J23" s="13" t="s">
        <v>518</v>
      </c>
    </row>
    <row r="24" ht="18.75" customHeight="1" spans="1:10">
      <c r="A24" s="3"/>
      <c r="B24" s="3" t="s">
        <v>532</v>
      </c>
      <c r="C24" s="4" t="s">
        <v>533</v>
      </c>
      <c r="D24" s="3" t="s">
        <v>516</v>
      </c>
      <c r="E24" s="3">
        <v>100</v>
      </c>
      <c r="F24" s="13" t="s">
        <v>517</v>
      </c>
      <c r="G24" s="3">
        <v>100</v>
      </c>
      <c r="H24" s="13">
        <v>5</v>
      </c>
      <c r="I24" s="13">
        <v>5</v>
      </c>
      <c r="J24" s="13" t="s">
        <v>518</v>
      </c>
    </row>
    <row r="25" ht="18.75" customHeight="1" spans="1:10">
      <c r="A25" s="3" t="s">
        <v>534</v>
      </c>
      <c r="B25" s="3" t="s">
        <v>535</v>
      </c>
      <c r="C25" s="4" t="s">
        <v>536</v>
      </c>
      <c r="D25" s="60" t="s">
        <v>537</v>
      </c>
      <c r="E25" s="3">
        <v>90</v>
      </c>
      <c r="F25" s="3" t="s">
        <v>517</v>
      </c>
      <c r="G25" s="3">
        <v>90</v>
      </c>
      <c r="H25" s="3">
        <v>10</v>
      </c>
      <c r="I25" s="3">
        <v>10</v>
      </c>
      <c r="J25" s="3" t="s">
        <v>518</v>
      </c>
    </row>
    <row r="26" ht="18.75" customHeight="1" spans="1:10">
      <c r="A26" s="3"/>
      <c r="B26" s="3" t="s">
        <v>538</v>
      </c>
      <c r="C26" s="4"/>
      <c r="D26" s="60"/>
      <c r="E26" s="3"/>
      <c r="F26" s="3"/>
      <c r="G26" s="3"/>
      <c r="H26" s="3"/>
      <c r="I26" s="3"/>
      <c r="J26" s="3"/>
    </row>
    <row r="27" ht="18.75" customHeight="1" spans="1:10">
      <c r="A27" s="3" t="s">
        <v>539</v>
      </c>
      <c r="B27" s="3"/>
      <c r="C27" s="9"/>
      <c r="D27" s="9"/>
      <c r="E27" s="9"/>
      <c r="F27" s="9"/>
      <c r="G27" s="9"/>
      <c r="H27" s="9"/>
      <c r="I27" s="9"/>
      <c r="J27" s="9"/>
    </row>
    <row r="28" ht="18.75" customHeight="1" spans="1:10">
      <c r="A28" s="3" t="s">
        <v>540</v>
      </c>
      <c r="B28" s="3">
        <v>100</v>
      </c>
      <c r="C28" s="3"/>
      <c r="D28" s="3"/>
      <c r="E28" s="3"/>
      <c r="F28" s="3"/>
      <c r="G28" s="3"/>
      <c r="H28" s="3"/>
      <c r="I28" s="3"/>
      <c r="J28" s="14" t="s">
        <v>541</v>
      </c>
    </row>
    <row r="29" spans="1:10">
      <c r="A29" s="15" t="s">
        <v>542</v>
      </c>
      <c r="B29" s="15"/>
      <c r="C29" s="15"/>
      <c r="D29" s="15"/>
      <c r="E29" s="15"/>
      <c r="F29" s="15"/>
      <c r="G29" s="15"/>
      <c r="H29" s="15"/>
      <c r="I29" s="15"/>
      <c r="J29" s="15"/>
    </row>
    <row r="30" spans="1:10">
      <c r="A30" s="16" t="s">
        <v>543</v>
      </c>
      <c r="B30" s="16"/>
      <c r="C30" s="16"/>
      <c r="D30" s="16"/>
      <c r="E30" s="16"/>
      <c r="F30" s="16"/>
      <c r="G30" s="16"/>
      <c r="H30" s="16"/>
      <c r="I30" s="16"/>
      <c r="J30" s="16"/>
    </row>
    <row r="31" spans="1:10">
      <c r="A31" s="16" t="s">
        <v>544</v>
      </c>
      <c r="B31" s="16"/>
      <c r="C31" s="16"/>
      <c r="D31" s="16"/>
      <c r="E31" s="16"/>
      <c r="F31" s="16"/>
      <c r="G31" s="16"/>
      <c r="H31" s="16"/>
      <c r="I31" s="16"/>
      <c r="J31" s="16"/>
    </row>
    <row r="32" spans="1:10">
      <c r="A32" s="16" t="s">
        <v>545</v>
      </c>
      <c r="B32" s="16"/>
      <c r="C32" s="16"/>
      <c r="D32" s="16"/>
      <c r="E32" s="16"/>
      <c r="F32" s="16"/>
      <c r="G32" s="16"/>
      <c r="H32" s="16"/>
      <c r="I32" s="16"/>
      <c r="J32" s="16"/>
    </row>
    <row r="33" spans="1:10">
      <c r="A33" s="16" t="s">
        <v>546</v>
      </c>
      <c r="B33" s="16"/>
      <c r="C33" s="16"/>
      <c r="D33" s="16"/>
      <c r="E33" s="16"/>
      <c r="F33" s="16"/>
      <c r="G33" s="16"/>
      <c r="H33" s="16"/>
      <c r="I33" s="16"/>
      <c r="J33" s="16"/>
    </row>
    <row r="34" spans="1:10">
      <c r="A34" s="17"/>
      <c r="B34" s="17"/>
      <c r="C34" s="17"/>
      <c r="D34" s="17"/>
      <c r="E34" s="17"/>
      <c r="F34" s="17"/>
      <c r="G34" s="17"/>
      <c r="H34" s="17"/>
      <c r="I34" s="17"/>
      <c r="J34" s="17"/>
    </row>
  </sheetData>
  <mergeCells count="5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7:B27"/>
    <mergeCell ref="C27:J27"/>
    <mergeCell ref="B28:H28"/>
    <mergeCell ref="A29:J29"/>
    <mergeCell ref="A30:J30"/>
    <mergeCell ref="A31:J31"/>
    <mergeCell ref="A32:J32"/>
    <mergeCell ref="A33:J33"/>
    <mergeCell ref="A3:A4"/>
    <mergeCell ref="A5:A11"/>
    <mergeCell ref="A15:A16"/>
    <mergeCell ref="A17:A20"/>
    <mergeCell ref="A21:A24"/>
    <mergeCell ref="A25:A26"/>
    <mergeCell ref="B5:B6"/>
    <mergeCell ref="B15:B16"/>
    <mergeCell ref="C8:C9"/>
    <mergeCell ref="C25:C26"/>
    <mergeCell ref="D8:D9"/>
    <mergeCell ref="D25:D26"/>
    <mergeCell ref="E8:E9"/>
    <mergeCell ref="E15:E16"/>
    <mergeCell ref="E25:E26"/>
    <mergeCell ref="F25:F26"/>
    <mergeCell ref="G25:G26"/>
    <mergeCell ref="H5:H6"/>
    <mergeCell ref="H8:H9"/>
    <mergeCell ref="H15:H16"/>
    <mergeCell ref="H25:H26"/>
    <mergeCell ref="I15:I16"/>
    <mergeCell ref="I25:I26"/>
    <mergeCell ref="J15:J16"/>
    <mergeCell ref="J25:J26"/>
    <mergeCell ref="B3:D4"/>
    <mergeCell ref="F3:J4"/>
    <mergeCell ref="F5:G6"/>
    <mergeCell ref="I5:J6"/>
    <mergeCell ref="F8:G9"/>
    <mergeCell ref="I8:J9"/>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zoomScaleSheetLayoutView="60" workbookViewId="0">
      <selection activeCell="A1" sqref="$A1:$XFD16384"/>
    </sheetView>
  </sheetViews>
  <sheetFormatPr defaultColWidth="8.625" defaultRowHeight="14.25"/>
  <cols>
    <col min="1" max="10" width="18.25" customWidth="1"/>
    <col min="15" max="15" width="5.5"/>
  </cols>
  <sheetData>
    <row r="1" ht="42" customHeight="1" spans="1:15">
      <c r="A1" s="1" t="s">
        <v>475</v>
      </c>
      <c r="B1" s="1"/>
      <c r="C1" s="1"/>
      <c r="D1" s="1"/>
      <c r="E1" s="1"/>
      <c r="F1" s="1"/>
      <c r="G1" s="1"/>
      <c r="H1" s="1"/>
      <c r="I1" s="1"/>
      <c r="J1" s="1"/>
      <c r="K1" s="2"/>
      <c r="L1" s="2"/>
      <c r="M1" s="2"/>
      <c r="N1" s="2"/>
      <c r="O1" s="2"/>
    </row>
    <row r="2" ht="18.75" customHeight="1" spans="1:15">
      <c r="A2" s="3" t="s">
        <v>476</v>
      </c>
      <c r="B2" s="3" t="s">
        <v>547</v>
      </c>
      <c r="C2" s="3"/>
      <c r="D2" s="3"/>
      <c r="E2" s="3"/>
      <c r="F2" s="3"/>
      <c r="G2" s="3"/>
      <c r="H2" s="3"/>
      <c r="I2" s="3"/>
      <c r="J2" s="3"/>
    </row>
    <row r="3" ht="18.75" customHeight="1" spans="1:15">
      <c r="A3" s="3" t="s">
        <v>478</v>
      </c>
      <c r="B3" s="4" t="s">
        <v>479</v>
      </c>
      <c r="C3" s="4"/>
      <c r="D3" s="4"/>
      <c r="E3" s="3" t="s">
        <v>480</v>
      </c>
      <c r="F3" s="3" t="s">
        <v>481</v>
      </c>
      <c r="G3" s="3"/>
      <c r="H3" s="3"/>
      <c r="I3" s="3"/>
      <c r="J3" s="3"/>
    </row>
    <row r="4" ht="18.75" customHeight="1" spans="1:15">
      <c r="A4" s="3"/>
      <c r="B4" s="4"/>
      <c r="C4" s="4"/>
      <c r="D4" s="4"/>
      <c r="E4" s="3" t="s">
        <v>482</v>
      </c>
      <c r="F4" s="3"/>
      <c r="G4" s="3"/>
      <c r="H4" s="3"/>
      <c r="I4" s="3"/>
      <c r="J4" s="3"/>
    </row>
    <row r="5" ht="18.75" customHeight="1" spans="1:15">
      <c r="A5" s="3" t="s">
        <v>483</v>
      </c>
      <c r="B5" s="3"/>
      <c r="C5" s="3" t="s">
        <v>484</v>
      </c>
      <c r="D5" s="3" t="s">
        <v>485</v>
      </c>
      <c r="E5" s="3" t="s">
        <v>485</v>
      </c>
      <c r="F5" s="3" t="s">
        <v>486</v>
      </c>
      <c r="G5" s="3"/>
      <c r="H5" s="3" t="s">
        <v>487</v>
      </c>
      <c r="I5" s="3" t="s">
        <v>488</v>
      </c>
      <c r="J5" s="3"/>
    </row>
    <row r="6" ht="18.75" customHeight="1" spans="1:15">
      <c r="A6" s="3"/>
      <c r="B6" s="3"/>
      <c r="C6" s="3" t="s">
        <v>421</v>
      </c>
      <c r="D6" s="3" t="s">
        <v>421</v>
      </c>
      <c r="E6" s="3" t="s">
        <v>489</v>
      </c>
      <c r="F6" s="3"/>
      <c r="G6" s="3"/>
      <c r="H6" s="3"/>
      <c r="I6" s="3"/>
      <c r="J6" s="3"/>
    </row>
    <row r="7" ht="18.75" customHeight="1" spans="1:15">
      <c r="A7" s="3"/>
      <c r="B7" s="3" t="s">
        <v>490</v>
      </c>
      <c r="C7" s="3"/>
      <c r="D7" s="5">
        <v>94722.4</v>
      </c>
      <c r="E7" s="5">
        <v>94722.4</v>
      </c>
      <c r="F7" s="3">
        <v>10</v>
      </c>
      <c r="G7" s="3"/>
      <c r="H7" s="3">
        <v>1</v>
      </c>
      <c r="I7" s="3">
        <v>10</v>
      </c>
      <c r="J7" s="3"/>
    </row>
    <row r="8" ht="18.75" customHeight="1" spans="1:15">
      <c r="A8" s="3"/>
      <c r="B8" s="9" t="s">
        <v>491</v>
      </c>
      <c r="C8" s="10"/>
      <c r="D8" s="5">
        <v>80094</v>
      </c>
      <c r="E8" s="5">
        <v>80095</v>
      </c>
      <c r="F8" s="3" t="s">
        <v>426</v>
      </c>
      <c r="G8" s="3"/>
      <c r="H8" s="3" t="s">
        <v>426</v>
      </c>
      <c r="I8" s="3" t="s">
        <v>426</v>
      </c>
      <c r="J8" s="3"/>
    </row>
    <row r="9" ht="18.75" customHeight="1" spans="1:15">
      <c r="A9" s="3"/>
      <c r="B9" s="10" t="s">
        <v>492</v>
      </c>
      <c r="C9" s="10"/>
      <c r="D9" s="5"/>
      <c r="E9" s="5"/>
      <c r="F9" s="3"/>
      <c r="G9" s="3"/>
      <c r="H9" s="3"/>
      <c r="I9" s="3"/>
      <c r="J9" s="3"/>
    </row>
    <row r="10" ht="18.75" customHeight="1" spans="1:15">
      <c r="A10" s="3"/>
      <c r="B10" s="10" t="s">
        <v>493</v>
      </c>
      <c r="C10" s="10"/>
      <c r="D10" s="63">
        <f>D7-D8</f>
        <v>14628.4</v>
      </c>
      <c r="E10" s="63">
        <f>E7-E8</f>
        <v>14627.4</v>
      </c>
      <c r="F10" s="3" t="s">
        <v>426</v>
      </c>
      <c r="G10" s="3"/>
      <c r="H10" s="3" t="s">
        <v>426</v>
      </c>
      <c r="I10" s="3" t="s">
        <v>426</v>
      </c>
      <c r="J10" s="3"/>
    </row>
    <row r="11" ht="18.75" customHeight="1" spans="1:15">
      <c r="A11" s="3"/>
      <c r="B11" s="10" t="s">
        <v>494</v>
      </c>
      <c r="C11" s="3"/>
      <c r="D11" s="3"/>
      <c r="E11" s="9"/>
      <c r="F11" s="3" t="s">
        <v>426</v>
      </c>
      <c r="G11" s="3"/>
      <c r="H11" s="3" t="s">
        <v>426</v>
      </c>
      <c r="I11" s="3" t="s">
        <v>426</v>
      </c>
      <c r="J11" s="3"/>
    </row>
    <row r="12" ht="18.75" customHeight="1" spans="1:15">
      <c r="A12" s="13" t="s">
        <v>495</v>
      </c>
      <c r="B12" s="13"/>
      <c r="C12" s="13"/>
      <c r="D12" s="13"/>
      <c r="E12" s="13"/>
      <c r="F12" s="13"/>
      <c r="G12" s="13" t="s">
        <v>496</v>
      </c>
      <c r="H12" s="13"/>
      <c r="I12" s="13"/>
      <c r="J12" s="13"/>
    </row>
    <row r="13" ht="91.5" customHeight="1" spans="1:15">
      <c r="A13" s="13" t="s">
        <v>497</v>
      </c>
      <c r="B13" s="58" t="s">
        <v>548</v>
      </c>
      <c r="C13" s="58"/>
      <c r="D13" s="58"/>
      <c r="E13" s="58"/>
      <c r="F13" s="58"/>
      <c r="G13" s="13" t="s">
        <v>499</v>
      </c>
      <c r="H13" s="13"/>
      <c r="I13" s="13"/>
      <c r="J13" s="13"/>
    </row>
    <row r="14" ht="18.75" customHeight="1" spans="1:15">
      <c r="A14" s="13" t="s">
        <v>500</v>
      </c>
      <c r="B14" s="13"/>
      <c r="C14" s="13"/>
      <c r="D14" s="13" t="s">
        <v>501</v>
      </c>
      <c r="E14" s="13"/>
      <c r="F14" s="13"/>
      <c r="G14" s="13" t="s">
        <v>502</v>
      </c>
      <c r="H14" s="13"/>
      <c r="I14" s="13"/>
      <c r="J14" s="13"/>
    </row>
    <row r="15" ht="18.75" customHeight="1" spans="1:15">
      <c r="A15" s="3" t="s">
        <v>503</v>
      </c>
      <c r="B15" s="3" t="s">
        <v>504</v>
      </c>
      <c r="C15" s="3" t="s">
        <v>505</v>
      </c>
      <c r="D15" s="3" t="s">
        <v>506</v>
      </c>
      <c r="E15" s="3" t="s">
        <v>507</v>
      </c>
      <c r="F15" s="13" t="s">
        <v>508</v>
      </c>
      <c r="G15" s="13" t="s">
        <v>509</v>
      </c>
      <c r="H15" s="13" t="s">
        <v>486</v>
      </c>
      <c r="I15" s="13" t="s">
        <v>488</v>
      </c>
      <c r="J15" s="13" t="s">
        <v>510</v>
      </c>
    </row>
    <row r="16" ht="18.75" customHeight="1" spans="1:15">
      <c r="A16" s="3"/>
      <c r="B16" s="3"/>
      <c r="C16" s="3" t="s">
        <v>506</v>
      </c>
      <c r="D16" s="3" t="s">
        <v>511</v>
      </c>
      <c r="E16" s="3"/>
      <c r="F16" s="13" t="s">
        <v>482</v>
      </c>
      <c r="G16" s="13" t="s">
        <v>512</v>
      </c>
      <c r="H16" s="13"/>
      <c r="I16" s="13"/>
      <c r="J16" s="13"/>
    </row>
    <row r="17" ht="35.25" customHeight="1" spans="1:10">
      <c r="A17" s="3" t="s">
        <v>513</v>
      </c>
      <c r="B17" s="3" t="s">
        <v>514</v>
      </c>
      <c r="C17" s="4" t="s">
        <v>549</v>
      </c>
      <c r="D17" s="3" t="s">
        <v>516</v>
      </c>
      <c r="E17" s="3">
        <v>100</v>
      </c>
      <c r="F17" s="13" t="s">
        <v>517</v>
      </c>
      <c r="G17" s="3">
        <v>100</v>
      </c>
      <c r="H17" s="13">
        <v>20</v>
      </c>
      <c r="I17" s="13">
        <v>20</v>
      </c>
      <c r="J17" s="13" t="s">
        <v>518</v>
      </c>
    </row>
    <row r="18" ht="18.75" customHeight="1" spans="1:10">
      <c r="A18" s="3"/>
      <c r="B18" s="3" t="s">
        <v>519</v>
      </c>
      <c r="C18" s="4" t="s">
        <v>550</v>
      </c>
      <c r="D18" s="3" t="s">
        <v>516</v>
      </c>
      <c r="E18" s="3">
        <v>100</v>
      </c>
      <c r="F18" s="13" t="s">
        <v>517</v>
      </c>
      <c r="G18" s="3">
        <v>100</v>
      </c>
      <c r="H18" s="13">
        <v>15</v>
      </c>
      <c r="I18" s="13">
        <v>15</v>
      </c>
      <c r="J18" s="13" t="s">
        <v>518</v>
      </c>
    </row>
    <row r="19" ht="18.75" customHeight="1" spans="1:10">
      <c r="A19" s="3"/>
      <c r="B19" s="3" t="s">
        <v>521</v>
      </c>
      <c r="C19" s="4" t="s">
        <v>551</v>
      </c>
      <c r="D19" s="3" t="s">
        <v>516</v>
      </c>
      <c r="E19" s="3">
        <v>100</v>
      </c>
      <c r="F19" s="13" t="s">
        <v>517</v>
      </c>
      <c r="G19" s="3">
        <v>100</v>
      </c>
      <c r="H19" s="13">
        <v>15</v>
      </c>
      <c r="I19" s="13">
        <v>15</v>
      </c>
      <c r="J19" s="13" t="s">
        <v>518</v>
      </c>
    </row>
    <row r="20" ht="18.75" customHeight="1" spans="1:10">
      <c r="A20" s="3"/>
      <c r="B20" s="3" t="s">
        <v>528</v>
      </c>
      <c r="C20" s="4" t="s">
        <v>552</v>
      </c>
      <c r="D20" s="3" t="s">
        <v>516</v>
      </c>
      <c r="E20" s="3">
        <v>100</v>
      </c>
      <c r="F20" s="13" t="s">
        <v>517</v>
      </c>
      <c r="G20" s="3">
        <v>100</v>
      </c>
      <c r="H20" s="13">
        <v>15</v>
      </c>
      <c r="I20" s="13">
        <v>15</v>
      </c>
      <c r="J20" s="13" t="s">
        <v>518</v>
      </c>
    </row>
    <row r="21" ht="18.75" customHeight="1" spans="1:10">
      <c r="A21" s="3"/>
      <c r="B21" s="3" t="s">
        <v>532</v>
      </c>
      <c r="C21" s="4" t="s">
        <v>553</v>
      </c>
      <c r="D21" s="3" t="s">
        <v>516</v>
      </c>
      <c r="E21" s="3">
        <v>100</v>
      </c>
      <c r="F21" s="13" t="s">
        <v>517</v>
      </c>
      <c r="G21" s="3">
        <v>100</v>
      </c>
      <c r="H21" s="13">
        <v>15</v>
      </c>
      <c r="I21" s="13">
        <v>15</v>
      </c>
      <c r="J21" s="13" t="s">
        <v>518</v>
      </c>
    </row>
    <row r="22" ht="18.75" customHeight="1" spans="1:10">
      <c r="A22" s="3" t="s">
        <v>534</v>
      </c>
      <c r="B22" s="3" t="s">
        <v>535</v>
      </c>
      <c r="C22" s="4" t="s">
        <v>554</v>
      </c>
      <c r="D22" s="60" t="s">
        <v>537</v>
      </c>
      <c r="E22" s="3">
        <v>90</v>
      </c>
      <c r="F22" s="3" t="s">
        <v>517</v>
      </c>
      <c r="G22" s="3">
        <v>90</v>
      </c>
      <c r="H22" s="3">
        <v>10</v>
      </c>
      <c r="I22" s="3">
        <v>10</v>
      </c>
      <c r="J22" s="3" t="s">
        <v>518</v>
      </c>
    </row>
    <row r="23" ht="18.75" customHeight="1" spans="1:10">
      <c r="A23" s="3"/>
      <c r="B23" s="3" t="s">
        <v>538</v>
      </c>
      <c r="C23" s="4"/>
      <c r="D23" s="60"/>
      <c r="E23" s="3"/>
      <c r="F23" s="3"/>
      <c r="G23" s="3"/>
      <c r="H23" s="3"/>
      <c r="I23" s="3"/>
      <c r="J23" s="3"/>
    </row>
    <row r="24" ht="18.75" customHeight="1" spans="1:10">
      <c r="A24" s="3" t="s">
        <v>539</v>
      </c>
      <c r="B24" s="3"/>
      <c r="C24" s="9"/>
      <c r="D24" s="9"/>
      <c r="E24" s="9"/>
      <c r="F24" s="9"/>
      <c r="G24" s="9"/>
      <c r="H24" s="9"/>
      <c r="I24" s="9"/>
      <c r="J24" s="9"/>
    </row>
    <row r="25" ht="18.75" customHeight="1" spans="1:10">
      <c r="A25" s="3" t="s">
        <v>540</v>
      </c>
      <c r="B25" s="3">
        <v>100</v>
      </c>
      <c r="C25" s="3"/>
      <c r="D25" s="3"/>
      <c r="E25" s="3"/>
      <c r="F25" s="3"/>
      <c r="G25" s="3"/>
      <c r="H25" s="3"/>
      <c r="I25" s="3"/>
      <c r="J25" s="14" t="s">
        <v>541</v>
      </c>
    </row>
    <row r="26" spans="1:10">
      <c r="A26" s="15" t="s">
        <v>542</v>
      </c>
      <c r="B26" s="15"/>
      <c r="C26" s="15"/>
      <c r="D26" s="15"/>
      <c r="E26" s="15"/>
      <c r="F26" s="15"/>
      <c r="G26" s="15"/>
      <c r="H26" s="15"/>
      <c r="I26" s="15"/>
      <c r="J26" s="15"/>
    </row>
    <row r="27" spans="1:10">
      <c r="A27" s="16" t="s">
        <v>543</v>
      </c>
      <c r="B27" s="16"/>
      <c r="C27" s="16"/>
      <c r="D27" s="16"/>
      <c r="E27" s="16"/>
      <c r="F27" s="16"/>
      <c r="G27" s="16"/>
      <c r="H27" s="16"/>
      <c r="I27" s="16"/>
      <c r="J27" s="16"/>
    </row>
    <row r="28" spans="1:10">
      <c r="A28" s="16" t="s">
        <v>544</v>
      </c>
      <c r="B28" s="16"/>
      <c r="C28" s="16"/>
      <c r="D28" s="16"/>
      <c r="E28" s="16"/>
      <c r="F28" s="16"/>
      <c r="G28" s="16"/>
      <c r="H28" s="16"/>
      <c r="I28" s="16"/>
      <c r="J28" s="16"/>
    </row>
    <row r="29" spans="1:10">
      <c r="A29" s="16" t="s">
        <v>545</v>
      </c>
      <c r="B29" s="16"/>
      <c r="C29" s="16"/>
      <c r="D29" s="16"/>
      <c r="E29" s="16"/>
      <c r="F29" s="16"/>
      <c r="G29" s="16"/>
      <c r="H29" s="16"/>
      <c r="I29" s="16"/>
      <c r="J29" s="16"/>
    </row>
    <row r="30" spans="1:10">
      <c r="A30" s="16" t="s">
        <v>546</v>
      </c>
      <c r="B30" s="16"/>
      <c r="C30" s="16"/>
      <c r="D30" s="16"/>
      <c r="E30" s="16"/>
      <c r="F30" s="16"/>
      <c r="G30" s="16"/>
      <c r="H30" s="16"/>
      <c r="I30" s="16"/>
      <c r="J30" s="16"/>
    </row>
    <row r="31" spans="1:10">
      <c r="A31" s="17"/>
      <c r="B31" s="17"/>
      <c r="C31" s="17"/>
      <c r="D31" s="17"/>
      <c r="E31" s="17"/>
      <c r="F31" s="17"/>
      <c r="G31" s="17"/>
      <c r="H31" s="17"/>
      <c r="I31" s="17"/>
      <c r="J31" s="17"/>
    </row>
  </sheetData>
  <mergeCells count="5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4:B24"/>
    <mergeCell ref="C24:J24"/>
    <mergeCell ref="B25:H25"/>
    <mergeCell ref="A26:J26"/>
    <mergeCell ref="A27:J27"/>
    <mergeCell ref="A28:J28"/>
    <mergeCell ref="A29:J29"/>
    <mergeCell ref="A30:J30"/>
    <mergeCell ref="A3:A4"/>
    <mergeCell ref="A5:A11"/>
    <mergeCell ref="A15:A16"/>
    <mergeCell ref="A17:A19"/>
    <mergeCell ref="A20:A21"/>
    <mergeCell ref="A22:A23"/>
    <mergeCell ref="B5:B6"/>
    <mergeCell ref="B15:B16"/>
    <mergeCell ref="C8:C9"/>
    <mergeCell ref="C22:C23"/>
    <mergeCell ref="D8:D9"/>
    <mergeCell ref="D22:D23"/>
    <mergeCell ref="E8:E9"/>
    <mergeCell ref="E15:E16"/>
    <mergeCell ref="E22:E23"/>
    <mergeCell ref="F22:F23"/>
    <mergeCell ref="G22:G23"/>
    <mergeCell ref="H5:H6"/>
    <mergeCell ref="H8:H9"/>
    <mergeCell ref="H15:H16"/>
    <mergeCell ref="H22:H23"/>
    <mergeCell ref="I15:I16"/>
    <mergeCell ref="I22:I23"/>
    <mergeCell ref="J15:J16"/>
    <mergeCell ref="J22:J23"/>
    <mergeCell ref="B3:D4"/>
    <mergeCell ref="F3:J4"/>
    <mergeCell ref="F5:G6"/>
    <mergeCell ref="I5:J6"/>
    <mergeCell ref="F8:G9"/>
    <mergeCell ref="I8:J9"/>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zoomScaleSheetLayoutView="60" workbookViewId="0">
      <selection activeCell="A1" sqref="$A1:$XFD16384"/>
    </sheetView>
  </sheetViews>
  <sheetFormatPr defaultColWidth="8.625" defaultRowHeight="14.25"/>
  <cols>
    <col min="1" max="2" width="18.25" customWidth="1"/>
    <col min="3" max="3" width="16.75" customWidth="1"/>
    <col min="4" max="10" width="18.25" customWidth="1"/>
    <col min="15" max="15" width="5.5"/>
  </cols>
  <sheetData>
    <row r="1" ht="42" customHeight="1" spans="1:15">
      <c r="A1" s="66" t="s">
        <v>475</v>
      </c>
      <c r="B1" s="66"/>
      <c r="C1" s="66"/>
      <c r="D1" s="66"/>
      <c r="E1" s="66"/>
      <c r="F1" s="66"/>
      <c r="G1" s="66"/>
      <c r="H1" s="66"/>
      <c r="I1" s="66"/>
      <c r="J1" s="66"/>
      <c r="K1" s="2"/>
      <c r="L1" s="2"/>
      <c r="M1" s="2"/>
      <c r="N1" s="2"/>
      <c r="O1" s="2"/>
    </row>
    <row r="2" ht="18.75" customHeight="1" spans="1:15">
      <c r="A2" s="67" t="s">
        <v>476</v>
      </c>
      <c r="B2" s="67" t="s">
        <v>555</v>
      </c>
      <c r="C2" s="67"/>
      <c r="D2" s="67"/>
      <c r="E2" s="67"/>
      <c r="F2" s="67"/>
      <c r="G2" s="67"/>
      <c r="H2" s="67"/>
      <c r="I2" s="67"/>
      <c r="J2" s="67"/>
    </row>
    <row r="3" ht="18.75" customHeight="1" spans="1:15">
      <c r="A3" s="67" t="s">
        <v>478</v>
      </c>
      <c r="B3" s="68" t="s">
        <v>479</v>
      </c>
      <c r="C3" s="68"/>
      <c r="D3" s="68"/>
      <c r="E3" s="67" t="s">
        <v>480</v>
      </c>
      <c r="F3" s="67" t="s">
        <v>481</v>
      </c>
      <c r="G3" s="67"/>
      <c r="H3" s="67"/>
      <c r="I3" s="67"/>
      <c r="J3" s="67"/>
    </row>
    <row r="4" ht="18.75" customHeight="1" spans="1:15">
      <c r="A4" s="67"/>
      <c r="B4" s="68"/>
      <c r="C4" s="68"/>
      <c r="D4" s="68"/>
      <c r="E4" s="67" t="s">
        <v>482</v>
      </c>
      <c r="F4" s="67"/>
      <c r="G4" s="67"/>
      <c r="H4" s="67"/>
      <c r="I4" s="67"/>
      <c r="J4" s="67"/>
    </row>
    <row r="5" ht="18.75" customHeight="1" spans="1:15">
      <c r="A5" s="67" t="s">
        <v>483</v>
      </c>
      <c r="B5" s="67"/>
      <c r="C5" s="67" t="s">
        <v>484</v>
      </c>
      <c r="D5" s="67" t="s">
        <v>485</v>
      </c>
      <c r="E5" s="67" t="s">
        <v>485</v>
      </c>
      <c r="F5" s="67" t="s">
        <v>486</v>
      </c>
      <c r="G5" s="67"/>
      <c r="H5" s="67" t="s">
        <v>487</v>
      </c>
      <c r="I5" s="67" t="s">
        <v>488</v>
      </c>
      <c r="J5" s="67"/>
    </row>
    <row r="6" ht="18.75" customHeight="1" spans="1:15">
      <c r="A6" s="67"/>
      <c r="B6" s="67"/>
      <c r="C6" s="67" t="s">
        <v>421</v>
      </c>
      <c r="D6" s="67" t="s">
        <v>421</v>
      </c>
      <c r="E6" s="67" t="s">
        <v>489</v>
      </c>
      <c r="F6" s="67"/>
      <c r="G6" s="67"/>
      <c r="H6" s="67"/>
      <c r="I6" s="67"/>
      <c r="J6" s="67"/>
    </row>
    <row r="7" ht="18.75" customHeight="1" spans="1:15">
      <c r="A7" s="67"/>
      <c r="B7" s="67" t="s">
        <v>490</v>
      </c>
      <c r="C7" s="67"/>
      <c r="D7" s="69">
        <v>617200</v>
      </c>
      <c r="E7" s="69">
        <v>380400</v>
      </c>
      <c r="F7" s="67">
        <v>10</v>
      </c>
      <c r="G7" s="67"/>
      <c r="H7" s="67">
        <v>0.62</v>
      </c>
      <c r="I7" s="67">
        <v>6.16</v>
      </c>
      <c r="J7" s="67"/>
    </row>
    <row r="8" ht="18.75" customHeight="1" spans="1:15">
      <c r="A8" s="67"/>
      <c r="B8" s="70" t="s">
        <v>491</v>
      </c>
      <c r="C8" s="71"/>
      <c r="D8" s="71"/>
      <c r="E8" s="71"/>
      <c r="F8" s="67" t="s">
        <v>426</v>
      </c>
      <c r="G8" s="67"/>
      <c r="H8" s="67" t="s">
        <v>426</v>
      </c>
      <c r="I8" s="67" t="s">
        <v>426</v>
      </c>
      <c r="J8" s="67"/>
    </row>
    <row r="9" ht="18.75" customHeight="1" spans="1:15">
      <c r="A9" s="67"/>
      <c r="B9" s="71" t="s">
        <v>492</v>
      </c>
      <c r="C9" s="71"/>
      <c r="D9" s="71"/>
      <c r="E9" s="71"/>
      <c r="F9" s="67"/>
      <c r="G9" s="67"/>
      <c r="H9" s="67"/>
      <c r="I9" s="67"/>
      <c r="J9" s="67"/>
    </row>
    <row r="10" ht="18.75" customHeight="1" spans="1:15">
      <c r="A10" s="67"/>
      <c r="B10" s="71" t="s">
        <v>493</v>
      </c>
      <c r="C10" s="71"/>
      <c r="D10" s="71"/>
      <c r="E10" s="71"/>
      <c r="F10" s="67" t="s">
        <v>426</v>
      </c>
      <c r="G10" s="67"/>
      <c r="H10" s="67" t="s">
        <v>426</v>
      </c>
      <c r="I10" s="67" t="s">
        <v>426</v>
      </c>
      <c r="J10" s="67"/>
    </row>
    <row r="11" ht="18.75" customHeight="1" spans="1:15">
      <c r="A11" s="67"/>
      <c r="B11" s="71" t="s">
        <v>494</v>
      </c>
      <c r="C11" s="67"/>
      <c r="D11" s="69">
        <v>617200</v>
      </c>
      <c r="E11" s="69">
        <v>380400</v>
      </c>
      <c r="F11" s="67" t="s">
        <v>426</v>
      </c>
      <c r="G11" s="67"/>
      <c r="H11" s="67" t="s">
        <v>426</v>
      </c>
      <c r="I11" s="67" t="s">
        <v>426</v>
      </c>
      <c r="J11" s="67"/>
    </row>
    <row r="12" ht="18.75" customHeight="1" spans="1:15">
      <c r="A12" s="72" t="s">
        <v>495</v>
      </c>
      <c r="B12" s="72"/>
      <c r="C12" s="72"/>
      <c r="D12" s="72"/>
      <c r="E12" s="72"/>
      <c r="F12" s="72"/>
      <c r="G12" s="72" t="s">
        <v>496</v>
      </c>
      <c r="H12" s="72"/>
      <c r="I12" s="72"/>
      <c r="J12" s="72"/>
    </row>
    <row r="13" ht="40.5" customHeight="1" spans="1:15">
      <c r="A13" s="72" t="s">
        <v>497</v>
      </c>
      <c r="B13" s="73" t="s">
        <v>556</v>
      </c>
      <c r="C13" s="73"/>
      <c r="D13" s="73"/>
      <c r="E13" s="73"/>
      <c r="F13" s="73"/>
      <c r="G13" s="72" t="s">
        <v>499</v>
      </c>
      <c r="H13" s="72"/>
      <c r="I13" s="72"/>
      <c r="J13" s="72"/>
    </row>
    <row r="14" ht="18.75" customHeight="1" spans="1:15">
      <c r="A14" s="72" t="s">
        <v>500</v>
      </c>
      <c r="B14" s="72"/>
      <c r="C14" s="72"/>
      <c r="D14" s="72" t="s">
        <v>501</v>
      </c>
      <c r="E14" s="72"/>
      <c r="F14" s="72"/>
      <c r="G14" s="72" t="s">
        <v>502</v>
      </c>
      <c r="H14" s="72"/>
      <c r="I14" s="72"/>
      <c r="J14" s="72"/>
    </row>
    <row r="15" ht="18.75" customHeight="1" spans="1:15">
      <c r="A15" s="67" t="s">
        <v>503</v>
      </c>
      <c r="B15" s="67" t="s">
        <v>504</v>
      </c>
      <c r="C15" s="67" t="s">
        <v>505</v>
      </c>
      <c r="D15" s="67" t="s">
        <v>506</v>
      </c>
      <c r="E15" s="67" t="s">
        <v>507</v>
      </c>
      <c r="F15" s="72" t="s">
        <v>508</v>
      </c>
      <c r="G15" s="72" t="s">
        <v>509</v>
      </c>
      <c r="H15" s="72" t="s">
        <v>486</v>
      </c>
      <c r="I15" s="72" t="s">
        <v>488</v>
      </c>
      <c r="J15" s="72" t="s">
        <v>510</v>
      </c>
    </row>
    <row r="16" ht="18.75" customHeight="1" spans="1:15">
      <c r="A16" s="67"/>
      <c r="B16" s="67"/>
      <c r="C16" s="67" t="s">
        <v>506</v>
      </c>
      <c r="D16" s="67" t="s">
        <v>511</v>
      </c>
      <c r="E16" s="67"/>
      <c r="F16" s="72" t="s">
        <v>482</v>
      </c>
      <c r="G16" s="72" t="s">
        <v>512</v>
      </c>
      <c r="H16" s="72"/>
      <c r="I16" s="72"/>
      <c r="J16" s="72"/>
    </row>
    <row r="17" ht="28.5" customHeight="1" spans="1:10">
      <c r="A17" s="67" t="s">
        <v>513</v>
      </c>
      <c r="B17" s="67" t="s">
        <v>514</v>
      </c>
      <c r="C17" s="67" t="s">
        <v>557</v>
      </c>
      <c r="D17" s="67" t="s">
        <v>516</v>
      </c>
      <c r="E17" s="67" t="s">
        <v>558</v>
      </c>
      <c r="F17" s="72" t="s">
        <v>559</v>
      </c>
      <c r="G17" s="67" t="s">
        <v>558</v>
      </c>
      <c r="H17" s="72">
        <v>20</v>
      </c>
      <c r="I17" s="72">
        <v>20</v>
      </c>
      <c r="J17" s="72" t="s">
        <v>518</v>
      </c>
    </row>
    <row r="18" ht="30" customHeight="1" spans="1:10">
      <c r="A18" s="67"/>
      <c r="B18" s="67" t="s">
        <v>519</v>
      </c>
      <c r="C18" s="67" t="s">
        <v>560</v>
      </c>
      <c r="D18" s="67" t="s">
        <v>516</v>
      </c>
      <c r="E18" s="67" t="s">
        <v>561</v>
      </c>
      <c r="F18" s="72" t="s">
        <v>562</v>
      </c>
      <c r="G18" s="67" t="s">
        <v>561</v>
      </c>
      <c r="H18" s="72">
        <v>20</v>
      </c>
      <c r="I18" s="72">
        <v>20</v>
      </c>
      <c r="J18" s="72" t="s">
        <v>518</v>
      </c>
    </row>
    <row r="19" ht="18.75" customHeight="1" spans="1:10">
      <c r="A19" s="67"/>
      <c r="B19" s="67" t="s">
        <v>521</v>
      </c>
      <c r="C19" s="67" t="s">
        <v>563</v>
      </c>
      <c r="D19" s="67" t="s">
        <v>516</v>
      </c>
      <c r="E19" s="67" t="s">
        <v>564</v>
      </c>
      <c r="F19" s="72" t="s">
        <v>517</v>
      </c>
      <c r="G19" s="67" t="s">
        <v>564</v>
      </c>
      <c r="H19" s="72">
        <v>10</v>
      </c>
      <c r="I19" s="72">
        <v>10</v>
      </c>
      <c r="J19" s="72" t="s">
        <v>518</v>
      </c>
    </row>
    <row r="20" ht="18.75" customHeight="1" spans="1:10">
      <c r="A20" s="67" t="s">
        <v>525</v>
      </c>
      <c r="B20" s="67" t="s">
        <v>528</v>
      </c>
      <c r="C20" s="67" t="s">
        <v>565</v>
      </c>
      <c r="D20" s="67" t="s">
        <v>516</v>
      </c>
      <c r="E20" s="67" t="s">
        <v>566</v>
      </c>
      <c r="F20" s="72" t="s">
        <v>562</v>
      </c>
      <c r="G20" s="67" t="s">
        <v>566</v>
      </c>
      <c r="H20" s="72">
        <v>30</v>
      </c>
      <c r="I20" s="72">
        <v>30</v>
      </c>
      <c r="J20" s="72" t="s">
        <v>518</v>
      </c>
    </row>
    <row r="21" ht="18.75" customHeight="1" spans="1:10">
      <c r="A21" s="67" t="s">
        <v>534</v>
      </c>
      <c r="B21" s="67" t="s">
        <v>535</v>
      </c>
      <c r="C21" s="67" t="s">
        <v>567</v>
      </c>
      <c r="D21" s="67" t="s">
        <v>537</v>
      </c>
      <c r="E21" s="67" t="s">
        <v>568</v>
      </c>
      <c r="F21" s="72" t="s">
        <v>517</v>
      </c>
      <c r="G21" s="67" t="s">
        <v>568</v>
      </c>
      <c r="H21" s="72">
        <v>5</v>
      </c>
      <c r="I21" s="72">
        <v>5</v>
      </c>
      <c r="J21" s="72" t="s">
        <v>518</v>
      </c>
    </row>
    <row r="22" ht="18.75" customHeight="1" spans="1:10">
      <c r="A22" s="67"/>
      <c r="B22" s="67" t="s">
        <v>538</v>
      </c>
      <c r="C22" s="67" t="s">
        <v>569</v>
      </c>
      <c r="D22" s="67" t="s">
        <v>537</v>
      </c>
      <c r="E22" s="67" t="s">
        <v>568</v>
      </c>
      <c r="F22" s="72" t="s">
        <v>517</v>
      </c>
      <c r="G22" s="67" t="s">
        <v>568</v>
      </c>
      <c r="H22" s="72">
        <v>5</v>
      </c>
      <c r="I22" s="72">
        <v>5</v>
      </c>
      <c r="J22" s="72" t="s">
        <v>518</v>
      </c>
    </row>
    <row r="23" ht="47.25" customHeight="1" spans="1:10">
      <c r="A23" s="67" t="s">
        <v>539</v>
      </c>
      <c r="B23" s="67"/>
      <c r="C23" s="70" t="s">
        <v>570</v>
      </c>
      <c r="D23" s="70"/>
      <c r="E23" s="70"/>
      <c r="F23" s="70"/>
      <c r="G23" s="70"/>
      <c r="H23" s="70"/>
      <c r="I23" s="70"/>
      <c r="J23" s="70"/>
    </row>
    <row r="24" ht="18.75" customHeight="1" spans="1:10">
      <c r="A24" s="67" t="s">
        <v>540</v>
      </c>
      <c r="B24" s="67">
        <v>96.16</v>
      </c>
      <c r="C24" s="67"/>
      <c r="D24" s="67"/>
      <c r="E24" s="67"/>
      <c r="F24" s="67"/>
      <c r="G24" s="67"/>
      <c r="H24" s="67"/>
      <c r="I24" s="67"/>
      <c r="J24" s="74" t="s">
        <v>541</v>
      </c>
    </row>
    <row r="25" spans="1:10">
      <c r="A25" s="16" t="s">
        <v>542</v>
      </c>
      <c r="B25" s="16"/>
      <c r="C25" s="16"/>
      <c r="D25" s="16"/>
      <c r="E25" s="16"/>
      <c r="F25" s="16"/>
      <c r="G25" s="16"/>
      <c r="H25" s="16"/>
      <c r="I25" s="16"/>
      <c r="J25" s="16"/>
    </row>
    <row r="26" spans="1:10">
      <c r="A26" s="16" t="s">
        <v>543</v>
      </c>
      <c r="B26" s="16"/>
      <c r="C26" s="16"/>
      <c r="D26" s="16"/>
      <c r="E26" s="16"/>
      <c r="F26" s="16"/>
      <c r="G26" s="16"/>
      <c r="H26" s="16"/>
      <c r="I26" s="16"/>
      <c r="J26" s="16"/>
    </row>
    <row r="27" spans="1:10">
      <c r="A27" s="16" t="s">
        <v>544</v>
      </c>
      <c r="B27" s="16"/>
      <c r="C27" s="16"/>
      <c r="D27" s="16"/>
      <c r="E27" s="16"/>
      <c r="F27" s="16"/>
      <c r="G27" s="16"/>
      <c r="H27" s="16"/>
      <c r="I27" s="16"/>
      <c r="J27" s="16"/>
    </row>
    <row r="28" spans="1:10">
      <c r="A28" s="16" t="s">
        <v>545</v>
      </c>
      <c r="B28" s="16"/>
      <c r="C28" s="16"/>
      <c r="D28" s="16"/>
      <c r="E28" s="16"/>
      <c r="F28" s="16"/>
      <c r="G28" s="16"/>
      <c r="H28" s="16"/>
      <c r="I28" s="16"/>
      <c r="J28" s="16"/>
    </row>
    <row r="29" spans="1:10">
      <c r="A29" s="16" t="s">
        <v>546</v>
      </c>
      <c r="B29" s="16"/>
      <c r="C29" s="16"/>
      <c r="D29" s="16"/>
      <c r="E29" s="16"/>
      <c r="F29" s="16"/>
      <c r="G29" s="16"/>
      <c r="H29" s="16"/>
      <c r="I29" s="16"/>
      <c r="J29" s="16"/>
    </row>
    <row r="30" spans="1:10">
      <c r="A30" s="17"/>
      <c r="B30" s="17"/>
      <c r="C30" s="17"/>
      <c r="D30" s="17"/>
      <c r="E30" s="17"/>
      <c r="F30" s="17"/>
      <c r="G30" s="17"/>
      <c r="H30" s="17"/>
      <c r="I30" s="17"/>
      <c r="J30" s="17"/>
    </row>
  </sheetData>
  <mergeCells count="45">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3:B23"/>
    <mergeCell ref="C23:J23"/>
    <mergeCell ref="B24:H24"/>
    <mergeCell ref="A25:J25"/>
    <mergeCell ref="A26:J26"/>
    <mergeCell ref="A27:J27"/>
    <mergeCell ref="A28:J28"/>
    <mergeCell ref="A29:J29"/>
    <mergeCell ref="A3:A4"/>
    <mergeCell ref="A5:A11"/>
    <mergeCell ref="A15:A16"/>
    <mergeCell ref="A17:A19"/>
    <mergeCell ref="A21:A22"/>
    <mergeCell ref="B5:B6"/>
    <mergeCell ref="B15:B16"/>
    <mergeCell ref="C8:C9"/>
    <mergeCell ref="D8:D9"/>
    <mergeCell ref="E8:E9"/>
    <mergeCell ref="E15:E16"/>
    <mergeCell ref="H5:H6"/>
    <mergeCell ref="H8:H9"/>
    <mergeCell ref="H15:H16"/>
    <mergeCell ref="I15:I16"/>
    <mergeCell ref="J15:J16"/>
    <mergeCell ref="B3:D4"/>
    <mergeCell ref="F3:J4"/>
    <mergeCell ref="F5:G6"/>
    <mergeCell ref="I5:J6"/>
    <mergeCell ref="F8:G9"/>
    <mergeCell ref="I8:J9"/>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zoomScaleSheetLayoutView="60" workbookViewId="0">
      <selection activeCell="A1" sqref="$A1:$XFD16384"/>
    </sheetView>
  </sheetViews>
  <sheetFormatPr defaultColWidth="8.625" defaultRowHeight="14.25"/>
  <cols>
    <col min="1" max="10" width="18.25" customWidth="1"/>
    <col min="15" max="15" width="5.5"/>
  </cols>
  <sheetData>
    <row r="1" ht="42" customHeight="1" spans="1:15">
      <c r="A1" s="1" t="s">
        <v>475</v>
      </c>
      <c r="B1" s="1"/>
      <c r="C1" s="1"/>
      <c r="D1" s="1"/>
      <c r="E1" s="1"/>
      <c r="F1" s="1"/>
      <c r="G1" s="1"/>
      <c r="H1" s="1"/>
      <c r="I1" s="1"/>
      <c r="J1" s="1"/>
      <c r="K1" s="2"/>
      <c r="L1" s="2"/>
      <c r="M1" s="2"/>
      <c r="N1" s="2"/>
      <c r="O1" s="2"/>
    </row>
    <row r="2" ht="18.75" customHeight="1" spans="1:15">
      <c r="A2" s="3" t="s">
        <v>476</v>
      </c>
      <c r="B2" s="3" t="s">
        <v>571</v>
      </c>
      <c r="C2" s="3"/>
      <c r="D2" s="3"/>
      <c r="E2" s="3"/>
      <c r="F2" s="3"/>
      <c r="G2" s="3"/>
      <c r="H2" s="3"/>
      <c r="I2" s="3"/>
      <c r="J2" s="3"/>
    </row>
    <row r="3" ht="18.75" customHeight="1" spans="1:15">
      <c r="A3" s="3" t="s">
        <v>478</v>
      </c>
      <c r="B3" s="4" t="s">
        <v>479</v>
      </c>
      <c r="C3" s="4"/>
      <c r="D3" s="4"/>
      <c r="E3" s="3" t="s">
        <v>480</v>
      </c>
      <c r="F3" s="3" t="s">
        <v>481</v>
      </c>
      <c r="G3" s="3"/>
      <c r="H3" s="3"/>
      <c r="I3" s="3"/>
      <c r="J3" s="3"/>
    </row>
    <row r="4" ht="18.75" customHeight="1" spans="1:15">
      <c r="A4" s="3"/>
      <c r="B4" s="4"/>
      <c r="C4" s="4"/>
      <c r="D4" s="4"/>
      <c r="E4" s="3" t="s">
        <v>482</v>
      </c>
      <c r="F4" s="3"/>
      <c r="G4" s="3"/>
      <c r="H4" s="3"/>
      <c r="I4" s="3"/>
      <c r="J4" s="3"/>
    </row>
    <row r="5" ht="18.75" customHeight="1" spans="1:15">
      <c r="A5" s="3" t="s">
        <v>483</v>
      </c>
      <c r="B5" s="3"/>
      <c r="C5" s="3" t="s">
        <v>484</v>
      </c>
      <c r="D5" s="3" t="s">
        <v>485</v>
      </c>
      <c r="E5" s="3" t="s">
        <v>485</v>
      </c>
      <c r="F5" s="3" t="s">
        <v>486</v>
      </c>
      <c r="G5" s="3"/>
      <c r="H5" s="3" t="s">
        <v>487</v>
      </c>
      <c r="I5" s="3" t="s">
        <v>488</v>
      </c>
      <c r="J5" s="3"/>
    </row>
    <row r="6" ht="18.75" customHeight="1" spans="1:15">
      <c r="A6" s="3"/>
      <c r="B6" s="3"/>
      <c r="C6" s="3" t="s">
        <v>421</v>
      </c>
      <c r="D6" s="3" t="s">
        <v>421</v>
      </c>
      <c r="E6" s="3" t="s">
        <v>489</v>
      </c>
      <c r="F6" s="3"/>
      <c r="G6" s="3"/>
      <c r="H6" s="3"/>
      <c r="I6" s="3"/>
      <c r="J6" s="3"/>
    </row>
    <row r="7" ht="18.75" customHeight="1" spans="1:15">
      <c r="A7" s="3"/>
      <c r="B7" s="3" t="s">
        <v>490</v>
      </c>
      <c r="C7" s="3"/>
      <c r="D7" s="5">
        <v>1151868</v>
      </c>
      <c r="E7" s="5">
        <v>806908</v>
      </c>
      <c r="F7" s="3">
        <v>10</v>
      </c>
      <c r="G7" s="3"/>
      <c r="H7" s="62">
        <f>E7/D7</f>
        <v>0.700521240281004</v>
      </c>
      <c r="I7" s="3">
        <v>7</v>
      </c>
      <c r="J7" s="3"/>
    </row>
    <row r="8" ht="18.75" customHeight="1" spans="1:15">
      <c r="A8" s="3"/>
      <c r="B8" s="9" t="s">
        <v>491</v>
      </c>
      <c r="C8" s="10"/>
      <c r="D8" s="5">
        <v>218400</v>
      </c>
      <c r="E8" s="10">
        <v>0</v>
      </c>
      <c r="F8" s="3" t="s">
        <v>426</v>
      </c>
      <c r="G8" s="3"/>
      <c r="H8" s="3" t="s">
        <v>426</v>
      </c>
      <c r="I8" s="3" t="s">
        <v>426</v>
      </c>
      <c r="J8" s="3"/>
    </row>
    <row r="9" ht="18.75" customHeight="1" spans="1:15">
      <c r="A9" s="3"/>
      <c r="B9" s="10" t="s">
        <v>492</v>
      </c>
      <c r="C9" s="10"/>
      <c r="D9" s="5"/>
      <c r="E9" s="10"/>
      <c r="F9" s="3"/>
      <c r="G9" s="3"/>
      <c r="H9" s="3"/>
      <c r="I9" s="3"/>
      <c r="J9" s="3"/>
    </row>
    <row r="10" ht="18.75" customHeight="1" spans="1:15">
      <c r="A10" s="3"/>
      <c r="B10" s="10" t="s">
        <v>493</v>
      </c>
      <c r="C10" s="10"/>
      <c r="D10" s="5">
        <v>59868</v>
      </c>
      <c r="E10" s="5">
        <v>59868</v>
      </c>
      <c r="F10" s="3" t="s">
        <v>426</v>
      </c>
      <c r="G10" s="3"/>
      <c r="H10" s="3" t="s">
        <v>426</v>
      </c>
      <c r="I10" s="3" t="s">
        <v>426</v>
      </c>
      <c r="J10" s="3"/>
    </row>
    <row r="11" ht="18.75" customHeight="1" spans="1:15">
      <c r="A11" s="3"/>
      <c r="B11" s="10" t="s">
        <v>494</v>
      </c>
      <c r="C11" s="3"/>
      <c r="D11" s="63">
        <f>D7-D8-D10</f>
        <v>873600</v>
      </c>
      <c r="E11" s="5">
        <v>747040</v>
      </c>
      <c r="F11" s="3" t="s">
        <v>426</v>
      </c>
      <c r="G11" s="3"/>
      <c r="H11" s="3" t="s">
        <v>426</v>
      </c>
      <c r="I11" s="3" t="s">
        <v>426</v>
      </c>
      <c r="J11" s="3"/>
    </row>
    <row r="12" ht="18.75" customHeight="1" spans="1:15">
      <c r="A12" s="13" t="s">
        <v>495</v>
      </c>
      <c r="B12" s="13"/>
      <c r="C12" s="13"/>
      <c r="D12" s="13"/>
      <c r="E12" s="13"/>
      <c r="F12" s="13"/>
      <c r="G12" s="13" t="s">
        <v>496</v>
      </c>
      <c r="H12" s="13"/>
      <c r="I12" s="13"/>
      <c r="J12" s="13"/>
    </row>
    <row r="13" ht="66.75" customHeight="1" spans="1:15">
      <c r="A13" s="13" t="s">
        <v>497</v>
      </c>
      <c r="B13" s="58" t="s">
        <v>572</v>
      </c>
      <c r="C13" s="58"/>
      <c r="D13" s="58"/>
      <c r="E13" s="58"/>
      <c r="F13" s="58"/>
      <c r="G13" s="13" t="s">
        <v>573</v>
      </c>
      <c r="H13" s="13"/>
      <c r="I13" s="13"/>
      <c r="J13" s="13"/>
    </row>
    <row r="14" ht="18.75" customHeight="1" spans="1:15">
      <c r="A14" s="13" t="s">
        <v>500</v>
      </c>
      <c r="B14" s="13"/>
      <c r="C14" s="13"/>
      <c r="D14" s="13" t="s">
        <v>501</v>
      </c>
      <c r="E14" s="13"/>
      <c r="F14" s="13"/>
      <c r="G14" s="13" t="s">
        <v>502</v>
      </c>
      <c r="H14" s="13"/>
      <c r="I14" s="13"/>
      <c r="J14" s="13"/>
    </row>
    <row r="15" ht="18.75" customHeight="1" spans="1:15">
      <c r="A15" s="3" t="s">
        <v>503</v>
      </c>
      <c r="B15" s="3" t="s">
        <v>504</v>
      </c>
      <c r="C15" s="3" t="s">
        <v>505</v>
      </c>
      <c r="D15" s="3" t="s">
        <v>506</v>
      </c>
      <c r="E15" s="3" t="s">
        <v>507</v>
      </c>
      <c r="F15" s="13" t="s">
        <v>508</v>
      </c>
      <c r="G15" s="13" t="s">
        <v>509</v>
      </c>
      <c r="H15" s="13" t="s">
        <v>486</v>
      </c>
      <c r="I15" s="13" t="s">
        <v>488</v>
      </c>
      <c r="J15" s="13" t="s">
        <v>510</v>
      </c>
    </row>
    <row r="16" ht="18.75" customHeight="1" spans="1:15">
      <c r="A16" s="3"/>
      <c r="B16" s="3"/>
      <c r="C16" s="3" t="s">
        <v>506</v>
      </c>
      <c r="D16" s="3" t="s">
        <v>511</v>
      </c>
      <c r="E16" s="3"/>
      <c r="F16" s="13" t="s">
        <v>482</v>
      </c>
      <c r="G16" s="13" t="s">
        <v>512</v>
      </c>
      <c r="H16" s="13"/>
      <c r="I16" s="13"/>
      <c r="J16" s="13"/>
    </row>
    <row r="17" ht="35.25" customHeight="1" spans="1:10">
      <c r="A17" s="3" t="s">
        <v>513</v>
      </c>
      <c r="B17" s="3" t="s">
        <v>514</v>
      </c>
      <c r="C17" s="4" t="s">
        <v>574</v>
      </c>
      <c r="D17" s="3" t="s">
        <v>516</v>
      </c>
      <c r="E17" s="3">
        <v>1092</v>
      </c>
      <c r="F17" s="13" t="s">
        <v>559</v>
      </c>
      <c r="G17" s="13">
        <v>1092</v>
      </c>
      <c r="H17" s="13">
        <v>20</v>
      </c>
      <c r="I17" s="13">
        <v>20</v>
      </c>
      <c r="J17" s="13" t="s">
        <v>518</v>
      </c>
    </row>
    <row r="18" ht="35.25" customHeight="1" spans="1:10">
      <c r="A18" s="3"/>
      <c r="B18" s="3" t="s">
        <v>519</v>
      </c>
      <c r="C18" s="4" t="s">
        <v>575</v>
      </c>
      <c r="D18" s="3" t="s">
        <v>576</v>
      </c>
      <c r="E18" s="3" t="s">
        <v>561</v>
      </c>
      <c r="F18" s="13" t="s">
        <v>577</v>
      </c>
      <c r="G18" s="13" t="s">
        <v>578</v>
      </c>
      <c r="H18" s="13">
        <v>20</v>
      </c>
      <c r="I18" s="13">
        <v>20</v>
      </c>
      <c r="J18" s="13" t="s">
        <v>518</v>
      </c>
    </row>
    <row r="19" ht="35.25" customHeight="1" spans="1:10">
      <c r="A19" s="3"/>
      <c r="B19" s="3" t="s">
        <v>521</v>
      </c>
      <c r="C19" s="4" t="s">
        <v>563</v>
      </c>
      <c r="D19" s="3" t="s">
        <v>579</v>
      </c>
      <c r="E19" s="3">
        <v>100</v>
      </c>
      <c r="F19" s="13" t="s">
        <v>517</v>
      </c>
      <c r="G19" s="13">
        <v>100</v>
      </c>
      <c r="H19" s="13">
        <v>10</v>
      </c>
      <c r="I19" s="13">
        <v>10</v>
      </c>
      <c r="J19" s="13" t="s">
        <v>518</v>
      </c>
    </row>
    <row r="20" ht="35.25" customHeight="1" spans="1:10">
      <c r="A20" s="3" t="s">
        <v>525</v>
      </c>
      <c r="B20" s="3" t="s">
        <v>528</v>
      </c>
      <c r="C20" s="4" t="s">
        <v>565</v>
      </c>
      <c r="D20" s="64"/>
      <c r="E20" s="3" t="s">
        <v>566</v>
      </c>
      <c r="F20" s="13" t="s">
        <v>577</v>
      </c>
      <c r="G20" s="13" t="s">
        <v>578</v>
      </c>
      <c r="H20" s="13">
        <v>30</v>
      </c>
      <c r="I20" s="13">
        <v>30</v>
      </c>
      <c r="J20" s="13" t="s">
        <v>518</v>
      </c>
    </row>
    <row r="21" ht="35.25" customHeight="1" spans="1:10">
      <c r="A21" s="3" t="s">
        <v>534</v>
      </c>
      <c r="B21" s="3" t="s">
        <v>535</v>
      </c>
      <c r="C21" s="4" t="s">
        <v>580</v>
      </c>
      <c r="D21" s="65" t="s">
        <v>537</v>
      </c>
      <c r="E21" s="3">
        <v>90</v>
      </c>
      <c r="F21" s="3" t="s">
        <v>517</v>
      </c>
      <c r="G21" s="3">
        <v>90</v>
      </c>
      <c r="H21" s="3">
        <v>10</v>
      </c>
      <c r="I21" s="3">
        <v>10</v>
      </c>
      <c r="J21" s="3" t="s">
        <v>518</v>
      </c>
    </row>
    <row r="22" ht="35.25" customHeight="1" spans="1:10">
      <c r="A22" s="3"/>
      <c r="B22" s="3" t="s">
        <v>538</v>
      </c>
      <c r="C22" s="4"/>
      <c r="D22" s="65"/>
      <c r="E22" s="3"/>
      <c r="F22" s="3"/>
      <c r="G22" s="3"/>
      <c r="H22" s="3"/>
      <c r="I22" s="3"/>
      <c r="J22" s="3"/>
    </row>
    <row r="23" ht="18.75" customHeight="1" spans="1:10">
      <c r="A23" s="3" t="s">
        <v>539</v>
      </c>
      <c r="B23" s="3"/>
      <c r="C23" s="9"/>
      <c r="D23" s="9"/>
      <c r="E23" s="9"/>
      <c r="F23" s="9"/>
      <c r="G23" s="9"/>
      <c r="H23" s="9"/>
      <c r="I23" s="9"/>
      <c r="J23" s="9"/>
    </row>
    <row r="24" ht="18.75" customHeight="1" spans="1:10">
      <c r="A24" s="3" t="s">
        <v>540</v>
      </c>
      <c r="B24" s="3">
        <v>97</v>
      </c>
      <c r="C24" s="3"/>
      <c r="D24" s="3"/>
      <c r="E24" s="3"/>
      <c r="F24" s="3"/>
      <c r="G24" s="3"/>
      <c r="H24" s="3"/>
      <c r="I24" s="3"/>
      <c r="J24" s="14" t="s">
        <v>541</v>
      </c>
    </row>
    <row r="25" spans="1:10">
      <c r="A25" s="16" t="s">
        <v>542</v>
      </c>
      <c r="B25" s="16"/>
      <c r="C25" s="16"/>
      <c r="D25" s="16"/>
      <c r="E25" s="16"/>
      <c r="F25" s="16"/>
      <c r="G25" s="16"/>
      <c r="H25" s="16"/>
      <c r="I25" s="16"/>
      <c r="J25" s="16"/>
    </row>
    <row r="26" spans="1:10">
      <c r="A26" s="16" t="s">
        <v>543</v>
      </c>
      <c r="B26" s="16"/>
      <c r="C26" s="16"/>
      <c r="D26" s="16"/>
      <c r="E26" s="16"/>
      <c r="F26" s="16"/>
      <c r="G26" s="16"/>
      <c r="H26" s="16"/>
      <c r="I26" s="16"/>
      <c r="J26" s="16"/>
    </row>
    <row r="27" spans="1:10">
      <c r="A27" s="16" t="s">
        <v>544</v>
      </c>
      <c r="B27" s="16"/>
      <c r="C27" s="16"/>
      <c r="D27" s="16"/>
      <c r="E27" s="16"/>
      <c r="F27" s="16"/>
      <c r="G27" s="16"/>
      <c r="H27" s="16"/>
      <c r="I27" s="16"/>
      <c r="J27" s="16"/>
    </row>
    <row r="28" spans="1:10">
      <c r="A28" s="16" t="s">
        <v>545</v>
      </c>
      <c r="B28" s="16"/>
      <c r="C28" s="16"/>
      <c r="D28" s="16"/>
      <c r="E28" s="16"/>
      <c r="F28" s="16"/>
      <c r="G28" s="16"/>
      <c r="H28" s="16"/>
      <c r="I28" s="16"/>
      <c r="J28" s="16"/>
    </row>
    <row r="29" spans="1:10">
      <c r="A29" s="16" t="s">
        <v>546</v>
      </c>
      <c r="B29" s="16"/>
      <c r="C29" s="16"/>
      <c r="D29" s="16"/>
      <c r="E29" s="16"/>
      <c r="F29" s="16"/>
      <c r="G29" s="16"/>
      <c r="H29" s="16"/>
      <c r="I29" s="16"/>
      <c r="J29" s="16"/>
    </row>
    <row r="30" spans="1:10">
      <c r="A30" s="17"/>
      <c r="B30" s="17"/>
      <c r="C30" s="17"/>
      <c r="D30" s="17"/>
      <c r="E30" s="17"/>
      <c r="F30" s="17"/>
      <c r="G30" s="17"/>
      <c r="H30" s="17"/>
      <c r="I30" s="17"/>
      <c r="J30" s="17"/>
    </row>
  </sheetData>
  <mergeCells count="53">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3:B23"/>
    <mergeCell ref="C23:J23"/>
    <mergeCell ref="B24:H24"/>
    <mergeCell ref="A25:J25"/>
    <mergeCell ref="A26:J26"/>
    <mergeCell ref="A27:J27"/>
    <mergeCell ref="A28:J28"/>
    <mergeCell ref="A29:J29"/>
    <mergeCell ref="A3:A4"/>
    <mergeCell ref="A5:A11"/>
    <mergeCell ref="A15:A16"/>
    <mergeCell ref="A17:A19"/>
    <mergeCell ref="A21:A22"/>
    <mergeCell ref="B5:B6"/>
    <mergeCell ref="B15:B16"/>
    <mergeCell ref="C8:C9"/>
    <mergeCell ref="C21:C22"/>
    <mergeCell ref="D8:D9"/>
    <mergeCell ref="D21:D22"/>
    <mergeCell ref="E8:E9"/>
    <mergeCell ref="E15:E16"/>
    <mergeCell ref="E21:E22"/>
    <mergeCell ref="F21:F22"/>
    <mergeCell ref="G21:G22"/>
    <mergeCell ref="H5:H6"/>
    <mergeCell ref="H8:H9"/>
    <mergeCell ref="H15:H16"/>
    <mergeCell ref="H21:H22"/>
    <mergeCell ref="I15:I16"/>
    <mergeCell ref="I21:I22"/>
    <mergeCell ref="J15:J16"/>
    <mergeCell ref="J21:J22"/>
    <mergeCell ref="B3:D4"/>
    <mergeCell ref="F3:J4"/>
    <mergeCell ref="F5:G6"/>
    <mergeCell ref="I5:J6"/>
    <mergeCell ref="F8:G9"/>
    <mergeCell ref="I8:J9"/>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tabSelected="1" zoomScale="85" zoomScaleNormal="85" zoomScaleSheetLayoutView="60" workbookViewId="0">
      <selection activeCell="C20" sqref="C20:C21"/>
    </sheetView>
  </sheetViews>
  <sheetFormatPr defaultColWidth="8.625" defaultRowHeight="14.25"/>
  <cols>
    <col min="1" max="10" width="18.25" customWidth="1"/>
    <col min="15" max="15" width="5.5"/>
  </cols>
  <sheetData>
    <row r="1" ht="42" customHeight="1" spans="1:15">
      <c r="A1" s="1" t="s">
        <v>475</v>
      </c>
      <c r="B1" s="1"/>
      <c r="C1" s="1"/>
      <c r="D1" s="1"/>
      <c r="E1" s="1"/>
      <c r="F1" s="1"/>
      <c r="G1" s="1"/>
      <c r="H1" s="1"/>
      <c r="I1" s="1"/>
      <c r="J1" s="1"/>
      <c r="K1" s="2"/>
      <c r="L1" s="2"/>
      <c r="M1" s="2"/>
      <c r="N1" s="2"/>
      <c r="O1" s="2"/>
    </row>
    <row r="2" ht="18.75" customHeight="1" spans="1:15">
      <c r="A2" s="3" t="s">
        <v>476</v>
      </c>
      <c r="B2" s="3" t="s">
        <v>581</v>
      </c>
      <c r="C2" s="3"/>
      <c r="D2" s="3"/>
      <c r="E2" s="3"/>
      <c r="F2" s="3"/>
      <c r="G2" s="3"/>
      <c r="H2" s="3"/>
      <c r="I2" s="3"/>
      <c r="J2" s="3"/>
    </row>
    <row r="3" ht="18.75" customHeight="1" spans="1:15">
      <c r="A3" s="3" t="s">
        <v>478</v>
      </c>
      <c r="B3" s="4" t="s">
        <v>479</v>
      </c>
      <c r="C3" s="4"/>
      <c r="D3" s="4"/>
      <c r="E3" s="3" t="s">
        <v>480</v>
      </c>
      <c r="F3" s="3" t="s">
        <v>481</v>
      </c>
      <c r="G3" s="3"/>
      <c r="H3" s="3"/>
      <c r="I3" s="3"/>
      <c r="J3" s="3"/>
    </row>
    <row r="4" ht="18.75" customHeight="1" spans="1:15">
      <c r="A4" s="3"/>
      <c r="B4" s="4"/>
      <c r="C4" s="4"/>
      <c r="D4" s="4"/>
      <c r="E4" s="3" t="s">
        <v>482</v>
      </c>
      <c r="F4" s="3"/>
      <c r="G4" s="3"/>
      <c r="H4" s="3"/>
      <c r="I4" s="3"/>
      <c r="J4" s="3"/>
    </row>
    <row r="5" ht="18.75" customHeight="1" spans="1:15">
      <c r="A5" s="3" t="s">
        <v>483</v>
      </c>
      <c r="B5" s="3"/>
      <c r="C5" s="3" t="s">
        <v>484</v>
      </c>
      <c r="D5" s="3" t="s">
        <v>485</v>
      </c>
      <c r="E5" s="3" t="s">
        <v>485</v>
      </c>
      <c r="F5" s="3" t="s">
        <v>486</v>
      </c>
      <c r="G5" s="3"/>
      <c r="H5" s="3" t="s">
        <v>487</v>
      </c>
      <c r="I5" s="3" t="s">
        <v>488</v>
      </c>
      <c r="J5" s="3"/>
    </row>
    <row r="6" ht="18.75" customHeight="1" spans="1:15">
      <c r="A6" s="3"/>
      <c r="B6" s="3"/>
      <c r="C6" s="3" t="s">
        <v>421</v>
      </c>
      <c r="D6" s="3" t="s">
        <v>421</v>
      </c>
      <c r="E6" s="3" t="s">
        <v>489</v>
      </c>
      <c r="F6" s="3"/>
      <c r="G6" s="3"/>
      <c r="H6" s="3"/>
      <c r="I6" s="3"/>
      <c r="J6" s="3"/>
    </row>
    <row r="7" ht="18.75" customHeight="1" spans="1:15">
      <c r="A7" s="3"/>
      <c r="B7" s="3" t="s">
        <v>490</v>
      </c>
      <c r="C7" s="3"/>
      <c r="D7" s="5">
        <v>1221.16</v>
      </c>
      <c r="E7" s="10">
        <f>520.79+21.16</f>
        <v>541.95</v>
      </c>
      <c r="F7" s="3">
        <v>10</v>
      </c>
      <c r="G7" s="3"/>
      <c r="H7" s="61">
        <f>E7/D7</f>
        <v>0.443799338334043</v>
      </c>
      <c r="I7" s="3">
        <v>4.34</v>
      </c>
      <c r="J7" s="3"/>
    </row>
    <row r="8" ht="18.75" customHeight="1" spans="1:15">
      <c r="A8" s="3"/>
      <c r="B8" s="9" t="s">
        <v>491</v>
      </c>
      <c r="C8" s="10"/>
      <c r="D8" s="10"/>
      <c r="E8" s="10"/>
      <c r="F8" s="3" t="s">
        <v>426</v>
      </c>
      <c r="G8" s="3"/>
      <c r="H8" s="3" t="s">
        <v>426</v>
      </c>
      <c r="I8" s="3" t="s">
        <v>426</v>
      </c>
      <c r="J8" s="3"/>
    </row>
    <row r="9" ht="18.75" customHeight="1" spans="1:15">
      <c r="A9" s="3"/>
      <c r="B9" s="10" t="s">
        <v>492</v>
      </c>
      <c r="C9" s="10"/>
      <c r="D9" s="10"/>
      <c r="E9" s="10"/>
      <c r="F9" s="3"/>
      <c r="G9" s="3"/>
      <c r="H9" s="3"/>
      <c r="I9" s="3"/>
      <c r="J9" s="3"/>
    </row>
    <row r="10" ht="18.75" customHeight="1" spans="1:15">
      <c r="A10" s="3"/>
      <c r="B10" s="10" t="s">
        <v>493</v>
      </c>
      <c r="C10" s="10"/>
      <c r="D10" s="10"/>
      <c r="E10" s="10"/>
      <c r="F10" s="3" t="s">
        <v>426</v>
      </c>
      <c r="G10" s="3"/>
      <c r="H10" s="3" t="s">
        <v>426</v>
      </c>
      <c r="I10" s="3" t="s">
        <v>426</v>
      </c>
      <c r="J10" s="3"/>
    </row>
    <row r="11" ht="18.75" customHeight="1" spans="1:15">
      <c r="A11" s="3"/>
      <c r="B11" s="10" t="s">
        <v>494</v>
      </c>
      <c r="C11" s="3"/>
      <c r="D11" s="5">
        <v>1221.16</v>
      </c>
      <c r="E11" s="10">
        <f>520.79+21.16</f>
        <v>541.95</v>
      </c>
      <c r="F11" s="3" t="s">
        <v>426</v>
      </c>
      <c r="G11" s="3"/>
      <c r="H11" s="3" t="s">
        <v>426</v>
      </c>
      <c r="I11" s="3" t="s">
        <v>426</v>
      </c>
      <c r="J11" s="3"/>
    </row>
    <row r="12" ht="18.75" customHeight="1" spans="1:15">
      <c r="A12" s="13" t="s">
        <v>495</v>
      </c>
      <c r="B12" s="13"/>
      <c r="C12" s="13"/>
      <c r="D12" s="13"/>
      <c r="E12" s="13"/>
      <c r="F12" s="13"/>
      <c r="G12" s="13" t="s">
        <v>496</v>
      </c>
      <c r="H12" s="13"/>
      <c r="I12" s="13"/>
      <c r="J12" s="13"/>
    </row>
    <row r="13" ht="18.75" customHeight="1" spans="1:15">
      <c r="A13" s="13" t="s">
        <v>497</v>
      </c>
      <c r="B13" s="13" t="s">
        <v>582</v>
      </c>
      <c r="C13" s="13"/>
      <c r="D13" s="13"/>
      <c r="E13" s="13"/>
      <c r="F13" s="13"/>
      <c r="G13" s="13" t="s">
        <v>583</v>
      </c>
      <c r="H13" s="13"/>
      <c r="I13" s="13"/>
      <c r="J13" s="13"/>
    </row>
    <row r="14" ht="18.75" customHeight="1" spans="1:15">
      <c r="A14" s="13" t="s">
        <v>500</v>
      </c>
      <c r="B14" s="13"/>
      <c r="C14" s="13"/>
      <c r="D14" s="13" t="s">
        <v>501</v>
      </c>
      <c r="E14" s="13"/>
      <c r="F14" s="13"/>
      <c r="G14" s="13" t="s">
        <v>502</v>
      </c>
      <c r="H14" s="13"/>
      <c r="I14" s="13"/>
      <c r="J14" s="13"/>
    </row>
    <row r="15" ht="18.75" customHeight="1" spans="1:15">
      <c r="A15" s="3" t="s">
        <v>503</v>
      </c>
      <c r="B15" s="3" t="s">
        <v>504</v>
      </c>
      <c r="C15" s="3" t="s">
        <v>505</v>
      </c>
      <c r="D15" s="3" t="s">
        <v>506</v>
      </c>
      <c r="E15" s="3" t="s">
        <v>507</v>
      </c>
      <c r="F15" s="13" t="s">
        <v>508</v>
      </c>
      <c r="G15" s="13" t="s">
        <v>509</v>
      </c>
      <c r="H15" s="13" t="s">
        <v>486</v>
      </c>
      <c r="I15" s="13" t="s">
        <v>488</v>
      </c>
      <c r="J15" s="13" t="s">
        <v>510</v>
      </c>
    </row>
    <row r="16" ht="18.75" customHeight="1" spans="1:15">
      <c r="A16" s="3"/>
      <c r="B16" s="3"/>
      <c r="C16" s="3" t="s">
        <v>506</v>
      </c>
      <c r="D16" s="3" t="s">
        <v>511</v>
      </c>
      <c r="E16" s="3"/>
      <c r="F16" s="13" t="s">
        <v>482</v>
      </c>
      <c r="G16" s="13" t="s">
        <v>512</v>
      </c>
      <c r="H16" s="13"/>
      <c r="I16" s="13"/>
      <c r="J16" s="13"/>
    </row>
    <row r="17" ht="32.25" customHeight="1" spans="1:10">
      <c r="A17" s="3" t="s">
        <v>513</v>
      </c>
      <c r="B17" s="3" t="s">
        <v>514</v>
      </c>
      <c r="C17" s="4" t="s">
        <v>584</v>
      </c>
      <c r="D17" s="3" t="s">
        <v>516</v>
      </c>
      <c r="E17" s="3" t="s">
        <v>564</v>
      </c>
      <c r="F17" s="13" t="s">
        <v>517</v>
      </c>
      <c r="G17" s="13">
        <v>100</v>
      </c>
      <c r="H17" s="13">
        <v>25</v>
      </c>
      <c r="I17" s="13">
        <v>25</v>
      </c>
      <c r="J17" s="13" t="s">
        <v>518</v>
      </c>
    </row>
    <row r="18" ht="32.25" customHeight="1" spans="1:10">
      <c r="A18" s="3"/>
      <c r="B18" s="3" t="s">
        <v>519</v>
      </c>
      <c r="C18" s="4" t="s">
        <v>585</v>
      </c>
      <c r="D18" s="3" t="s">
        <v>516</v>
      </c>
      <c r="E18" s="3" t="s">
        <v>577</v>
      </c>
      <c r="F18" s="13" t="s">
        <v>562</v>
      </c>
      <c r="G18" s="13" t="s">
        <v>578</v>
      </c>
      <c r="H18" s="13">
        <v>25</v>
      </c>
      <c r="I18" s="13">
        <v>25</v>
      </c>
      <c r="J18" s="13" t="s">
        <v>518</v>
      </c>
    </row>
    <row r="19" ht="32.25" customHeight="1" spans="1:10">
      <c r="A19" s="3" t="s">
        <v>525</v>
      </c>
      <c r="B19" s="3" t="s">
        <v>528</v>
      </c>
      <c r="C19" s="4" t="s">
        <v>586</v>
      </c>
      <c r="D19" s="60" t="s">
        <v>537</v>
      </c>
      <c r="E19" s="3">
        <v>90</v>
      </c>
      <c r="F19" s="13" t="s">
        <v>517</v>
      </c>
      <c r="G19" s="13">
        <v>90</v>
      </c>
      <c r="H19" s="13">
        <v>30</v>
      </c>
      <c r="I19" s="13">
        <v>30</v>
      </c>
      <c r="J19" s="13" t="s">
        <v>518</v>
      </c>
    </row>
    <row r="20" ht="18.75" customHeight="1" spans="1:10">
      <c r="A20" s="3" t="s">
        <v>534</v>
      </c>
      <c r="B20" s="3" t="s">
        <v>535</v>
      </c>
      <c r="C20" s="4" t="s">
        <v>586</v>
      </c>
      <c r="D20" s="3" t="s">
        <v>537</v>
      </c>
      <c r="E20" s="3">
        <v>90</v>
      </c>
      <c r="F20" s="3" t="s">
        <v>517</v>
      </c>
      <c r="G20" s="3">
        <v>90</v>
      </c>
      <c r="H20" s="3">
        <v>10</v>
      </c>
      <c r="I20" s="3">
        <v>10</v>
      </c>
      <c r="J20" s="3" t="s">
        <v>518</v>
      </c>
    </row>
    <row r="21" ht="18.75" customHeight="1" spans="1:10">
      <c r="A21" s="3"/>
      <c r="B21" s="3" t="s">
        <v>538</v>
      </c>
      <c r="C21" s="4"/>
      <c r="D21" s="3"/>
      <c r="E21" s="3"/>
      <c r="F21" s="3"/>
      <c r="G21" s="3"/>
      <c r="H21" s="3"/>
      <c r="I21" s="3"/>
      <c r="J21" s="3"/>
    </row>
    <row r="22" ht="18.75" customHeight="1" spans="1:10">
      <c r="A22" s="3" t="s">
        <v>539</v>
      </c>
      <c r="B22" s="3"/>
      <c r="C22" s="9"/>
      <c r="D22" s="9"/>
      <c r="E22" s="9"/>
      <c r="F22" s="9"/>
      <c r="G22" s="9"/>
      <c r="H22" s="9"/>
      <c r="I22" s="9"/>
      <c r="J22" s="9"/>
    </row>
    <row r="23" ht="18.75" customHeight="1" spans="1:10">
      <c r="A23" s="3" t="s">
        <v>540</v>
      </c>
      <c r="B23" s="3">
        <v>94.34</v>
      </c>
      <c r="C23" s="3"/>
      <c r="D23" s="3"/>
      <c r="E23" s="3"/>
      <c r="F23" s="3"/>
      <c r="G23" s="3"/>
      <c r="H23" s="3"/>
      <c r="I23" s="3"/>
      <c r="J23" s="14" t="s">
        <v>541</v>
      </c>
    </row>
    <row r="24" spans="1:10">
      <c r="A24" s="15" t="s">
        <v>542</v>
      </c>
      <c r="B24" s="15"/>
      <c r="C24" s="15"/>
      <c r="D24" s="15"/>
      <c r="E24" s="15"/>
      <c r="F24" s="15"/>
      <c r="G24" s="15"/>
      <c r="H24" s="15"/>
      <c r="I24" s="15"/>
      <c r="J24" s="15"/>
    </row>
    <row r="25" spans="1:10">
      <c r="A25" s="16" t="s">
        <v>543</v>
      </c>
      <c r="B25" s="16"/>
      <c r="C25" s="16"/>
      <c r="D25" s="16"/>
      <c r="E25" s="16"/>
      <c r="F25" s="16"/>
      <c r="G25" s="16"/>
      <c r="H25" s="16"/>
      <c r="I25" s="16"/>
      <c r="J25" s="16"/>
    </row>
    <row r="26" spans="1:10">
      <c r="A26" s="16" t="s">
        <v>544</v>
      </c>
      <c r="B26" s="16"/>
      <c r="C26" s="16"/>
      <c r="D26" s="16"/>
      <c r="E26" s="16"/>
      <c r="F26" s="16"/>
      <c r="G26" s="16"/>
      <c r="H26" s="16"/>
      <c r="I26" s="16"/>
      <c r="J26" s="16"/>
    </row>
    <row r="27" spans="1:10">
      <c r="A27" s="16" t="s">
        <v>545</v>
      </c>
      <c r="B27" s="16"/>
      <c r="C27" s="16"/>
      <c r="D27" s="16"/>
      <c r="E27" s="16"/>
      <c r="F27" s="16"/>
      <c r="G27" s="16"/>
      <c r="H27" s="16"/>
      <c r="I27" s="16"/>
      <c r="J27" s="16"/>
    </row>
    <row r="28" spans="1:10">
      <c r="A28" s="16" t="s">
        <v>546</v>
      </c>
      <c r="B28" s="16"/>
      <c r="C28" s="16"/>
      <c r="D28" s="16"/>
      <c r="E28" s="16"/>
      <c r="F28" s="16"/>
      <c r="G28" s="16"/>
      <c r="H28" s="16"/>
      <c r="I28" s="16"/>
      <c r="J28" s="16"/>
    </row>
    <row r="29" spans="1:10">
      <c r="A29" s="17"/>
      <c r="B29" s="17"/>
      <c r="C29" s="17"/>
      <c r="D29" s="17"/>
      <c r="E29" s="17"/>
      <c r="F29" s="17"/>
      <c r="G29" s="17"/>
      <c r="H29" s="17"/>
      <c r="I29" s="17"/>
      <c r="J29" s="17"/>
    </row>
  </sheetData>
  <mergeCells count="53">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2:B22"/>
    <mergeCell ref="C22:J22"/>
    <mergeCell ref="B23:H23"/>
    <mergeCell ref="A24:J24"/>
    <mergeCell ref="A25:J25"/>
    <mergeCell ref="A26:J26"/>
    <mergeCell ref="A27:J27"/>
    <mergeCell ref="A28:J28"/>
    <mergeCell ref="A3:A4"/>
    <mergeCell ref="A5:A11"/>
    <mergeCell ref="A15:A16"/>
    <mergeCell ref="A17:A18"/>
    <mergeCell ref="A20:A21"/>
    <mergeCell ref="B5:B6"/>
    <mergeCell ref="B15:B16"/>
    <mergeCell ref="C8:C9"/>
    <mergeCell ref="C20:C21"/>
    <mergeCell ref="D8:D9"/>
    <mergeCell ref="D20:D21"/>
    <mergeCell ref="E8:E9"/>
    <mergeCell ref="E15:E16"/>
    <mergeCell ref="E20:E21"/>
    <mergeCell ref="F20:F21"/>
    <mergeCell ref="G20:G21"/>
    <mergeCell ref="H5:H6"/>
    <mergeCell ref="H8:H9"/>
    <mergeCell ref="H15:H16"/>
    <mergeCell ref="H20:H21"/>
    <mergeCell ref="I15:I16"/>
    <mergeCell ref="I20:I21"/>
    <mergeCell ref="J15:J16"/>
    <mergeCell ref="J20:J21"/>
    <mergeCell ref="B3:D4"/>
    <mergeCell ref="F3:J4"/>
    <mergeCell ref="F5:G6"/>
    <mergeCell ref="I5:J6"/>
    <mergeCell ref="F8:G9"/>
    <mergeCell ref="I8:J9"/>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zoomScale="85" zoomScaleNormal="85" zoomScaleSheetLayoutView="60" workbookViewId="0">
      <selection activeCell="A1" sqref="$A1:$XFD16384"/>
    </sheetView>
  </sheetViews>
  <sheetFormatPr defaultColWidth="8.625" defaultRowHeight="14.25"/>
  <cols>
    <col min="1" max="10" width="18.25" customWidth="1"/>
    <col min="15" max="15" width="5.5"/>
  </cols>
  <sheetData>
    <row r="1" ht="42" customHeight="1" spans="1:15">
      <c r="A1" s="1" t="s">
        <v>475</v>
      </c>
      <c r="B1" s="1"/>
      <c r="C1" s="1"/>
      <c r="D1" s="1"/>
      <c r="E1" s="1"/>
      <c r="F1" s="1"/>
      <c r="G1" s="1"/>
      <c r="H1" s="1"/>
      <c r="I1" s="1"/>
      <c r="J1" s="1"/>
      <c r="K1" s="2"/>
      <c r="L1" s="2"/>
      <c r="M1" s="2"/>
      <c r="N1" s="2"/>
      <c r="O1" s="2"/>
    </row>
    <row r="2" ht="18.75" customHeight="1" spans="1:15">
      <c r="A2" s="3" t="s">
        <v>476</v>
      </c>
      <c r="B2" s="3" t="s">
        <v>587</v>
      </c>
      <c r="C2" s="3"/>
      <c r="D2" s="3"/>
      <c r="E2" s="3"/>
      <c r="F2" s="3"/>
      <c r="G2" s="3"/>
      <c r="H2" s="3"/>
      <c r="I2" s="3"/>
      <c r="J2" s="3"/>
    </row>
    <row r="3" ht="18.75" customHeight="1" spans="1:15">
      <c r="A3" s="3" t="s">
        <v>478</v>
      </c>
      <c r="B3" s="4" t="s">
        <v>479</v>
      </c>
      <c r="C3" s="4"/>
      <c r="D3" s="4"/>
      <c r="E3" s="3" t="s">
        <v>480</v>
      </c>
      <c r="F3" s="3" t="s">
        <v>481</v>
      </c>
      <c r="G3" s="3"/>
      <c r="H3" s="3"/>
      <c r="I3" s="3"/>
      <c r="J3" s="3"/>
    </row>
    <row r="4" ht="18.75" customHeight="1" spans="1:15">
      <c r="A4" s="3"/>
      <c r="B4" s="4"/>
      <c r="C4" s="4"/>
      <c r="D4" s="4"/>
      <c r="E4" s="3" t="s">
        <v>482</v>
      </c>
      <c r="F4" s="3"/>
      <c r="G4" s="3"/>
      <c r="H4" s="3"/>
      <c r="I4" s="3"/>
      <c r="J4" s="3"/>
    </row>
    <row r="5" ht="18.75" customHeight="1" spans="1:15">
      <c r="A5" s="3" t="s">
        <v>483</v>
      </c>
      <c r="B5" s="3"/>
      <c r="C5" s="3" t="s">
        <v>484</v>
      </c>
      <c r="D5" s="3" t="s">
        <v>485</v>
      </c>
      <c r="E5" s="3" t="s">
        <v>485</v>
      </c>
      <c r="F5" s="3" t="s">
        <v>486</v>
      </c>
      <c r="G5" s="3"/>
      <c r="H5" s="3" t="s">
        <v>487</v>
      </c>
      <c r="I5" s="3" t="s">
        <v>488</v>
      </c>
      <c r="J5" s="3"/>
    </row>
    <row r="6" ht="18.75" customHeight="1" spans="1:15">
      <c r="A6" s="3"/>
      <c r="B6" s="3"/>
      <c r="C6" s="3" t="s">
        <v>421</v>
      </c>
      <c r="D6" s="3" t="s">
        <v>421</v>
      </c>
      <c r="E6" s="3" t="s">
        <v>489</v>
      </c>
      <c r="F6" s="3"/>
      <c r="G6" s="3"/>
      <c r="H6" s="3"/>
      <c r="I6" s="3"/>
      <c r="J6" s="3"/>
    </row>
    <row r="7" ht="18.75" customHeight="1" spans="1:15">
      <c r="A7" s="3"/>
      <c r="B7" s="3" t="s">
        <v>490</v>
      </c>
      <c r="C7" s="3"/>
      <c r="D7" s="5">
        <v>50000</v>
      </c>
      <c r="E7" s="10">
        <v>0</v>
      </c>
      <c r="F7" s="3">
        <v>10</v>
      </c>
      <c r="G7" s="3"/>
      <c r="H7" s="3">
        <v>0</v>
      </c>
      <c r="I7" s="3">
        <v>0</v>
      </c>
      <c r="J7" s="3"/>
    </row>
    <row r="8" ht="18.75" customHeight="1" spans="1:15">
      <c r="A8" s="3"/>
      <c r="B8" s="9" t="s">
        <v>491</v>
      </c>
      <c r="C8" s="10"/>
      <c r="D8" s="5">
        <v>50000</v>
      </c>
      <c r="E8" s="10">
        <v>0</v>
      </c>
      <c r="F8" s="3" t="s">
        <v>426</v>
      </c>
      <c r="G8" s="3"/>
      <c r="H8" s="3" t="s">
        <v>426</v>
      </c>
      <c r="I8" s="3" t="s">
        <v>426</v>
      </c>
      <c r="J8" s="3"/>
    </row>
    <row r="9" ht="18.75" customHeight="1" spans="1:15">
      <c r="A9" s="3"/>
      <c r="B9" s="10" t="s">
        <v>492</v>
      </c>
      <c r="C9" s="10"/>
      <c r="D9" s="5"/>
      <c r="E9" s="10"/>
      <c r="F9" s="3"/>
      <c r="G9" s="3"/>
      <c r="H9" s="3"/>
      <c r="I9" s="3"/>
      <c r="J9" s="3"/>
    </row>
    <row r="10" ht="18.75" customHeight="1" spans="1:15">
      <c r="A10" s="3"/>
      <c r="B10" s="10" t="s">
        <v>493</v>
      </c>
      <c r="C10" s="10"/>
      <c r="D10" s="10"/>
      <c r="E10" s="10"/>
      <c r="F10" s="3" t="s">
        <v>426</v>
      </c>
      <c r="G10" s="3"/>
      <c r="H10" s="3" t="s">
        <v>426</v>
      </c>
      <c r="I10" s="3" t="s">
        <v>426</v>
      </c>
      <c r="J10" s="3"/>
    </row>
    <row r="11" ht="18.75" customHeight="1" spans="1:15">
      <c r="A11" s="3"/>
      <c r="B11" s="10" t="s">
        <v>494</v>
      </c>
      <c r="C11" s="3"/>
      <c r="D11" s="3"/>
      <c r="E11" s="9"/>
      <c r="F11" s="3" t="s">
        <v>426</v>
      </c>
      <c r="G11" s="3"/>
      <c r="H11" s="3" t="s">
        <v>426</v>
      </c>
      <c r="I11" s="3" t="s">
        <v>426</v>
      </c>
      <c r="J11" s="3"/>
    </row>
    <row r="12" ht="18.75" customHeight="1" spans="1:15">
      <c r="A12" s="13" t="s">
        <v>495</v>
      </c>
      <c r="B12" s="13"/>
      <c r="C12" s="13"/>
      <c r="D12" s="13"/>
      <c r="E12" s="13"/>
      <c r="F12" s="13"/>
      <c r="G12" s="13" t="s">
        <v>496</v>
      </c>
      <c r="H12" s="13"/>
      <c r="I12" s="13"/>
      <c r="J12" s="13"/>
    </row>
    <row r="13" ht="18.75" customHeight="1" spans="1:15">
      <c r="A13" s="13" t="s">
        <v>497</v>
      </c>
      <c r="B13" s="13" t="s">
        <v>588</v>
      </c>
      <c r="C13" s="13"/>
      <c r="D13" s="13"/>
      <c r="E13" s="13"/>
      <c r="F13" s="13"/>
      <c r="G13" s="13" t="s">
        <v>589</v>
      </c>
      <c r="H13" s="13"/>
      <c r="I13" s="13"/>
      <c r="J13" s="13"/>
    </row>
    <row r="14" ht="18.75" customHeight="1" spans="1:15">
      <c r="A14" s="13" t="s">
        <v>500</v>
      </c>
      <c r="B14" s="13"/>
      <c r="C14" s="13"/>
      <c r="D14" s="13" t="s">
        <v>501</v>
      </c>
      <c r="E14" s="13"/>
      <c r="F14" s="13"/>
      <c r="G14" s="13" t="s">
        <v>502</v>
      </c>
      <c r="H14" s="13"/>
      <c r="I14" s="13"/>
      <c r="J14" s="13"/>
    </row>
    <row r="15" ht="18.75" customHeight="1" spans="1:15">
      <c r="A15" s="3" t="s">
        <v>503</v>
      </c>
      <c r="B15" s="3" t="s">
        <v>504</v>
      </c>
      <c r="C15" s="3" t="s">
        <v>505</v>
      </c>
      <c r="D15" s="3" t="s">
        <v>506</v>
      </c>
      <c r="E15" s="3" t="s">
        <v>507</v>
      </c>
      <c r="F15" s="13" t="s">
        <v>508</v>
      </c>
      <c r="G15" s="13" t="s">
        <v>509</v>
      </c>
      <c r="H15" s="13" t="s">
        <v>486</v>
      </c>
      <c r="I15" s="13" t="s">
        <v>488</v>
      </c>
      <c r="J15" s="13" t="s">
        <v>510</v>
      </c>
    </row>
    <row r="16" ht="18.75" customHeight="1" spans="1:15">
      <c r="A16" s="3"/>
      <c r="B16" s="3"/>
      <c r="C16" s="3" t="s">
        <v>506</v>
      </c>
      <c r="D16" s="3" t="s">
        <v>511</v>
      </c>
      <c r="E16" s="3"/>
      <c r="F16" s="13" t="s">
        <v>482</v>
      </c>
      <c r="G16" s="13" t="s">
        <v>512</v>
      </c>
      <c r="H16" s="13"/>
      <c r="I16" s="13"/>
      <c r="J16" s="13"/>
    </row>
    <row r="17" ht="18.75" customHeight="1" spans="1:10">
      <c r="A17" s="3" t="s">
        <v>513</v>
      </c>
      <c r="B17" s="3" t="s">
        <v>514</v>
      </c>
      <c r="C17" s="4" t="s">
        <v>590</v>
      </c>
      <c r="D17" s="3" t="s">
        <v>516</v>
      </c>
      <c r="E17" s="3">
        <v>133</v>
      </c>
      <c r="F17" s="13" t="s">
        <v>517</v>
      </c>
      <c r="G17" s="13">
        <v>133</v>
      </c>
      <c r="H17" s="13">
        <v>20</v>
      </c>
      <c r="I17" s="13">
        <v>20</v>
      </c>
      <c r="J17" s="13" t="s">
        <v>518</v>
      </c>
    </row>
    <row r="18" ht="18.75" customHeight="1" spans="1:10">
      <c r="A18" s="3"/>
      <c r="B18" s="3" t="s">
        <v>519</v>
      </c>
      <c r="C18" s="4" t="s">
        <v>591</v>
      </c>
      <c r="D18" s="3" t="s">
        <v>516</v>
      </c>
      <c r="E18" s="3">
        <v>98</v>
      </c>
      <c r="F18" s="13" t="s">
        <v>517</v>
      </c>
      <c r="G18" s="13">
        <v>98</v>
      </c>
      <c r="H18" s="13">
        <v>20</v>
      </c>
      <c r="I18" s="13">
        <v>20</v>
      </c>
      <c r="J18" s="13" t="s">
        <v>518</v>
      </c>
    </row>
    <row r="19" ht="18.75" customHeight="1" spans="1:10">
      <c r="A19" s="3"/>
      <c r="B19" s="3" t="s">
        <v>521</v>
      </c>
      <c r="C19" s="4" t="s">
        <v>592</v>
      </c>
      <c r="D19" s="3" t="s">
        <v>516</v>
      </c>
      <c r="E19" s="3">
        <v>100</v>
      </c>
      <c r="F19" s="13" t="s">
        <v>517</v>
      </c>
      <c r="G19" s="13">
        <v>0</v>
      </c>
      <c r="H19" s="13">
        <v>10</v>
      </c>
      <c r="I19" s="13">
        <v>0</v>
      </c>
      <c r="J19" s="13" t="s">
        <v>593</v>
      </c>
    </row>
    <row r="20" ht="18.75" customHeight="1" spans="1:10">
      <c r="A20" s="3" t="s">
        <v>525</v>
      </c>
      <c r="B20" s="3" t="s">
        <v>528</v>
      </c>
      <c r="C20" s="4" t="s">
        <v>594</v>
      </c>
      <c r="D20" s="60" t="s">
        <v>537</v>
      </c>
      <c r="E20" s="3">
        <v>95</v>
      </c>
      <c r="F20" s="13" t="s">
        <v>517</v>
      </c>
      <c r="G20" s="13">
        <v>95</v>
      </c>
      <c r="H20" s="13">
        <v>15</v>
      </c>
      <c r="I20" s="13">
        <v>15</v>
      </c>
      <c r="J20" s="13" t="s">
        <v>518</v>
      </c>
    </row>
    <row r="21" ht="29.25" customHeight="1" spans="1:10">
      <c r="A21" s="3"/>
      <c r="B21" s="3" t="s">
        <v>532</v>
      </c>
      <c r="C21" s="4" t="s">
        <v>595</v>
      </c>
      <c r="D21" s="3" t="s">
        <v>516</v>
      </c>
      <c r="E21" s="3">
        <v>100</v>
      </c>
      <c r="F21" s="13" t="s">
        <v>517</v>
      </c>
      <c r="G21" s="13">
        <v>100</v>
      </c>
      <c r="H21" s="13">
        <v>15</v>
      </c>
      <c r="I21" s="13">
        <v>15</v>
      </c>
      <c r="J21" s="13" t="s">
        <v>518</v>
      </c>
    </row>
    <row r="22" ht="18.75" customHeight="1" spans="1:10">
      <c r="A22" s="3" t="s">
        <v>534</v>
      </c>
      <c r="B22" s="3" t="s">
        <v>535</v>
      </c>
      <c r="C22" s="4" t="s">
        <v>596</v>
      </c>
      <c r="D22" s="60" t="s">
        <v>537</v>
      </c>
      <c r="E22" s="3">
        <v>95</v>
      </c>
      <c r="F22" s="13" t="s">
        <v>517</v>
      </c>
      <c r="G22" s="3">
        <v>95</v>
      </c>
      <c r="H22" s="3">
        <v>10</v>
      </c>
      <c r="I22" s="3">
        <v>10</v>
      </c>
      <c r="J22" s="3" t="s">
        <v>518</v>
      </c>
    </row>
    <row r="23" ht="18.75" customHeight="1" spans="1:10">
      <c r="A23" s="3"/>
      <c r="B23" s="3" t="s">
        <v>538</v>
      </c>
      <c r="C23" s="4"/>
      <c r="D23" s="60"/>
      <c r="E23" s="3"/>
      <c r="F23" s="13"/>
      <c r="G23" s="3"/>
      <c r="H23" s="3"/>
      <c r="I23" s="3"/>
      <c r="J23" s="3"/>
    </row>
    <row r="24" ht="18.75" customHeight="1" spans="1:10">
      <c r="A24" s="3" t="s">
        <v>539</v>
      </c>
      <c r="B24" s="3"/>
      <c r="C24" s="9"/>
      <c r="D24" s="9"/>
      <c r="E24" s="9"/>
      <c r="F24" s="9"/>
      <c r="G24" s="9"/>
      <c r="H24" s="9"/>
      <c r="I24" s="9"/>
      <c r="J24" s="9"/>
    </row>
    <row r="25" ht="18.75" customHeight="1" spans="1:10">
      <c r="A25" s="3" t="s">
        <v>540</v>
      </c>
      <c r="B25" s="3">
        <v>80</v>
      </c>
      <c r="C25" s="3"/>
      <c r="D25" s="3"/>
      <c r="E25" s="3"/>
      <c r="F25" s="3"/>
      <c r="G25" s="3"/>
      <c r="H25" s="3"/>
      <c r="I25" s="3"/>
      <c r="J25" s="14" t="s">
        <v>597</v>
      </c>
    </row>
    <row r="26" spans="1:10">
      <c r="A26" s="15" t="s">
        <v>542</v>
      </c>
      <c r="B26" s="15"/>
      <c r="C26" s="15"/>
      <c r="D26" s="15"/>
      <c r="E26" s="15"/>
      <c r="F26" s="15"/>
      <c r="G26" s="15"/>
      <c r="H26" s="15"/>
      <c r="I26" s="15"/>
      <c r="J26" s="15"/>
    </row>
    <row r="27" spans="1:10">
      <c r="A27" s="16" t="s">
        <v>543</v>
      </c>
      <c r="B27" s="16"/>
      <c r="C27" s="16"/>
      <c r="D27" s="16"/>
      <c r="E27" s="16"/>
      <c r="F27" s="16"/>
      <c r="G27" s="16"/>
      <c r="H27" s="16"/>
      <c r="I27" s="16"/>
      <c r="J27" s="16"/>
    </row>
    <row r="28" spans="1:10">
      <c r="A28" s="16" t="s">
        <v>544</v>
      </c>
      <c r="B28" s="16"/>
      <c r="C28" s="16"/>
      <c r="D28" s="16"/>
      <c r="E28" s="16"/>
      <c r="F28" s="16"/>
      <c r="G28" s="16"/>
      <c r="H28" s="16"/>
      <c r="I28" s="16"/>
      <c r="J28" s="16"/>
    </row>
    <row r="29" spans="1:10">
      <c r="A29" s="16" t="s">
        <v>545</v>
      </c>
      <c r="B29" s="16"/>
      <c r="C29" s="16"/>
      <c r="D29" s="16"/>
      <c r="E29" s="16"/>
      <c r="F29" s="16"/>
      <c r="G29" s="16"/>
      <c r="H29" s="16"/>
      <c r="I29" s="16"/>
      <c r="J29" s="16"/>
    </row>
    <row r="30" spans="1:10">
      <c r="A30" s="16" t="s">
        <v>546</v>
      </c>
      <c r="B30" s="16"/>
      <c r="C30" s="16"/>
      <c r="D30" s="16"/>
      <c r="E30" s="16"/>
      <c r="F30" s="16"/>
      <c r="G30" s="16"/>
      <c r="H30" s="16"/>
      <c r="I30" s="16"/>
      <c r="J30" s="16"/>
    </row>
    <row r="31" spans="1:10">
      <c r="A31" s="17"/>
      <c r="B31" s="17"/>
      <c r="C31" s="17"/>
      <c r="D31" s="17"/>
      <c r="E31" s="17"/>
      <c r="F31" s="17"/>
      <c r="G31" s="17"/>
      <c r="H31" s="17"/>
      <c r="I31" s="17"/>
      <c r="J31" s="17"/>
    </row>
  </sheetData>
  <mergeCells count="54">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4:B24"/>
    <mergeCell ref="C24:J24"/>
    <mergeCell ref="B25:H25"/>
    <mergeCell ref="A26:J26"/>
    <mergeCell ref="A27:J27"/>
    <mergeCell ref="A28:J28"/>
    <mergeCell ref="A29:J29"/>
    <mergeCell ref="A30:J30"/>
    <mergeCell ref="A3:A4"/>
    <mergeCell ref="A5:A11"/>
    <mergeCell ref="A15:A16"/>
    <mergeCell ref="A17:A19"/>
    <mergeCell ref="A20:A21"/>
    <mergeCell ref="A22:A23"/>
    <mergeCell ref="B5:B6"/>
    <mergeCell ref="B15:B16"/>
    <mergeCell ref="C8:C9"/>
    <mergeCell ref="C22:C23"/>
    <mergeCell ref="D8:D9"/>
    <mergeCell ref="D22:D23"/>
    <mergeCell ref="E8:E9"/>
    <mergeCell ref="E15:E16"/>
    <mergeCell ref="E22:E23"/>
    <mergeCell ref="F22:F23"/>
    <mergeCell ref="G22:G23"/>
    <mergeCell ref="H5:H6"/>
    <mergeCell ref="H8:H9"/>
    <mergeCell ref="H15:H16"/>
    <mergeCell ref="H22:H23"/>
    <mergeCell ref="I15:I16"/>
    <mergeCell ref="I22:I23"/>
    <mergeCell ref="J15:J16"/>
    <mergeCell ref="J22:J23"/>
    <mergeCell ref="B3:D4"/>
    <mergeCell ref="F3:J4"/>
    <mergeCell ref="F5:G6"/>
    <mergeCell ref="I5:J6"/>
    <mergeCell ref="F8:G9"/>
    <mergeCell ref="I8:J9"/>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zoomScale="85" zoomScaleNormal="85" zoomScaleSheetLayoutView="60" workbookViewId="0">
      <selection activeCell="A1" sqref="$A1:$XFD16384"/>
    </sheetView>
  </sheetViews>
  <sheetFormatPr defaultColWidth="8.625" defaultRowHeight="14.25"/>
  <cols>
    <col min="1" max="10" width="18.25" customWidth="1"/>
    <col min="15" max="15" width="5.5"/>
  </cols>
  <sheetData>
    <row r="1" ht="42" customHeight="1" spans="1:15">
      <c r="A1" s="1" t="s">
        <v>475</v>
      </c>
      <c r="B1" s="1"/>
      <c r="C1" s="1"/>
      <c r="D1" s="1"/>
      <c r="E1" s="1"/>
      <c r="F1" s="1"/>
      <c r="G1" s="1"/>
      <c r="H1" s="1"/>
      <c r="I1" s="1"/>
      <c r="J1" s="1"/>
      <c r="K1" s="2"/>
      <c r="L1" s="2"/>
      <c r="M1" s="2"/>
      <c r="N1" s="2"/>
      <c r="O1" s="2"/>
    </row>
    <row r="2" ht="18.75" customHeight="1" spans="1:15">
      <c r="A2" s="3" t="s">
        <v>476</v>
      </c>
      <c r="B2" s="3" t="s">
        <v>598</v>
      </c>
      <c r="C2" s="3"/>
      <c r="D2" s="3"/>
      <c r="E2" s="3"/>
      <c r="F2" s="3"/>
      <c r="G2" s="3"/>
      <c r="H2" s="3"/>
      <c r="I2" s="3"/>
      <c r="J2" s="3"/>
    </row>
    <row r="3" ht="18.75" customHeight="1" spans="1:15">
      <c r="A3" s="3" t="s">
        <v>478</v>
      </c>
      <c r="B3" s="4" t="s">
        <v>479</v>
      </c>
      <c r="C3" s="4"/>
      <c r="D3" s="4"/>
      <c r="E3" s="3" t="s">
        <v>480</v>
      </c>
      <c r="F3" s="3" t="s">
        <v>481</v>
      </c>
      <c r="G3" s="3"/>
      <c r="H3" s="3"/>
      <c r="I3" s="3"/>
      <c r="J3" s="3"/>
    </row>
    <row r="4" ht="18.75" customHeight="1" spans="1:15">
      <c r="A4" s="3"/>
      <c r="B4" s="4"/>
      <c r="C4" s="4"/>
      <c r="D4" s="4"/>
      <c r="E4" s="3" t="s">
        <v>482</v>
      </c>
      <c r="F4" s="3"/>
      <c r="G4" s="3"/>
      <c r="H4" s="3"/>
      <c r="I4" s="3"/>
      <c r="J4" s="3"/>
    </row>
    <row r="5" ht="18.75" customHeight="1" spans="1:15">
      <c r="A5" s="3" t="s">
        <v>483</v>
      </c>
      <c r="B5" s="3"/>
      <c r="C5" s="3" t="s">
        <v>484</v>
      </c>
      <c r="D5" s="3" t="s">
        <v>485</v>
      </c>
      <c r="E5" s="3" t="s">
        <v>485</v>
      </c>
      <c r="F5" s="3" t="s">
        <v>486</v>
      </c>
      <c r="G5" s="3"/>
      <c r="H5" s="3" t="s">
        <v>487</v>
      </c>
      <c r="I5" s="3" t="s">
        <v>488</v>
      </c>
      <c r="J5" s="3"/>
    </row>
    <row r="6" ht="18.75" customHeight="1" spans="1:15">
      <c r="A6" s="3"/>
      <c r="B6" s="3"/>
      <c r="C6" s="3" t="s">
        <v>421</v>
      </c>
      <c r="D6" s="3" t="s">
        <v>421</v>
      </c>
      <c r="E6" s="3" t="s">
        <v>489</v>
      </c>
      <c r="F6" s="3"/>
      <c r="G6" s="3"/>
      <c r="H6" s="3"/>
      <c r="I6" s="3"/>
      <c r="J6" s="3"/>
    </row>
    <row r="7" ht="18.75" customHeight="1" spans="1:15">
      <c r="A7" s="3"/>
      <c r="B7" s="3" t="s">
        <v>490</v>
      </c>
      <c r="C7" s="3"/>
      <c r="D7" s="5">
        <v>55337.6</v>
      </c>
      <c r="E7" s="5">
        <v>55337.6</v>
      </c>
      <c r="F7" s="3">
        <v>10</v>
      </c>
      <c r="G7" s="3"/>
      <c r="H7" s="3">
        <v>1</v>
      </c>
      <c r="I7" s="3">
        <v>10</v>
      </c>
      <c r="J7" s="3"/>
    </row>
    <row r="8" ht="18.75" customHeight="1" spans="1:15">
      <c r="A8" s="3"/>
      <c r="B8" s="9" t="s">
        <v>491</v>
      </c>
      <c r="C8" s="10"/>
      <c r="D8" s="5">
        <v>55337.6</v>
      </c>
      <c r="E8" s="5">
        <v>55337.6</v>
      </c>
      <c r="F8" s="3" t="s">
        <v>426</v>
      </c>
      <c r="G8" s="3"/>
      <c r="H8" s="3" t="s">
        <v>426</v>
      </c>
      <c r="I8" s="3" t="s">
        <v>426</v>
      </c>
      <c r="J8" s="3"/>
    </row>
    <row r="9" ht="18.75" customHeight="1" spans="1:15">
      <c r="A9" s="3"/>
      <c r="B9" s="10" t="s">
        <v>492</v>
      </c>
      <c r="C9" s="10"/>
      <c r="D9" s="5"/>
      <c r="E9" s="5"/>
      <c r="F9" s="3"/>
      <c r="G9" s="3"/>
      <c r="H9" s="3"/>
      <c r="I9" s="3"/>
      <c r="J9" s="3"/>
    </row>
    <row r="10" ht="18.75" customHeight="1" spans="1:15">
      <c r="A10" s="3"/>
      <c r="B10" s="10" t="s">
        <v>493</v>
      </c>
      <c r="C10" s="10"/>
      <c r="D10" s="10"/>
      <c r="E10" s="10"/>
      <c r="F10" s="3" t="s">
        <v>426</v>
      </c>
      <c r="G10" s="3"/>
      <c r="H10" s="3" t="s">
        <v>426</v>
      </c>
      <c r="I10" s="3" t="s">
        <v>426</v>
      </c>
      <c r="J10" s="3"/>
    </row>
    <row r="11" ht="18.75" customHeight="1" spans="1:15">
      <c r="A11" s="3"/>
      <c r="B11" s="10" t="s">
        <v>494</v>
      </c>
      <c r="C11" s="3"/>
      <c r="D11" s="3"/>
      <c r="E11" s="9"/>
      <c r="F11" s="3" t="s">
        <v>426</v>
      </c>
      <c r="G11" s="3"/>
      <c r="H11" s="3" t="s">
        <v>426</v>
      </c>
      <c r="I11" s="3" t="s">
        <v>426</v>
      </c>
      <c r="J11" s="3"/>
    </row>
    <row r="12" ht="18.75" customHeight="1" spans="1:15">
      <c r="A12" s="13" t="s">
        <v>495</v>
      </c>
      <c r="B12" s="13"/>
      <c r="C12" s="13"/>
      <c r="D12" s="13"/>
      <c r="E12" s="13"/>
      <c r="F12" s="13"/>
      <c r="G12" s="13" t="s">
        <v>496</v>
      </c>
      <c r="H12" s="13"/>
      <c r="I12" s="13"/>
      <c r="J12" s="13"/>
    </row>
    <row r="13" ht="34.5" customHeight="1" spans="1:15">
      <c r="A13" s="13" t="s">
        <v>497</v>
      </c>
      <c r="B13" s="58" t="s">
        <v>599</v>
      </c>
      <c r="C13" s="58"/>
      <c r="D13" s="58"/>
      <c r="E13" s="58"/>
      <c r="F13" s="58"/>
      <c r="G13" s="13" t="s">
        <v>499</v>
      </c>
      <c r="H13" s="13"/>
      <c r="I13" s="13"/>
      <c r="J13" s="13"/>
    </row>
    <row r="14" ht="18.75" customHeight="1" spans="1:15">
      <c r="A14" s="13" t="s">
        <v>500</v>
      </c>
      <c r="B14" s="13"/>
      <c r="C14" s="13"/>
      <c r="D14" s="13" t="s">
        <v>501</v>
      </c>
      <c r="E14" s="13"/>
      <c r="F14" s="13"/>
      <c r="G14" s="13" t="s">
        <v>502</v>
      </c>
      <c r="H14" s="13"/>
      <c r="I14" s="13"/>
      <c r="J14" s="13"/>
    </row>
    <row r="15" ht="18.75" customHeight="1" spans="1:15">
      <c r="A15" s="3" t="s">
        <v>503</v>
      </c>
      <c r="B15" s="3" t="s">
        <v>504</v>
      </c>
      <c r="C15" s="3" t="s">
        <v>505</v>
      </c>
      <c r="D15" s="3" t="s">
        <v>506</v>
      </c>
      <c r="E15" s="3" t="s">
        <v>507</v>
      </c>
      <c r="F15" s="13" t="s">
        <v>508</v>
      </c>
      <c r="G15" s="13" t="s">
        <v>509</v>
      </c>
      <c r="H15" s="13" t="s">
        <v>486</v>
      </c>
      <c r="I15" s="13" t="s">
        <v>488</v>
      </c>
      <c r="J15" s="13" t="s">
        <v>510</v>
      </c>
    </row>
    <row r="16" ht="18.75" customHeight="1" spans="1:15">
      <c r="A16" s="3"/>
      <c r="B16" s="3"/>
      <c r="C16" s="3" t="s">
        <v>506</v>
      </c>
      <c r="D16" s="3" t="s">
        <v>511</v>
      </c>
      <c r="E16" s="3"/>
      <c r="F16" s="13" t="s">
        <v>482</v>
      </c>
      <c r="G16" s="13" t="s">
        <v>512</v>
      </c>
      <c r="H16" s="13"/>
      <c r="I16" s="13"/>
      <c r="J16" s="13"/>
    </row>
    <row r="17" ht="42.75" customHeight="1" spans="1:10">
      <c r="A17" s="3" t="s">
        <v>513</v>
      </c>
      <c r="B17" s="3" t="s">
        <v>514</v>
      </c>
      <c r="C17" s="59" t="s">
        <v>600</v>
      </c>
      <c r="D17" s="3" t="s">
        <v>516</v>
      </c>
      <c r="E17" s="3">
        <v>100</v>
      </c>
      <c r="F17" s="13" t="s">
        <v>517</v>
      </c>
      <c r="G17" s="3">
        <v>100</v>
      </c>
      <c r="H17" s="13">
        <v>50</v>
      </c>
      <c r="I17" s="13">
        <v>50</v>
      </c>
      <c r="J17" s="13" t="s">
        <v>518</v>
      </c>
    </row>
    <row r="18" ht="42.75" customHeight="1" spans="1:10">
      <c r="A18" s="3" t="s">
        <v>525</v>
      </c>
      <c r="B18" s="3" t="s">
        <v>526</v>
      </c>
      <c r="C18" s="59" t="s">
        <v>601</v>
      </c>
      <c r="D18" s="3" t="s">
        <v>516</v>
      </c>
      <c r="E18" s="3">
        <v>100</v>
      </c>
      <c r="F18" s="13" t="s">
        <v>517</v>
      </c>
      <c r="G18" s="3">
        <v>100</v>
      </c>
      <c r="H18" s="13">
        <v>30</v>
      </c>
      <c r="I18" s="13">
        <v>30</v>
      </c>
      <c r="J18" s="13" t="s">
        <v>518</v>
      </c>
    </row>
    <row r="19" ht="53.25" customHeight="1" spans="1:10">
      <c r="A19" s="3" t="s">
        <v>534</v>
      </c>
      <c r="B19" s="3" t="s">
        <v>535</v>
      </c>
      <c r="C19" s="59" t="s">
        <v>602</v>
      </c>
      <c r="D19" s="60" t="s">
        <v>537</v>
      </c>
      <c r="E19" s="3">
        <v>90</v>
      </c>
      <c r="F19" s="3" t="s">
        <v>517</v>
      </c>
      <c r="G19" s="3">
        <v>90</v>
      </c>
      <c r="H19" s="3">
        <v>10</v>
      </c>
      <c r="I19" s="3">
        <v>10</v>
      </c>
      <c r="J19" s="3" t="s">
        <v>518</v>
      </c>
    </row>
    <row r="20" ht="53.25" customHeight="1" spans="1:10">
      <c r="A20" s="3"/>
      <c r="B20" s="3" t="s">
        <v>538</v>
      </c>
      <c r="C20" s="59"/>
      <c r="D20" s="60"/>
      <c r="E20" s="3"/>
      <c r="F20" s="3"/>
      <c r="G20" s="3"/>
      <c r="H20" s="3"/>
      <c r="I20" s="3"/>
      <c r="J20" s="3"/>
    </row>
    <row r="21" ht="18.75" customHeight="1" spans="1:10">
      <c r="A21" s="3" t="s">
        <v>539</v>
      </c>
      <c r="B21" s="3"/>
      <c r="C21" s="9"/>
      <c r="D21" s="9"/>
      <c r="E21" s="9"/>
      <c r="F21" s="9"/>
      <c r="G21" s="9"/>
      <c r="H21" s="9"/>
      <c r="I21" s="9"/>
      <c r="J21" s="9"/>
    </row>
    <row r="22" ht="18.75" customHeight="1" spans="1:10">
      <c r="A22" s="3" t="s">
        <v>540</v>
      </c>
      <c r="B22" s="3">
        <v>100</v>
      </c>
      <c r="C22" s="3"/>
      <c r="D22" s="3"/>
      <c r="E22" s="3"/>
      <c r="F22" s="3"/>
      <c r="G22" s="3"/>
      <c r="H22" s="3"/>
      <c r="I22" s="3"/>
      <c r="J22" s="14" t="s">
        <v>541</v>
      </c>
    </row>
    <row r="23" spans="1:10">
      <c r="A23" s="15" t="s">
        <v>542</v>
      </c>
      <c r="B23" s="15"/>
      <c r="C23" s="15"/>
      <c r="D23" s="15"/>
      <c r="E23" s="15"/>
      <c r="F23" s="15"/>
      <c r="G23" s="15"/>
      <c r="H23" s="15"/>
      <c r="I23" s="15"/>
      <c r="J23" s="15"/>
    </row>
    <row r="24" spans="1:10">
      <c r="A24" s="16" t="s">
        <v>543</v>
      </c>
      <c r="B24" s="16"/>
      <c r="C24" s="16"/>
      <c r="D24" s="16"/>
      <c r="E24" s="16"/>
      <c r="F24" s="16"/>
      <c r="G24" s="16"/>
      <c r="H24" s="16"/>
      <c r="I24" s="16"/>
      <c r="J24" s="16"/>
    </row>
    <row r="25" spans="1:10">
      <c r="A25" s="16" t="s">
        <v>544</v>
      </c>
      <c r="B25" s="16"/>
      <c r="C25" s="16"/>
      <c r="D25" s="16"/>
      <c r="E25" s="16"/>
      <c r="F25" s="16"/>
      <c r="G25" s="16"/>
      <c r="H25" s="16"/>
      <c r="I25" s="16"/>
      <c r="J25" s="16"/>
    </row>
    <row r="26" spans="1:10">
      <c r="A26" s="16" t="s">
        <v>545</v>
      </c>
      <c r="B26" s="16"/>
      <c r="C26" s="16"/>
      <c r="D26" s="16"/>
      <c r="E26" s="16"/>
      <c r="F26" s="16"/>
      <c r="G26" s="16"/>
      <c r="H26" s="16"/>
      <c r="I26" s="16"/>
      <c r="J26" s="16"/>
    </row>
    <row r="27" spans="1:10">
      <c r="A27" s="16" t="s">
        <v>546</v>
      </c>
      <c r="B27" s="16"/>
      <c r="C27" s="16"/>
      <c r="D27" s="16"/>
      <c r="E27" s="16"/>
      <c r="F27" s="16"/>
      <c r="G27" s="16"/>
      <c r="H27" s="16"/>
      <c r="I27" s="16"/>
      <c r="J27" s="16"/>
    </row>
    <row r="28" spans="1:10">
      <c r="A28" s="17"/>
      <c r="B28" s="17"/>
      <c r="C28" s="17"/>
      <c r="D28" s="17"/>
      <c r="E28" s="17"/>
      <c r="F28" s="17"/>
      <c r="G28" s="17"/>
      <c r="H28" s="17"/>
      <c r="I28" s="17"/>
      <c r="J28" s="17"/>
    </row>
  </sheetData>
  <mergeCells count="52">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1:B21"/>
    <mergeCell ref="C21:J21"/>
    <mergeCell ref="B22:H22"/>
    <mergeCell ref="A23:J23"/>
    <mergeCell ref="A24:J24"/>
    <mergeCell ref="A25:J25"/>
    <mergeCell ref="A26:J26"/>
    <mergeCell ref="A27:J27"/>
    <mergeCell ref="A3:A4"/>
    <mergeCell ref="A5:A11"/>
    <mergeCell ref="A15:A16"/>
    <mergeCell ref="A19:A20"/>
    <mergeCell ref="B5:B6"/>
    <mergeCell ref="B15:B16"/>
    <mergeCell ref="C8:C9"/>
    <mergeCell ref="C19:C20"/>
    <mergeCell ref="D8:D9"/>
    <mergeCell ref="D19:D20"/>
    <mergeCell ref="E8:E9"/>
    <mergeCell ref="E15:E16"/>
    <mergeCell ref="E19:E20"/>
    <mergeCell ref="F19:F20"/>
    <mergeCell ref="G19:G20"/>
    <mergeCell ref="H5:H6"/>
    <mergeCell ref="H8:H9"/>
    <mergeCell ref="H15:H16"/>
    <mergeCell ref="H19:H20"/>
    <mergeCell ref="I15:I16"/>
    <mergeCell ref="I19:I20"/>
    <mergeCell ref="J15:J16"/>
    <mergeCell ref="J19:J20"/>
    <mergeCell ref="B3:D4"/>
    <mergeCell ref="F3:J4"/>
    <mergeCell ref="F5:G6"/>
    <mergeCell ref="I5:J6"/>
    <mergeCell ref="F8:G9"/>
    <mergeCell ref="I8:J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8"/>
  <sheetViews>
    <sheetView zoomScale="85" zoomScaleNormal="85" zoomScaleSheetLayoutView="60" workbookViewId="0">
      <selection activeCell="E9" sqref="E9"/>
    </sheetView>
  </sheetViews>
  <sheetFormatPr defaultColWidth="9" defaultRowHeight="14.25"/>
  <cols>
    <col min="1" max="3" width="4.875" style="253" customWidth="1"/>
    <col min="4" max="4" width="33.875" style="253"/>
    <col min="5" max="12" width="15.125" style="253" customWidth="1"/>
    <col min="13" max="16384" width="9" style="253"/>
  </cols>
  <sheetData>
    <row r="1" s="115" customFormat="1" ht="29.25" customHeight="1" spans="1:12">
      <c r="A1" s="159"/>
      <c r="B1" s="159"/>
      <c r="C1" s="159"/>
      <c r="D1" s="159"/>
      <c r="E1" s="159"/>
      <c r="F1" s="159"/>
      <c r="G1" s="160" t="s">
        <v>84</v>
      </c>
      <c r="H1" s="159"/>
      <c r="I1" s="159"/>
      <c r="J1" s="159"/>
      <c r="K1" s="159"/>
      <c r="L1" s="159"/>
    </row>
    <row r="2" s="115" customFormat="1" ht="18" customHeight="1" spans="1:12">
      <c r="A2" s="159"/>
      <c r="B2" s="159"/>
      <c r="C2" s="159"/>
      <c r="D2" s="159"/>
      <c r="E2" s="159"/>
      <c r="F2" s="159"/>
      <c r="G2" s="159"/>
      <c r="H2" s="159"/>
      <c r="I2" s="159"/>
      <c r="J2" s="159"/>
      <c r="K2" s="159"/>
      <c r="L2" s="161" t="s">
        <v>85</v>
      </c>
    </row>
    <row r="3" s="115" customFormat="1" ht="18" customHeight="1" spans="1:12">
      <c r="A3" s="162" t="s">
        <v>2</v>
      </c>
      <c r="B3" s="159"/>
      <c r="C3" s="159"/>
      <c r="D3" s="159"/>
      <c r="E3" s="159"/>
      <c r="F3" s="159"/>
      <c r="G3" s="163"/>
      <c r="H3" s="159"/>
      <c r="I3" s="159"/>
      <c r="J3" s="159"/>
      <c r="K3" s="159"/>
      <c r="L3" s="161" t="s">
        <v>3</v>
      </c>
    </row>
    <row r="4" s="115" customFormat="1" ht="21" customHeight="1" spans="1:12">
      <c r="A4" s="158" t="s">
        <v>6</v>
      </c>
      <c r="B4" s="158"/>
      <c r="C4" s="158" t="s">
        <v>11</v>
      </c>
      <c r="D4" s="158" t="s">
        <v>11</v>
      </c>
      <c r="E4" s="138" t="s">
        <v>72</v>
      </c>
      <c r="F4" s="138" t="s">
        <v>86</v>
      </c>
      <c r="G4" s="138" t="s">
        <v>87</v>
      </c>
      <c r="H4" s="138" t="s">
        <v>88</v>
      </c>
      <c r="I4" s="138"/>
      <c r="J4" s="138" t="s">
        <v>89</v>
      </c>
      <c r="K4" s="138" t="s">
        <v>90</v>
      </c>
      <c r="L4" s="138" t="s">
        <v>91</v>
      </c>
    </row>
    <row r="5" s="115" customFormat="1" ht="21" customHeight="1" spans="1:12">
      <c r="A5" s="138" t="s">
        <v>92</v>
      </c>
      <c r="B5" s="138"/>
      <c r="C5" s="138"/>
      <c r="D5" s="158" t="s">
        <v>93</v>
      </c>
      <c r="E5" s="138"/>
      <c r="F5" s="138" t="s">
        <v>11</v>
      </c>
      <c r="G5" s="138" t="s">
        <v>11</v>
      </c>
      <c r="H5" s="138"/>
      <c r="I5" s="138"/>
      <c r="J5" s="138" t="s">
        <v>11</v>
      </c>
      <c r="K5" s="138" t="s">
        <v>11</v>
      </c>
      <c r="L5" s="138" t="s">
        <v>94</v>
      </c>
    </row>
    <row r="6" s="115" customFormat="1" ht="21" customHeight="1" spans="1:12">
      <c r="A6" s="138"/>
      <c r="B6" s="138" t="s">
        <v>11</v>
      </c>
      <c r="C6" s="138" t="s">
        <v>11</v>
      </c>
      <c r="D6" s="158" t="s">
        <v>11</v>
      </c>
      <c r="E6" s="138" t="s">
        <v>11</v>
      </c>
      <c r="F6" s="138" t="s">
        <v>11</v>
      </c>
      <c r="G6" s="138" t="s">
        <v>11</v>
      </c>
      <c r="H6" s="138" t="s">
        <v>94</v>
      </c>
      <c r="I6" s="258" t="s">
        <v>95</v>
      </c>
      <c r="J6" s="138"/>
      <c r="K6" s="138" t="s">
        <v>11</v>
      </c>
      <c r="L6" s="138" t="s">
        <v>11</v>
      </c>
    </row>
    <row r="7" s="115" customFormat="1" ht="21" customHeight="1" spans="1:12">
      <c r="A7" s="138"/>
      <c r="B7" s="138" t="s">
        <v>11</v>
      </c>
      <c r="C7" s="138" t="s">
        <v>11</v>
      </c>
      <c r="D7" s="158" t="s">
        <v>11</v>
      </c>
      <c r="E7" s="138" t="s">
        <v>11</v>
      </c>
      <c r="F7" s="138" t="s">
        <v>11</v>
      </c>
      <c r="G7" s="138" t="s">
        <v>11</v>
      </c>
      <c r="H7" s="138"/>
      <c r="I7" s="258"/>
      <c r="J7" s="138" t="s">
        <v>11</v>
      </c>
      <c r="K7" s="138" t="s">
        <v>11</v>
      </c>
      <c r="L7" s="138" t="s">
        <v>11</v>
      </c>
    </row>
    <row r="8" s="115" customFormat="1" ht="21" customHeight="1" spans="1:12">
      <c r="A8" s="236" t="s">
        <v>96</v>
      </c>
      <c r="B8" s="236" t="s">
        <v>97</v>
      </c>
      <c r="C8" s="236" t="s">
        <v>98</v>
      </c>
      <c r="D8" s="236" t="s">
        <v>10</v>
      </c>
      <c r="E8" s="235" t="s">
        <v>12</v>
      </c>
      <c r="F8" s="235" t="s">
        <v>13</v>
      </c>
      <c r="G8" s="235" t="s">
        <v>19</v>
      </c>
      <c r="H8" s="235" t="s">
        <v>22</v>
      </c>
      <c r="I8" s="235" t="s">
        <v>25</v>
      </c>
      <c r="J8" s="235" t="s">
        <v>28</v>
      </c>
      <c r="K8" s="235" t="s">
        <v>31</v>
      </c>
      <c r="L8" s="235" t="s">
        <v>34</v>
      </c>
    </row>
    <row r="9" s="115" customFormat="1" ht="21" customHeight="1" spans="1:12">
      <c r="A9" s="236"/>
      <c r="B9" s="236"/>
      <c r="C9" s="236"/>
      <c r="D9" s="236" t="s">
        <v>99</v>
      </c>
      <c r="E9" s="147">
        <v>35842632.73</v>
      </c>
      <c r="F9" s="147">
        <v>34969128.43</v>
      </c>
      <c r="G9" s="147">
        <v>0</v>
      </c>
      <c r="H9" s="147">
        <v>380400</v>
      </c>
      <c r="I9" s="147">
        <v>380400</v>
      </c>
      <c r="J9" s="147">
        <v>0</v>
      </c>
      <c r="K9" s="147">
        <v>0</v>
      </c>
      <c r="L9" s="147">
        <v>493104.3</v>
      </c>
    </row>
    <row r="10" s="115" customFormat="1" ht="21" customHeight="1" spans="1:12">
      <c r="A10" s="171" t="s">
        <v>100</v>
      </c>
      <c r="B10" s="171"/>
      <c r="C10" s="171"/>
      <c r="D10" s="171" t="s">
        <v>101</v>
      </c>
      <c r="E10" s="147">
        <v>24665477.88</v>
      </c>
      <c r="F10" s="147">
        <v>23791973.58</v>
      </c>
      <c r="G10" s="147">
        <v>0</v>
      </c>
      <c r="H10" s="147">
        <v>380400</v>
      </c>
      <c r="I10" s="147">
        <v>380400</v>
      </c>
      <c r="J10" s="147">
        <v>0</v>
      </c>
      <c r="K10" s="147">
        <v>0</v>
      </c>
      <c r="L10" s="147">
        <v>493104.3</v>
      </c>
    </row>
    <row r="11" s="115" customFormat="1" ht="21" customHeight="1" spans="1:12">
      <c r="A11" s="171" t="s">
        <v>102</v>
      </c>
      <c r="B11" s="171"/>
      <c r="C11" s="171"/>
      <c r="D11" s="171" t="s">
        <v>103</v>
      </c>
      <c r="E11" s="147">
        <v>111460</v>
      </c>
      <c r="F11" s="147">
        <v>111460</v>
      </c>
      <c r="G11" s="147">
        <v>0</v>
      </c>
      <c r="H11" s="147">
        <v>0</v>
      </c>
      <c r="I11" s="147">
        <v>0</v>
      </c>
      <c r="J11" s="147">
        <v>0</v>
      </c>
      <c r="K11" s="147">
        <v>0</v>
      </c>
      <c r="L11" s="147">
        <v>0</v>
      </c>
    </row>
    <row r="12" s="115" customFormat="1" ht="21" customHeight="1" spans="1:12">
      <c r="A12" s="171" t="s">
        <v>104</v>
      </c>
      <c r="B12" s="171"/>
      <c r="C12" s="171"/>
      <c r="D12" s="171" t="s">
        <v>105</v>
      </c>
      <c r="E12" s="147">
        <v>111460</v>
      </c>
      <c r="F12" s="147">
        <v>111460</v>
      </c>
      <c r="G12" s="147">
        <v>0</v>
      </c>
      <c r="H12" s="147">
        <v>0</v>
      </c>
      <c r="I12" s="147">
        <v>0</v>
      </c>
      <c r="J12" s="147">
        <v>0</v>
      </c>
      <c r="K12" s="147">
        <v>0</v>
      </c>
      <c r="L12" s="147">
        <v>0</v>
      </c>
    </row>
    <row r="13" s="115" customFormat="1" ht="21" customHeight="1" spans="1:12">
      <c r="A13" s="171" t="s">
        <v>106</v>
      </c>
      <c r="B13" s="171"/>
      <c r="C13" s="171"/>
      <c r="D13" s="171" t="s">
        <v>107</v>
      </c>
      <c r="E13" s="147">
        <v>24499145.28</v>
      </c>
      <c r="F13" s="147">
        <v>23625640.98</v>
      </c>
      <c r="G13" s="147">
        <v>0</v>
      </c>
      <c r="H13" s="147">
        <v>380400</v>
      </c>
      <c r="I13" s="147">
        <v>380400</v>
      </c>
      <c r="J13" s="147">
        <v>0</v>
      </c>
      <c r="K13" s="147">
        <v>0</v>
      </c>
      <c r="L13" s="147">
        <v>493104.3</v>
      </c>
    </row>
    <row r="14" s="115" customFormat="1" ht="21" customHeight="1" spans="1:12">
      <c r="A14" s="171" t="s">
        <v>108</v>
      </c>
      <c r="B14" s="171"/>
      <c r="C14" s="171"/>
      <c r="D14" s="171" t="s">
        <v>109</v>
      </c>
      <c r="E14" s="147">
        <v>14644892.76</v>
      </c>
      <c r="F14" s="147">
        <v>14151788.46</v>
      </c>
      <c r="G14" s="147">
        <v>0</v>
      </c>
      <c r="H14" s="147">
        <v>0</v>
      </c>
      <c r="I14" s="147">
        <v>0</v>
      </c>
      <c r="J14" s="147">
        <v>0</v>
      </c>
      <c r="K14" s="147">
        <v>0</v>
      </c>
      <c r="L14" s="147">
        <v>493104.3</v>
      </c>
    </row>
    <row r="15" s="115" customFormat="1" ht="21" customHeight="1" spans="1:12">
      <c r="A15" s="171" t="s">
        <v>110</v>
      </c>
      <c r="B15" s="171"/>
      <c r="C15" s="171"/>
      <c r="D15" s="171" t="s">
        <v>111</v>
      </c>
      <c r="E15" s="147">
        <v>9849752.52</v>
      </c>
      <c r="F15" s="147">
        <v>9469352.52</v>
      </c>
      <c r="G15" s="147">
        <v>0</v>
      </c>
      <c r="H15" s="147">
        <v>380400</v>
      </c>
      <c r="I15" s="147">
        <v>380400</v>
      </c>
      <c r="J15" s="147">
        <v>0</v>
      </c>
      <c r="K15" s="147">
        <v>0</v>
      </c>
      <c r="L15" s="147">
        <v>0</v>
      </c>
    </row>
    <row r="16" s="115" customFormat="1" ht="21" customHeight="1" spans="1:12">
      <c r="A16" s="171" t="s">
        <v>112</v>
      </c>
      <c r="B16" s="171"/>
      <c r="C16" s="171"/>
      <c r="D16" s="171" t="s">
        <v>113</v>
      </c>
      <c r="E16" s="147">
        <v>4500</v>
      </c>
      <c r="F16" s="147">
        <v>4500</v>
      </c>
      <c r="G16" s="147">
        <v>0</v>
      </c>
      <c r="H16" s="147">
        <v>0</v>
      </c>
      <c r="I16" s="147">
        <v>0</v>
      </c>
      <c r="J16" s="147">
        <v>0</v>
      </c>
      <c r="K16" s="147">
        <v>0</v>
      </c>
      <c r="L16" s="147">
        <v>0</v>
      </c>
    </row>
    <row r="17" s="115" customFormat="1" ht="21" customHeight="1" spans="1:12">
      <c r="A17" s="171" t="s">
        <v>114</v>
      </c>
      <c r="B17" s="171"/>
      <c r="C17" s="171"/>
      <c r="D17" s="171" t="s">
        <v>115</v>
      </c>
      <c r="E17" s="147">
        <v>1046.6</v>
      </c>
      <c r="F17" s="147">
        <v>1046.6</v>
      </c>
      <c r="G17" s="147">
        <v>0</v>
      </c>
      <c r="H17" s="147">
        <v>0</v>
      </c>
      <c r="I17" s="147">
        <v>0</v>
      </c>
      <c r="J17" s="147">
        <v>0</v>
      </c>
      <c r="K17" s="147">
        <v>0</v>
      </c>
      <c r="L17" s="147">
        <v>0</v>
      </c>
    </row>
    <row r="18" s="115" customFormat="1" ht="21" customHeight="1" spans="1:12">
      <c r="A18" s="171" t="s">
        <v>116</v>
      </c>
      <c r="B18" s="171"/>
      <c r="C18" s="171"/>
      <c r="D18" s="171" t="s">
        <v>117</v>
      </c>
      <c r="E18" s="147">
        <v>1046.6</v>
      </c>
      <c r="F18" s="147">
        <v>1046.6</v>
      </c>
      <c r="G18" s="147">
        <v>0</v>
      </c>
      <c r="H18" s="147">
        <v>0</v>
      </c>
      <c r="I18" s="147">
        <v>0</v>
      </c>
      <c r="J18" s="147">
        <v>0</v>
      </c>
      <c r="K18" s="147">
        <v>0</v>
      </c>
      <c r="L18" s="147">
        <v>0</v>
      </c>
    </row>
    <row r="19" s="115" customFormat="1" ht="21" customHeight="1" spans="1:12">
      <c r="A19" s="171" t="s">
        <v>118</v>
      </c>
      <c r="B19" s="171"/>
      <c r="C19" s="171"/>
      <c r="D19" s="171" t="s">
        <v>119</v>
      </c>
      <c r="E19" s="147">
        <v>53826</v>
      </c>
      <c r="F19" s="147">
        <v>53826</v>
      </c>
      <c r="G19" s="147">
        <v>0</v>
      </c>
      <c r="H19" s="147">
        <v>0</v>
      </c>
      <c r="I19" s="147">
        <v>0</v>
      </c>
      <c r="J19" s="147">
        <v>0</v>
      </c>
      <c r="K19" s="147">
        <v>0</v>
      </c>
      <c r="L19" s="147">
        <v>0</v>
      </c>
    </row>
    <row r="20" s="115" customFormat="1" ht="21" customHeight="1" spans="1:12">
      <c r="A20" s="171" t="s">
        <v>120</v>
      </c>
      <c r="B20" s="171"/>
      <c r="C20" s="171"/>
      <c r="D20" s="171" t="s">
        <v>121</v>
      </c>
      <c r="E20" s="147">
        <v>53826</v>
      </c>
      <c r="F20" s="147">
        <v>53826</v>
      </c>
      <c r="G20" s="147">
        <v>0</v>
      </c>
      <c r="H20" s="147">
        <v>0</v>
      </c>
      <c r="I20" s="147">
        <v>0</v>
      </c>
      <c r="J20" s="147">
        <v>0</v>
      </c>
      <c r="K20" s="147">
        <v>0</v>
      </c>
      <c r="L20" s="147">
        <v>0</v>
      </c>
    </row>
    <row r="21" s="115" customFormat="1" ht="21" customHeight="1" spans="1:12">
      <c r="A21" s="171" t="s">
        <v>122</v>
      </c>
      <c r="B21" s="171"/>
      <c r="C21" s="171"/>
      <c r="D21" s="171" t="s">
        <v>123</v>
      </c>
      <c r="E21" s="147">
        <v>5917028.48</v>
      </c>
      <c r="F21" s="147">
        <v>5917028.48</v>
      </c>
      <c r="G21" s="147">
        <v>0</v>
      </c>
      <c r="H21" s="147">
        <v>0</v>
      </c>
      <c r="I21" s="147">
        <v>0</v>
      </c>
      <c r="J21" s="147">
        <v>0</v>
      </c>
      <c r="K21" s="147">
        <v>0</v>
      </c>
      <c r="L21" s="147">
        <v>0</v>
      </c>
    </row>
    <row r="22" s="115" customFormat="1" ht="21" customHeight="1" spans="1:12">
      <c r="A22" s="171" t="s">
        <v>124</v>
      </c>
      <c r="B22" s="171"/>
      <c r="C22" s="171"/>
      <c r="D22" s="171" t="s">
        <v>125</v>
      </c>
      <c r="E22" s="147">
        <v>5787888.48</v>
      </c>
      <c r="F22" s="147">
        <v>5787888.48</v>
      </c>
      <c r="G22" s="147">
        <v>0</v>
      </c>
      <c r="H22" s="147">
        <v>0</v>
      </c>
      <c r="I22" s="147">
        <v>0</v>
      </c>
      <c r="J22" s="147">
        <v>0</v>
      </c>
      <c r="K22" s="147">
        <v>0</v>
      </c>
      <c r="L22" s="147">
        <v>0</v>
      </c>
    </row>
    <row r="23" s="115" customFormat="1" ht="21" customHeight="1" spans="1:12">
      <c r="A23" s="171" t="s">
        <v>126</v>
      </c>
      <c r="B23" s="171"/>
      <c r="C23" s="171"/>
      <c r="D23" s="171" t="s">
        <v>127</v>
      </c>
      <c r="E23" s="147">
        <v>2332848</v>
      </c>
      <c r="F23" s="147">
        <v>2332848</v>
      </c>
      <c r="G23" s="147">
        <v>0</v>
      </c>
      <c r="H23" s="147">
        <v>0</v>
      </c>
      <c r="I23" s="147">
        <v>0</v>
      </c>
      <c r="J23" s="147">
        <v>0</v>
      </c>
      <c r="K23" s="147">
        <v>0</v>
      </c>
      <c r="L23" s="147">
        <v>0</v>
      </c>
    </row>
    <row r="24" s="115" customFormat="1" ht="21" customHeight="1" spans="1:12">
      <c r="A24" s="171" t="s">
        <v>128</v>
      </c>
      <c r="B24" s="171"/>
      <c r="C24" s="171"/>
      <c r="D24" s="171" t="s">
        <v>129</v>
      </c>
      <c r="E24" s="147">
        <v>2303360.32</v>
      </c>
      <c r="F24" s="147">
        <v>2303360.32</v>
      </c>
      <c r="G24" s="147">
        <v>0</v>
      </c>
      <c r="H24" s="147">
        <v>0</v>
      </c>
      <c r="I24" s="147">
        <v>0</v>
      </c>
      <c r="J24" s="147">
        <v>0</v>
      </c>
      <c r="K24" s="147">
        <v>0</v>
      </c>
      <c r="L24" s="147">
        <v>0</v>
      </c>
    </row>
    <row r="25" s="115" customFormat="1" ht="21" customHeight="1" spans="1:12">
      <c r="A25" s="171" t="s">
        <v>130</v>
      </c>
      <c r="B25" s="171"/>
      <c r="C25" s="171"/>
      <c r="D25" s="171" t="s">
        <v>131</v>
      </c>
      <c r="E25" s="147">
        <v>1151680.16</v>
      </c>
      <c r="F25" s="147">
        <v>1151680.16</v>
      </c>
      <c r="G25" s="147">
        <v>0</v>
      </c>
      <c r="H25" s="147">
        <v>0</v>
      </c>
      <c r="I25" s="147">
        <v>0</v>
      </c>
      <c r="J25" s="147">
        <v>0</v>
      </c>
      <c r="K25" s="147">
        <v>0</v>
      </c>
      <c r="L25" s="147">
        <v>0</v>
      </c>
    </row>
    <row r="26" s="115" customFormat="1" ht="21" customHeight="1" spans="1:12">
      <c r="A26" s="171" t="s">
        <v>132</v>
      </c>
      <c r="B26" s="171"/>
      <c r="C26" s="171"/>
      <c r="D26" s="171" t="s">
        <v>133</v>
      </c>
      <c r="E26" s="147">
        <v>129140</v>
      </c>
      <c r="F26" s="147">
        <v>129140</v>
      </c>
      <c r="G26" s="147">
        <v>0</v>
      </c>
      <c r="H26" s="147">
        <v>0</v>
      </c>
      <c r="I26" s="147">
        <v>0</v>
      </c>
      <c r="J26" s="147">
        <v>0</v>
      </c>
      <c r="K26" s="147">
        <v>0</v>
      </c>
      <c r="L26" s="147">
        <v>0</v>
      </c>
    </row>
    <row r="27" s="115" customFormat="1" ht="21" customHeight="1" spans="1:12">
      <c r="A27" s="171" t="s">
        <v>134</v>
      </c>
      <c r="B27" s="171"/>
      <c r="C27" s="171"/>
      <c r="D27" s="171" t="s">
        <v>135</v>
      </c>
      <c r="E27" s="147">
        <v>129140</v>
      </c>
      <c r="F27" s="147">
        <v>129140</v>
      </c>
      <c r="G27" s="147">
        <v>0</v>
      </c>
      <c r="H27" s="147">
        <v>0</v>
      </c>
      <c r="I27" s="147">
        <v>0</v>
      </c>
      <c r="J27" s="147">
        <v>0</v>
      </c>
      <c r="K27" s="147">
        <v>0</v>
      </c>
      <c r="L27" s="147">
        <v>0</v>
      </c>
    </row>
    <row r="28" s="115" customFormat="1" ht="21" customHeight="1" spans="1:12">
      <c r="A28" s="171" t="s">
        <v>136</v>
      </c>
      <c r="B28" s="171"/>
      <c r="C28" s="171"/>
      <c r="D28" s="171" t="s">
        <v>137</v>
      </c>
      <c r="E28" s="147">
        <v>2759018.37</v>
      </c>
      <c r="F28" s="147">
        <v>2759018.37</v>
      </c>
      <c r="G28" s="147">
        <v>0</v>
      </c>
      <c r="H28" s="147">
        <v>0</v>
      </c>
      <c r="I28" s="147">
        <v>0</v>
      </c>
      <c r="J28" s="147">
        <v>0</v>
      </c>
      <c r="K28" s="147">
        <v>0</v>
      </c>
      <c r="L28" s="147">
        <v>0</v>
      </c>
    </row>
    <row r="29" s="115" customFormat="1" ht="21" customHeight="1" spans="1:12">
      <c r="A29" s="171" t="s">
        <v>138</v>
      </c>
      <c r="B29" s="171"/>
      <c r="C29" s="171"/>
      <c r="D29" s="171" t="s">
        <v>139</v>
      </c>
      <c r="E29" s="147">
        <v>2759018.37</v>
      </c>
      <c r="F29" s="147">
        <v>2759018.37</v>
      </c>
      <c r="G29" s="147">
        <v>0</v>
      </c>
      <c r="H29" s="147">
        <v>0</v>
      </c>
      <c r="I29" s="147">
        <v>0</v>
      </c>
      <c r="J29" s="147">
        <v>0</v>
      </c>
      <c r="K29" s="147">
        <v>0</v>
      </c>
      <c r="L29" s="147">
        <v>0</v>
      </c>
    </row>
    <row r="30" s="115" customFormat="1" ht="21" customHeight="1" spans="1:12">
      <c r="A30" s="171" t="s">
        <v>140</v>
      </c>
      <c r="B30" s="171"/>
      <c r="C30" s="171"/>
      <c r="D30" s="171" t="s">
        <v>141</v>
      </c>
      <c r="E30" s="147">
        <v>1241797.81</v>
      </c>
      <c r="F30" s="147">
        <v>1241797.81</v>
      </c>
      <c r="G30" s="147">
        <v>0</v>
      </c>
      <c r="H30" s="147">
        <v>0</v>
      </c>
      <c r="I30" s="147">
        <v>0</v>
      </c>
      <c r="J30" s="147">
        <v>0</v>
      </c>
      <c r="K30" s="147">
        <v>0</v>
      </c>
      <c r="L30" s="147">
        <v>0</v>
      </c>
    </row>
    <row r="31" s="115" customFormat="1" ht="21" customHeight="1" spans="1:12">
      <c r="A31" s="171" t="s">
        <v>142</v>
      </c>
      <c r="B31" s="171"/>
      <c r="C31" s="171"/>
      <c r="D31" s="171" t="s">
        <v>143</v>
      </c>
      <c r="E31" s="147">
        <v>1277029.74</v>
      </c>
      <c r="F31" s="147">
        <v>1277029.74</v>
      </c>
      <c r="G31" s="147">
        <v>0</v>
      </c>
      <c r="H31" s="147">
        <v>0</v>
      </c>
      <c r="I31" s="147">
        <v>0</v>
      </c>
      <c r="J31" s="147">
        <v>0</v>
      </c>
      <c r="K31" s="147">
        <v>0</v>
      </c>
      <c r="L31" s="147">
        <v>0</v>
      </c>
    </row>
    <row r="32" s="115" customFormat="1" ht="21" customHeight="1" spans="1:12">
      <c r="A32" s="171" t="s">
        <v>144</v>
      </c>
      <c r="B32" s="171"/>
      <c r="C32" s="171"/>
      <c r="D32" s="171" t="s">
        <v>145</v>
      </c>
      <c r="E32" s="147">
        <v>240190.82</v>
      </c>
      <c r="F32" s="147">
        <v>240190.82</v>
      </c>
      <c r="G32" s="147">
        <v>0</v>
      </c>
      <c r="H32" s="147">
        <v>0</v>
      </c>
      <c r="I32" s="147">
        <v>0</v>
      </c>
      <c r="J32" s="147">
        <v>0</v>
      </c>
      <c r="K32" s="147">
        <v>0</v>
      </c>
      <c r="L32" s="147">
        <v>0</v>
      </c>
    </row>
    <row r="33" s="115" customFormat="1" ht="21" customHeight="1" spans="1:12">
      <c r="A33" s="171" t="s">
        <v>146</v>
      </c>
      <c r="B33" s="171"/>
      <c r="C33" s="171"/>
      <c r="D33" s="171" t="s">
        <v>147</v>
      </c>
      <c r="E33" s="147">
        <v>2501108</v>
      </c>
      <c r="F33" s="147">
        <v>2501108</v>
      </c>
      <c r="G33" s="147">
        <v>0</v>
      </c>
      <c r="H33" s="147">
        <v>0</v>
      </c>
      <c r="I33" s="147">
        <v>0</v>
      </c>
      <c r="J33" s="147">
        <v>0</v>
      </c>
      <c r="K33" s="147">
        <v>0</v>
      </c>
      <c r="L33" s="147">
        <v>0</v>
      </c>
    </row>
    <row r="34" s="115" customFormat="1" ht="21" customHeight="1" spans="1:12">
      <c r="A34" s="171" t="s">
        <v>148</v>
      </c>
      <c r="B34" s="171"/>
      <c r="C34" s="171"/>
      <c r="D34" s="171" t="s">
        <v>149</v>
      </c>
      <c r="E34" s="147">
        <v>2501108</v>
      </c>
      <c r="F34" s="147">
        <v>2501108</v>
      </c>
      <c r="G34" s="147">
        <v>0</v>
      </c>
      <c r="H34" s="147">
        <v>0</v>
      </c>
      <c r="I34" s="147">
        <v>0</v>
      </c>
      <c r="J34" s="147">
        <v>0</v>
      </c>
      <c r="K34" s="147">
        <v>0</v>
      </c>
      <c r="L34" s="147">
        <v>0</v>
      </c>
    </row>
    <row r="35" s="115" customFormat="1" ht="21" customHeight="1" spans="1:12">
      <c r="A35" s="171" t="s">
        <v>150</v>
      </c>
      <c r="B35" s="171"/>
      <c r="C35" s="171"/>
      <c r="D35" s="171" t="s">
        <v>151</v>
      </c>
      <c r="E35" s="147">
        <v>2501108</v>
      </c>
      <c r="F35" s="147">
        <v>2501108</v>
      </c>
      <c r="G35" s="147">
        <v>0</v>
      </c>
      <c r="H35" s="147">
        <v>0</v>
      </c>
      <c r="I35" s="147">
        <v>0</v>
      </c>
      <c r="J35" s="147">
        <v>0</v>
      </c>
      <c r="K35" s="147">
        <v>0</v>
      </c>
      <c r="L35" s="147">
        <v>0</v>
      </c>
    </row>
    <row r="36" ht="21" customHeight="1" spans="1:12">
      <c r="A36" s="259" t="s">
        <v>152</v>
      </c>
      <c r="B36" s="259"/>
      <c r="C36" s="259"/>
      <c r="D36" s="259"/>
      <c r="E36" s="259"/>
      <c r="F36" s="259"/>
      <c r="G36" s="259"/>
      <c r="H36" s="259"/>
      <c r="I36" s="259"/>
      <c r="J36" s="259"/>
      <c r="K36" s="259"/>
    </row>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19.9" customHeight="1"/>
    <row r="236" ht="19.9" customHeight="1"/>
    <row r="237" ht="19.9" customHeight="1"/>
    <row r="238" ht="19.9" customHeight="1"/>
  </sheetData>
  <mergeCells count="4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zoomScale="85" zoomScaleNormal="85" zoomScaleSheetLayoutView="60" workbookViewId="0">
      <selection activeCell="A1" sqref="$A1:$XFD16384"/>
    </sheetView>
  </sheetViews>
  <sheetFormatPr defaultColWidth="8.625" defaultRowHeight="14.25"/>
  <cols>
    <col min="1" max="10" width="18.25" customWidth="1"/>
    <col min="15" max="15" width="5.5"/>
  </cols>
  <sheetData>
    <row r="1" ht="42" customHeight="1" spans="1:15">
      <c r="A1" s="1" t="s">
        <v>475</v>
      </c>
      <c r="B1" s="1"/>
      <c r="C1" s="1"/>
      <c r="D1" s="1"/>
      <c r="E1" s="1"/>
      <c r="F1" s="1"/>
      <c r="G1" s="1"/>
      <c r="H1" s="1"/>
      <c r="I1" s="1"/>
      <c r="J1" s="1"/>
      <c r="K1" s="2"/>
      <c r="L1" s="2"/>
      <c r="M1" s="2"/>
      <c r="N1" s="2"/>
      <c r="O1" s="2"/>
    </row>
    <row r="2" ht="18.75" customHeight="1" spans="1:15">
      <c r="A2" s="3" t="s">
        <v>476</v>
      </c>
      <c r="B2" s="7" t="s">
        <v>603</v>
      </c>
      <c r="C2" s="18"/>
      <c r="D2" s="18"/>
      <c r="E2" s="18"/>
      <c r="F2" s="18"/>
      <c r="G2" s="18"/>
      <c r="H2" s="18"/>
      <c r="I2" s="18"/>
      <c r="J2" s="8"/>
    </row>
    <row r="3" ht="18.75" customHeight="1" spans="1:15">
      <c r="A3" s="19" t="s">
        <v>478</v>
      </c>
      <c r="B3" s="20" t="s">
        <v>479</v>
      </c>
      <c r="C3" s="21"/>
      <c r="D3" s="22"/>
      <c r="E3" s="23" t="s">
        <v>480</v>
      </c>
      <c r="F3" s="24" t="s">
        <v>481</v>
      </c>
      <c r="G3" s="25"/>
      <c r="H3" s="25"/>
      <c r="I3" s="25"/>
      <c r="J3" s="26"/>
    </row>
    <row r="4" ht="18.75" customHeight="1" spans="1:15">
      <c r="A4" s="27"/>
      <c r="B4" s="28"/>
      <c r="C4" s="29"/>
      <c r="D4" s="30"/>
      <c r="E4" s="6" t="s">
        <v>482</v>
      </c>
      <c r="F4" s="31"/>
      <c r="G4" s="32"/>
      <c r="H4" s="32"/>
      <c r="I4" s="32"/>
      <c r="J4" s="6"/>
    </row>
    <row r="5" ht="18.75" customHeight="1" spans="1:15">
      <c r="A5" s="19" t="s">
        <v>483</v>
      </c>
      <c r="B5" s="19"/>
      <c r="C5" s="23" t="s">
        <v>484</v>
      </c>
      <c r="D5" s="23" t="s">
        <v>485</v>
      </c>
      <c r="E5" s="23" t="s">
        <v>485</v>
      </c>
      <c r="F5" s="24" t="s">
        <v>486</v>
      </c>
      <c r="G5" s="26"/>
      <c r="H5" s="19" t="s">
        <v>487</v>
      </c>
      <c r="I5" s="24" t="s">
        <v>488</v>
      </c>
      <c r="J5" s="26"/>
    </row>
    <row r="6" ht="18.75" customHeight="1" spans="1:15">
      <c r="A6" s="33"/>
      <c r="B6" s="27"/>
      <c r="C6" s="6" t="s">
        <v>421</v>
      </c>
      <c r="D6" s="6" t="s">
        <v>421</v>
      </c>
      <c r="E6" s="6" t="s">
        <v>489</v>
      </c>
      <c r="F6" s="31"/>
      <c r="G6" s="6"/>
      <c r="H6" s="27"/>
      <c r="I6" s="31"/>
      <c r="J6" s="6"/>
    </row>
    <row r="7" ht="18.75" customHeight="1" spans="1:15">
      <c r="A7" s="33"/>
      <c r="B7" s="6" t="s">
        <v>490</v>
      </c>
      <c r="C7" s="6"/>
      <c r="D7" s="11">
        <v>58200</v>
      </c>
      <c r="E7" s="11">
        <v>58200</v>
      </c>
      <c r="F7" s="7">
        <v>10</v>
      </c>
      <c r="G7" s="8"/>
      <c r="H7" s="6">
        <v>1</v>
      </c>
      <c r="I7" s="7">
        <v>10</v>
      </c>
      <c r="J7" s="8"/>
    </row>
    <row r="8" ht="18.75" customHeight="1" spans="1:15">
      <c r="A8" s="33"/>
      <c r="B8" s="34" t="s">
        <v>491</v>
      </c>
      <c r="C8" s="35"/>
      <c r="D8" s="11">
        <v>58200</v>
      </c>
      <c r="E8" s="11">
        <v>58200</v>
      </c>
      <c r="F8" s="24" t="s">
        <v>426</v>
      </c>
      <c r="G8" s="26"/>
      <c r="H8" s="19" t="s">
        <v>426</v>
      </c>
      <c r="I8" s="24" t="s">
        <v>426</v>
      </c>
      <c r="J8" s="26"/>
    </row>
    <row r="9" ht="18.75" customHeight="1" spans="1:15">
      <c r="A9" s="33"/>
      <c r="B9" s="36" t="s">
        <v>492</v>
      </c>
      <c r="C9" s="37"/>
      <c r="D9" s="12"/>
      <c r="E9" s="12"/>
      <c r="F9" s="31"/>
      <c r="G9" s="6"/>
      <c r="H9" s="27"/>
      <c r="I9" s="31"/>
      <c r="J9" s="6"/>
    </row>
    <row r="10" ht="18.75" customHeight="1" spans="1:15">
      <c r="A10" s="33"/>
      <c r="B10" s="36" t="s">
        <v>493</v>
      </c>
      <c r="C10" s="36"/>
      <c r="D10" s="36"/>
      <c r="E10" s="36"/>
      <c r="F10" s="7" t="s">
        <v>426</v>
      </c>
      <c r="G10" s="8"/>
      <c r="H10" s="6" t="s">
        <v>426</v>
      </c>
      <c r="I10" s="7" t="s">
        <v>426</v>
      </c>
      <c r="J10" s="8"/>
    </row>
    <row r="11" ht="18.75" customHeight="1" spans="1:15">
      <c r="A11" s="27"/>
      <c r="B11" s="36" t="s">
        <v>494</v>
      </c>
      <c r="C11" s="6"/>
      <c r="D11" s="6"/>
      <c r="E11" s="38"/>
      <c r="F11" s="7" t="s">
        <v>426</v>
      </c>
      <c r="G11" s="8"/>
      <c r="H11" s="6" t="s">
        <v>426</v>
      </c>
      <c r="I11" s="7" t="s">
        <v>426</v>
      </c>
      <c r="J11" s="8"/>
    </row>
    <row r="12" ht="18.75" customHeight="1" spans="1:15">
      <c r="A12" s="39" t="s">
        <v>495</v>
      </c>
      <c r="B12" s="40"/>
      <c r="C12" s="40"/>
      <c r="D12" s="40"/>
      <c r="E12" s="40"/>
      <c r="F12" s="41"/>
      <c r="G12" s="39" t="s">
        <v>496</v>
      </c>
      <c r="H12" s="40"/>
      <c r="I12" s="40"/>
      <c r="J12" s="41"/>
    </row>
    <row r="13" ht="18.75" customHeight="1" spans="1:15">
      <c r="A13" s="42" t="s">
        <v>497</v>
      </c>
      <c r="B13" s="39" t="s">
        <v>604</v>
      </c>
      <c r="C13" s="40"/>
      <c r="D13" s="40"/>
      <c r="E13" s="40"/>
      <c r="F13" s="41"/>
      <c r="G13" s="39" t="s">
        <v>499</v>
      </c>
      <c r="H13" s="40"/>
      <c r="I13" s="40"/>
      <c r="J13" s="41"/>
    </row>
    <row r="14" ht="18.75" customHeight="1" spans="1:15">
      <c r="A14" s="39" t="s">
        <v>500</v>
      </c>
      <c r="B14" s="40"/>
      <c r="C14" s="41"/>
      <c r="D14" s="39" t="s">
        <v>501</v>
      </c>
      <c r="E14" s="40"/>
      <c r="F14" s="41"/>
      <c r="G14" s="43" t="s">
        <v>502</v>
      </c>
      <c r="H14" s="44"/>
      <c r="I14" s="44"/>
      <c r="J14" s="45"/>
    </row>
    <row r="15" ht="18.75" customHeight="1" spans="1:15">
      <c r="A15" s="19" t="s">
        <v>503</v>
      </c>
      <c r="B15" s="19" t="s">
        <v>504</v>
      </c>
      <c r="C15" s="23" t="s">
        <v>505</v>
      </c>
      <c r="D15" s="23" t="s">
        <v>506</v>
      </c>
      <c r="E15" s="19" t="s">
        <v>507</v>
      </c>
      <c r="F15" s="46" t="s">
        <v>508</v>
      </c>
      <c r="G15" s="47" t="s">
        <v>509</v>
      </c>
      <c r="H15" s="48" t="s">
        <v>486</v>
      </c>
      <c r="I15" s="48" t="s">
        <v>488</v>
      </c>
      <c r="J15" s="48" t="s">
        <v>510</v>
      </c>
    </row>
    <row r="16" ht="18.75" customHeight="1" spans="1:15">
      <c r="A16" s="27"/>
      <c r="B16" s="27"/>
      <c r="C16" s="6" t="s">
        <v>506</v>
      </c>
      <c r="D16" s="6" t="s">
        <v>511</v>
      </c>
      <c r="E16" s="27"/>
      <c r="F16" s="49" t="s">
        <v>482</v>
      </c>
      <c r="G16" s="50" t="s">
        <v>512</v>
      </c>
      <c r="H16" s="51"/>
      <c r="I16" s="51"/>
      <c r="J16" s="51"/>
    </row>
    <row r="17" ht="18.75" customHeight="1" spans="1:10">
      <c r="A17" s="3" t="s">
        <v>513</v>
      </c>
      <c r="B17" s="3" t="s">
        <v>519</v>
      </c>
      <c r="C17" s="4" t="s">
        <v>605</v>
      </c>
      <c r="D17" s="3" t="s">
        <v>516</v>
      </c>
      <c r="E17" s="3" t="s">
        <v>564</v>
      </c>
      <c r="F17" s="13" t="s">
        <v>517</v>
      </c>
      <c r="G17" s="3" t="s">
        <v>564</v>
      </c>
      <c r="H17" s="13">
        <v>50</v>
      </c>
      <c r="I17" s="13">
        <v>50</v>
      </c>
      <c r="J17" s="13" t="s">
        <v>518</v>
      </c>
    </row>
    <row r="18" ht="25.5" customHeight="1" spans="1:10">
      <c r="A18" s="3" t="s">
        <v>525</v>
      </c>
      <c r="B18" s="3" t="s">
        <v>532</v>
      </c>
      <c r="C18" s="4" t="s">
        <v>606</v>
      </c>
      <c r="D18" s="3" t="s">
        <v>516</v>
      </c>
      <c r="E18" s="3" t="s">
        <v>564</v>
      </c>
      <c r="F18" s="13" t="s">
        <v>517</v>
      </c>
      <c r="G18" s="3" t="s">
        <v>564</v>
      </c>
      <c r="H18" s="13">
        <v>30</v>
      </c>
      <c r="I18" s="13">
        <v>30</v>
      </c>
      <c r="J18" s="13" t="s">
        <v>518</v>
      </c>
    </row>
    <row r="19" ht="18.75" customHeight="1" spans="1:10">
      <c r="A19" s="3" t="s">
        <v>534</v>
      </c>
      <c r="B19" s="3" t="s">
        <v>535</v>
      </c>
      <c r="C19" s="4" t="s">
        <v>607</v>
      </c>
      <c r="D19" s="3" t="s">
        <v>537</v>
      </c>
      <c r="E19" s="3">
        <v>90</v>
      </c>
      <c r="F19" s="3" t="s">
        <v>517</v>
      </c>
      <c r="G19" s="3">
        <v>90</v>
      </c>
      <c r="H19" s="3">
        <v>10</v>
      </c>
      <c r="I19" s="3">
        <v>10</v>
      </c>
      <c r="J19" s="3" t="s">
        <v>518</v>
      </c>
    </row>
    <row r="20" ht="18.75" customHeight="1" spans="1:10">
      <c r="A20" s="3"/>
      <c r="B20" s="3" t="s">
        <v>538</v>
      </c>
      <c r="C20" s="4"/>
      <c r="D20" s="3"/>
      <c r="E20" s="3"/>
      <c r="F20" s="3"/>
      <c r="G20" s="3"/>
      <c r="H20" s="3"/>
      <c r="I20" s="3"/>
      <c r="J20" s="3"/>
    </row>
    <row r="21" ht="18.75" customHeight="1" spans="1:10">
      <c r="A21" s="52" t="s">
        <v>539</v>
      </c>
      <c r="B21" s="53"/>
      <c r="C21" s="54"/>
      <c r="D21" s="55"/>
      <c r="E21" s="55"/>
      <c r="F21" s="55"/>
      <c r="G21" s="55"/>
      <c r="H21" s="55"/>
      <c r="I21" s="55"/>
      <c r="J21" s="56"/>
    </row>
    <row r="22" ht="18.75" customHeight="1" spans="1:10">
      <c r="A22" s="27" t="s">
        <v>540</v>
      </c>
      <c r="B22" s="7">
        <v>100</v>
      </c>
      <c r="C22" s="18"/>
      <c r="D22" s="18"/>
      <c r="E22" s="18"/>
      <c r="F22" s="18"/>
      <c r="G22" s="18"/>
      <c r="H22" s="8"/>
      <c r="I22" s="6"/>
      <c r="J22" s="57" t="s">
        <v>541</v>
      </c>
    </row>
    <row r="23" spans="1:10">
      <c r="A23" s="15" t="s">
        <v>542</v>
      </c>
      <c r="B23" s="15"/>
      <c r="C23" s="15"/>
      <c r="D23" s="15"/>
      <c r="E23" s="15"/>
      <c r="F23" s="15"/>
      <c r="G23" s="15"/>
      <c r="H23" s="15"/>
      <c r="I23" s="15"/>
      <c r="J23" s="15"/>
    </row>
    <row r="24" spans="1:10">
      <c r="A24" s="16" t="s">
        <v>543</v>
      </c>
      <c r="B24" s="16"/>
      <c r="C24" s="16"/>
      <c r="D24" s="16"/>
      <c r="E24" s="16"/>
      <c r="F24" s="16"/>
      <c r="G24" s="16"/>
      <c r="H24" s="16"/>
      <c r="I24" s="16"/>
      <c r="J24" s="16"/>
    </row>
    <row r="25" spans="1:10">
      <c r="A25" s="16" t="s">
        <v>544</v>
      </c>
      <c r="B25" s="16"/>
      <c r="C25" s="16"/>
      <c r="D25" s="16"/>
      <c r="E25" s="16"/>
      <c r="F25" s="16"/>
      <c r="G25" s="16"/>
      <c r="H25" s="16"/>
      <c r="I25" s="16"/>
      <c r="J25" s="16"/>
    </row>
    <row r="26" spans="1:10">
      <c r="A26" s="16" t="s">
        <v>545</v>
      </c>
      <c r="B26" s="16"/>
      <c r="C26" s="16"/>
      <c r="D26" s="16"/>
      <c r="E26" s="16"/>
      <c r="F26" s="16"/>
      <c r="G26" s="16"/>
      <c r="H26" s="16"/>
      <c r="I26" s="16"/>
      <c r="J26" s="16"/>
    </row>
    <row r="27" spans="1:10">
      <c r="A27" s="16" t="s">
        <v>546</v>
      </c>
      <c r="B27" s="16"/>
      <c r="C27" s="16"/>
      <c r="D27" s="16"/>
      <c r="E27" s="16"/>
      <c r="F27" s="16"/>
      <c r="G27" s="16"/>
      <c r="H27" s="16"/>
      <c r="I27" s="16"/>
      <c r="J27" s="16"/>
    </row>
    <row r="28" spans="1:10">
      <c r="A28" s="17"/>
      <c r="B28" s="17"/>
      <c r="C28" s="17"/>
      <c r="D28" s="17"/>
      <c r="E28" s="17"/>
      <c r="F28" s="17"/>
      <c r="G28" s="17"/>
      <c r="H28" s="17"/>
      <c r="I28" s="17"/>
      <c r="J28" s="17"/>
    </row>
  </sheetData>
  <mergeCells count="52">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1:B21"/>
    <mergeCell ref="C21:J21"/>
    <mergeCell ref="B22:H22"/>
    <mergeCell ref="A23:J23"/>
    <mergeCell ref="A24:J24"/>
    <mergeCell ref="A25:J25"/>
    <mergeCell ref="A26:J26"/>
    <mergeCell ref="A27:J27"/>
    <mergeCell ref="A3:A4"/>
    <mergeCell ref="A5:A11"/>
    <mergeCell ref="A15:A16"/>
    <mergeCell ref="A19:A20"/>
    <mergeCell ref="B5:B6"/>
    <mergeCell ref="B15:B16"/>
    <mergeCell ref="C8:C9"/>
    <mergeCell ref="C19:C20"/>
    <mergeCell ref="D8:D9"/>
    <mergeCell ref="D19:D20"/>
    <mergeCell ref="E8:E9"/>
    <mergeCell ref="E15:E16"/>
    <mergeCell ref="E19:E20"/>
    <mergeCell ref="F19:F20"/>
    <mergeCell ref="G19:G20"/>
    <mergeCell ref="H5:H6"/>
    <mergeCell ref="H8:H9"/>
    <mergeCell ref="H15:H16"/>
    <mergeCell ref="H19:H20"/>
    <mergeCell ref="I15:I16"/>
    <mergeCell ref="I19:I20"/>
    <mergeCell ref="J15:J16"/>
    <mergeCell ref="J19:J20"/>
    <mergeCell ref="B3:D4"/>
    <mergeCell ref="F3:J4"/>
    <mergeCell ref="F5:G6"/>
    <mergeCell ref="I5:J6"/>
    <mergeCell ref="F8:G9"/>
    <mergeCell ref="I8:J9"/>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zoomScale="85" zoomScaleNormal="85" zoomScaleSheetLayoutView="60" workbookViewId="0">
      <selection activeCell="A1" sqref="$A1:$XFD16384"/>
    </sheetView>
  </sheetViews>
  <sheetFormatPr defaultColWidth="8.625" defaultRowHeight="14.25"/>
  <cols>
    <col min="1" max="10" width="18.25" customWidth="1"/>
    <col min="15" max="15" width="5.5"/>
  </cols>
  <sheetData>
    <row r="1" ht="42" customHeight="1" spans="1:15">
      <c r="A1" s="1" t="s">
        <v>475</v>
      </c>
      <c r="B1" s="1"/>
      <c r="C1" s="1"/>
      <c r="D1" s="1"/>
      <c r="E1" s="1"/>
      <c r="F1" s="1"/>
      <c r="G1" s="1"/>
      <c r="H1" s="1"/>
      <c r="I1" s="1"/>
      <c r="J1" s="1"/>
      <c r="K1" s="2"/>
      <c r="L1" s="2"/>
      <c r="M1" s="2"/>
      <c r="N1" s="2"/>
      <c r="O1" s="2"/>
    </row>
    <row r="2" ht="18.75" customHeight="1" spans="1:15">
      <c r="A2" s="3" t="s">
        <v>476</v>
      </c>
      <c r="B2" s="3" t="s">
        <v>608</v>
      </c>
      <c r="C2" s="3"/>
      <c r="D2" s="3"/>
      <c r="E2" s="3"/>
      <c r="F2" s="3"/>
      <c r="G2" s="3"/>
      <c r="H2" s="3"/>
      <c r="I2" s="3"/>
      <c r="J2" s="3"/>
    </row>
    <row r="3" ht="18.75" customHeight="1" spans="1:15">
      <c r="A3" s="3" t="s">
        <v>478</v>
      </c>
      <c r="B3" s="4" t="s">
        <v>479</v>
      </c>
      <c r="C3" s="4"/>
      <c r="D3" s="4"/>
      <c r="E3" s="3" t="s">
        <v>480</v>
      </c>
      <c r="F3" s="3" t="s">
        <v>481</v>
      </c>
      <c r="G3" s="3"/>
      <c r="H3" s="3"/>
      <c r="I3" s="3"/>
      <c r="J3" s="3"/>
    </row>
    <row r="4" ht="18.75" customHeight="1" spans="1:15">
      <c r="A4" s="3"/>
      <c r="B4" s="4"/>
      <c r="C4" s="4"/>
      <c r="D4" s="4"/>
      <c r="E4" s="3" t="s">
        <v>482</v>
      </c>
      <c r="F4" s="3"/>
      <c r="G4" s="3"/>
      <c r="H4" s="3"/>
      <c r="I4" s="3"/>
      <c r="J4" s="3"/>
    </row>
    <row r="5" ht="18.75" customHeight="1" spans="1:15">
      <c r="A5" s="3" t="s">
        <v>483</v>
      </c>
      <c r="B5" s="3"/>
      <c r="C5" s="3" t="s">
        <v>484</v>
      </c>
      <c r="D5" s="3" t="s">
        <v>485</v>
      </c>
      <c r="E5" s="3" t="s">
        <v>485</v>
      </c>
      <c r="F5" s="3" t="s">
        <v>486</v>
      </c>
      <c r="G5" s="3"/>
      <c r="H5" s="3" t="s">
        <v>487</v>
      </c>
      <c r="I5" s="3" t="s">
        <v>488</v>
      </c>
      <c r="J5" s="3"/>
    </row>
    <row r="6" ht="18.75" customHeight="1" spans="1:15">
      <c r="A6" s="3"/>
      <c r="B6" s="3"/>
      <c r="C6" s="3" t="s">
        <v>421</v>
      </c>
      <c r="D6" s="3" t="s">
        <v>421</v>
      </c>
      <c r="E6" s="3" t="s">
        <v>489</v>
      </c>
      <c r="F6" s="3"/>
      <c r="G6" s="3"/>
      <c r="H6" s="3"/>
      <c r="I6" s="3"/>
      <c r="J6" s="3"/>
    </row>
    <row r="7" ht="18.75" customHeight="1" spans="1:15">
      <c r="A7" s="3"/>
      <c r="B7" s="3" t="s">
        <v>490</v>
      </c>
      <c r="C7" s="3"/>
      <c r="D7" s="5">
        <v>53260</v>
      </c>
      <c r="E7" s="5">
        <v>53260</v>
      </c>
      <c r="F7" s="3">
        <v>10</v>
      </c>
      <c r="G7" s="3"/>
      <c r="H7" s="6">
        <v>1</v>
      </c>
      <c r="I7" s="7">
        <v>10</v>
      </c>
      <c r="J7" s="8"/>
    </row>
    <row r="8" ht="18.75" customHeight="1" spans="1:15">
      <c r="A8" s="3"/>
      <c r="B8" s="9" t="s">
        <v>491</v>
      </c>
      <c r="C8" s="10"/>
      <c r="D8" s="11">
        <v>53260</v>
      </c>
      <c r="E8" s="11">
        <v>53260</v>
      </c>
      <c r="F8" s="3" t="s">
        <v>426</v>
      </c>
      <c r="G8" s="3"/>
      <c r="H8" s="3" t="s">
        <v>426</v>
      </c>
      <c r="I8" s="3" t="s">
        <v>426</v>
      </c>
      <c r="J8" s="3"/>
    </row>
    <row r="9" ht="18.75" customHeight="1" spans="1:15">
      <c r="A9" s="3"/>
      <c r="B9" s="10" t="s">
        <v>492</v>
      </c>
      <c r="C9" s="10"/>
      <c r="D9" s="12"/>
      <c r="E9" s="12"/>
      <c r="F9" s="3"/>
      <c r="G9" s="3"/>
      <c r="H9" s="3"/>
      <c r="I9" s="3"/>
      <c r="J9" s="3"/>
    </row>
    <row r="10" ht="18.75" customHeight="1" spans="1:15">
      <c r="A10" s="3"/>
      <c r="B10" s="10" t="s">
        <v>493</v>
      </c>
      <c r="C10" s="10"/>
      <c r="D10" s="10"/>
      <c r="E10" s="10"/>
      <c r="F10" s="3" t="s">
        <v>426</v>
      </c>
      <c r="G10" s="3"/>
      <c r="H10" s="3" t="s">
        <v>426</v>
      </c>
      <c r="I10" s="3" t="s">
        <v>426</v>
      </c>
      <c r="J10" s="3"/>
    </row>
    <row r="11" ht="18.75" customHeight="1" spans="1:15">
      <c r="A11" s="3"/>
      <c r="B11" s="10" t="s">
        <v>494</v>
      </c>
      <c r="C11" s="3"/>
      <c r="D11" s="3"/>
      <c r="E11" s="9"/>
      <c r="F11" s="3" t="s">
        <v>426</v>
      </c>
      <c r="G11" s="3"/>
      <c r="H11" s="3" t="s">
        <v>426</v>
      </c>
      <c r="I11" s="3" t="s">
        <v>426</v>
      </c>
      <c r="J11" s="3"/>
    </row>
    <row r="12" ht="18.75" customHeight="1" spans="1:15">
      <c r="A12" s="13" t="s">
        <v>495</v>
      </c>
      <c r="B12" s="13"/>
      <c r="C12" s="13"/>
      <c r="D12" s="13"/>
      <c r="E12" s="13"/>
      <c r="F12" s="13"/>
      <c r="G12" s="13" t="s">
        <v>496</v>
      </c>
      <c r="H12" s="13"/>
      <c r="I12" s="13"/>
      <c r="J12" s="13"/>
    </row>
    <row r="13" ht="18.75" customHeight="1" spans="1:15">
      <c r="A13" s="13" t="s">
        <v>497</v>
      </c>
      <c r="B13" s="13" t="s">
        <v>609</v>
      </c>
      <c r="C13" s="13"/>
      <c r="D13" s="13"/>
      <c r="E13" s="13"/>
      <c r="F13" s="13"/>
      <c r="G13" s="13" t="s">
        <v>499</v>
      </c>
      <c r="H13" s="13"/>
      <c r="I13" s="13"/>
      <c r="J13" s="13"/>
    </row>
    <row r="14" ht="18.75" customHeight="1" spans="1:15">
      <c r="A14" s="13" t="s">
        <v>500</v>
      </c>
      <c r="B14" s="13"/>
      <c r="C14" s="13"/>
      <c r="D14" s="13" t="s">
        <v>501</v>
      </c>
      <c r="E14" s="13"/>
      <c r="F14" s="13"/>
      <c r="G14" s="13" t="s">
        <v>502</v>
      </c>
      <c r="H14" s="13"/>
      <c r="I14" s="13"/>
      <c r="J14" s="13"/>
    </row>
    <row r="15" ht="18.75" customHeight="1" spans="1:15">
      <c r="A15" s="3" t="s">
        <v>503</v>
      </c>
      <c r="B15" s="3" t="s">
        <v>504</v>
      </c>
      <c r="C15" s="3" t="s">
        <v>505</v>
      </c>
      <c r="D15" s="3" t="s">
        <v>506</v>
      </c>
      <c r="E15" s="3" t="s">
        <v>507</v>
      </c>
      <c r="F15" s="13" t="s">
        <v>508</v>
      </c>
      <c r="G15" s="13" t="s">
        <v>509</v>
      </c>
      <c r="H15" s="13" t="s">
        <v>486</v>
      </c>
      <c r="I15" s="13" t="s">
        <v>488</v>
      </c>
      <c r="J15" s="13" t="s">
        <v>510</v>
      </c>
    </row>
    <row r="16" ht="18.75" customHeight="1" spans="1:15">
      <c r="A16" s="3"/>
      <c r="B16" s="3"/>
      <c r="C16" s="3" t="s">
        <v>506</v>
      </c>
      <c r="D16" s="3" t="s">
        <v>511</v>
      </c>
      <c r="E16" s="3"/>
      <c r="F16" s="13" t="s">
        <v>482</v>
      </c>
      <c r="G16" s="13" t="s">
        <v>512</v>
      </c>
      <c r="H16" s="13"/>
      <c r="I16" s="13"/>
      <c r="J16" s="13"/>
    </row>
    <row r="17" ht="18.75" customHeight="1" spans="1:10">
      <c r="A17" s="3" t="s">
        <v>513</v>
      </c>
      <c r="B17" s="3" t="s">
        <v>519</v>
      </c>
      <c r="C17" s="4" t="s">
        <v>605</v>
      </c>
      <c r="D17" s="3" t="s">
        <v>516</v>
      </c>
      <c r="E17" s="3" t="s">
        <v>564</v>
      </c>
      <c r="F17" s="13" t="s">
        <v>517</v>
      </c>
      <c r="G17" s="3" t="s">
        <v>564</v>
      </c>
      <c r="H17" s="13">
        <v>50</v>
      </c>
      <c r="I17" s="13">
        <v>50</v>
      </c>
      <c r="J17" s="13" t="s">
        <v>518</v>
      </c>
    </row>
    <row r="18" ht="25.5" customHeight="1" spans="1:10">
      <c r="A18" s="3" t="s">
        <v>525</v>
      </c>
      <c r="B18" s="3" t="s">
        <v>532</v>
      </c>
      <c r="C18" s="4" t="s">
        <v>606</v>
      </c>
      <c r="D18" s="3" t="s">
        <v>516</v>
      </c>
      <c r="E18" s="3" t="s">
        <v>564</v>
      </c>
      <c r="F18" s="13" t="s">
        <v>517</v>
      </c>
      <c r="G18" s="3" t="s">
        <v>564</v>
      </c>
      <c r="H18" s="13">
        <v>30</v>
      </c>
      <c r="I18" s="13">
        <v>30</v>
      </c>
      <c r="J18" s="13" t="s">
        <v>518</v>
      </c>
    </row>
    <row r="19" ht="18.75" customHeight="1" spans="1:10">
      <c r="A19" s="3" t="s">
        <v>534</v>
      </c>
      <c r="B19" s="3" t="s">
        <v>535</v>
      </c>
      <c r="C19" s="4" t="s">
        <v>607</v>
      </c>
      <c r="D19" s="3" t="s">
        <v>537</v>
      </c>
      <c r="E19" s="3">
        <v>90</v>
      </c>
      <c r="F19" s="3" t="s">
        <v>517</v>
      </c>
      <c r="G19" s="3">
        <v>90</v>
      </c>
      <c r="H19" s="3">
        <v>10</v>
      </c>
      <c r="I19" s="3">
        <v>10</v>
      </c>
      <c r="J19" s="3" t="s">
        <v>518</v>
      </c>
    </row>
    <row r="20" ht="18.75" customHeight="1" spans="1:10">
      <c r="A20" s="3"/>
      <c r="B20" s="3" t="s">
        <v>538</v>
      </c>
      <c r="C20" s="4"/>
      <c r="D20" s="3"/>
      <c r="E20" s="3"/>
      <c r="F20" s="3"/>
      <c r="G20" s="3"/>
      <c r="H20" s="3"/>
      <c r="I20" s="3"/>
      <c r="J20" s="3"/>
    </row>
    <row r="21" ht="18.75" customHeight="1" spans="1:10">
      <c r="A21" s="3" t="s">
        <v>539</v>
      </c>
      <c r="B21" s="3"/>
      <c r="C21" s="9"/>
      <c r="D21" s="9"/>
      <c r="E21" s="9"/>
      <c r="F21" s="9"/>
      <c r="G21" s="9"/>
      <c r="H21" s="9"/>
      <c r="I21" s="9"/>
      <c r="J21" s="9"/>
    </row>
    <row r="22" ht="18.75" customHeight="1" spans="1:10">
      <c r="A22" s="3" t="s">
        <v>540</v>
      </c>
      <c r="B22" s="3">
        <v>100</v>
      </c>
      <c r="C22" s="3"/>
      <c r="D22" s="3"/>
      <c r="E22" s="3"/>
      <c r="F22" s="3"/>
      <c r="G22" s="3"/>
      <c r="H22" s="3"/>
      <c r="I22" s="3"/>
      <c r="J22" s="14" t="s">
        <v>541</v>
      </c>
    </row>
    <row r="23" spans="1:10">
      <c r="A23" s="15" t="s">
        <v>542</v>
      </c>
      <c r="B23" s="15"/>
      <c r="C23" s="15"/>
      <c r="D23" s="15"/>
      <c r="E23" s="15"/>
      <c r="F23" s="15"/>
      <c r="G23" s="15"/>
      <c r="H23" s="15"/>
      <c r="I23" s="15"/>
      <c r="J23" s="15"/>
    </row>
    <row r="24" spans="1:10">
      <c r="A24" s="16" t="s">
        <v>543</v>
      </c>
      <c r="B24" s="16"/>
      <c r="C24" s="16"/>
      <c r="D24" s="16"/>
      <c r="E24" s="16"/>
      <c r="F24" s="16"/>
      <c r="G24" s="16"/>
      <c r="H24" s="16"/>
      <c r="I24" s="16"/>
      <c r="J24" s="16"/>
    </row>
    <row r="25" spans="1:10">
      <c r="A25" s="16" t="s">
        <v>544</v>
      </c>
      <c r="B25" s="16"/>
      <c r="C25" s="16"/>
      <c r="D25" s="16"/>
      <c r="E25" s="16"/>
      <c r="F25" s="16"/>
      <c r="G25" s="16"/>
      <c r="H25" s="16"/>
      <c r="I25" s="16"/>
      <c r="J25" s="16"/>
    </row>
    <row r="26" spans="1:10">
      <c r="A26" s="16" t="s">
        <v>545</v>
      </c>
      <c r="B26" s="16"/>
      <c r="C26" s="16"/>
      <c r="D26" s="16"/>
      <c r="E26" s="16"/>
      <c r="F26" s="16"/>
      <c r="G26" s="16"/>
      <c r="H26" s="16"/>
      <c r="I26" s="16"/>
      <c r="J26" s="16"/>
    </row>
    <row r="27" spans="1:10">
      <c r="A27" s="16" t="s">
        <v>546</v>
      </c>
      <c r="B27" s="16"/>
      <c r="C27" s="16"/>
      <c r="D27" s="16"/>
      <c r="E27" s="16"/>
      <c r="F27" s="16"/>
      <c r="G27" s="16"/>
      <c r="H27" s="16"/>
      <c r="I27" s="16"/>
      <c r="J27" s="16"/>
    </row>
    <row r="28" spans="1:10">
      <c r="A28" s="17"/>
      <c r="B28" s="17"/>
      <c r="C28" s="17"/>
      <c r="D28" s="17"/>
      <c r="E28" s="17"/>
      <c r="F28" s="17"/>
      <c r="G28" s="17"/>
      <c r="H28" s="17"/>
      <c r="I28" s="17"/>
      <c r="J28" s="17"/>
    </row>
  </sheetData>
  <mergeCells count="52">
    <mergeCell ref="A1:J1"/>
    <mergeCell ref="B2:J2"/>
    <mergeCell ref="F7:G7"/>
    <mergeCell ref="I7:J7"/>
    <mergeCell ref="F10:G10"/>
    <mergeCell ref="I10:J10"/>
    <mergeCell ref="F11:G11"/>
    <mergeCell ref="I11:J11"/>
    <mergeCell ref="A12:F12"/>
    <mergeCell ref="G12:J12"/>
    <mergeCell ref="B13:F13"/>
    <mergeCell ref="G13:J13"/>
    <mergeCell ref="A14:C14"/>
    <mergeCell ref="D14:F14"/>
    <mergeCell ref="G14:J14"/>
    <mergeCell ref="A21:B21"/>
    <mergeCell ref="C21:J21"/>
    <mergeCell ref="B22:H22"/>
    <mergeCell ref="A23:J23"/>
    <mergeCell ref="A24:J24"/>
    <mergeCell ref="A25:J25"/>
    <mergeCell ref="A26:J26"/>
    <mergeCell ref="A27:J27"/>
    <mergeCell ref="A3:A4"/>
    <mergeCell ref="A5:A11"/>
    <mergeCell ref="A15:A16"/>
    <mergeCell ref="A19:A20"/>
    <mergeCell ref="B5:B6"/>
    <mergeCell ref="B15:B16"/>
    <mergeCell ref="C8:C9"/>
    <mergeCell ref="C19:C20"/>
    <mergeCell ref="D8:D9"/>
    <mergeCell ref="D19:D20"/>
    <mergeCell ref="E8:E9"/>
    <mergeCell ref="E15:E16"/>
    <mergeCell ref="E19:E20"/>
    <mergeCell ref="F19:F20"/>
    <mergeCell ref="G19:G20"/>
    <mergeCell ref="H5:H6"/>
    <mergeCell ref="H8:H9"/>
    <mergeCell ref="H15:H16"/>
    <mergeCell ref="H19:H20"/>
    <mergeCell ref="I15:I16"/>
    <mergeCell ref="I19:I20"/>
    <mergeCell ref="J15:J16"/>
    <mergeCell ref="J19:J20"/>
    <mergeCell ref="B3:D4"/>
    <mergeCell ref="F3:J4"/>
    <mergeCell ref="F5:G6"/>
    <mergeCell ref="I5:J6"/>
    <mergeCell ref="F8:G9"/>
    <mergeCell ref="I8:J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2"/>
  <sheetViews>
    <sheetView zoomScale="85" zoomScaleNormal="85" zoomScaleSheetLayoutView="60" workbookViewId="0">
      <selection activeCell="G18" sqref="G18"/>
    </sheetView>
  </sheetViews>
  <sheetFormatPr defaultColWidth="9" defaultRowHeight="14.25"/>
  <cols>
    <col min="1" max="1" width="5.625" style="253" customWidth="1"/>
    <col min="2" max="3" width="6" style="253" customWidth="1"/>
    <col min="4" max="4" width="33.875" style="253"/>
    <col min="5" max="10" width="18.75" style="253" customWidth="1"/>
    <col min="11" max="16384" width="9" style="253"/>
  </cols>
  <sheetData>
    <row r="1" s="115" customFormat="1" ht="36" customHeight="1" spans="1:10">
      <c r="A1" s="160" t="s">
        <v>153</v>
      </c>
      <c r="B1" s="160"/>
      <c r="C1" s="160"/>
      <c r="D1" s="160"/>
      <c r="E1" s="160"/>
      <c r="F1" s="160"/>
      <c r="G1" s="160"/>
      <c r="H1" s="160"/>
      <c r="I1" s="160"/>
      <c r="J1" s="160"/>
    </row>
    <row r="2" s="115" customFormat="1" ht="18" customHeight="1" spans="1:10">
      <c r="A2" s="159"/>
      <c r="B2" s="159"/>
      <c r="C2" s="159"/>
      <c r="D2" s="159"/>
      <c r="E2" s="159"/>
      <c r="F2" s="159"/>
      <c r="G2" s="159"/>
      <c r="H2" s="159"/>
      <c r="I2" s="159"/>
      <c r="J2" s="161" t="s">
        <v>154</v>
      </c>
    </row>
    <row r="3" s="115" customFormat="1" ht="18" customHeight="1" spans="1:10">
      <c r="A3" s="162" t="s">
        <v>2</v>
      </c>
      <c r="B3" s="159"/>
      <c r="C3" s="159"/>
      <c r="D3" s="159"/>
      <c r="E3" s="159"/>
      <c r="F3" s="163"/>
      <c r="G3" s="159"/>
      <c r="H3" s="159"/>
      <c r="I3" s="159"/>
      <c r="J3" s="161" t="s">
        <v>3</v>
      </c>
    </row>
    <row r="4" s="115" customFormat="1" ht="18" customHeight="1" spans="1:10">
      <c r="A4" s="254" t="s">
        <v>6</v>
      </c>
      <c r="B4" s="255"/>
      <c r="C4" s="255" t="s">
        <v>11</v>
      </c>
      <c r="D4" s="255" t="s">
        <v>11</v>
      </c>
      <c r="E4" s="166" t="s">
        <v>74</v>
      </c>
      <c r="F4" s="166" t="s">
        <v>155</v>
      </c>
      <c r="G4" s="166" t="s">
        <v>156</v>
      </c>
      <c r="H4" s="166" t="s">
        <v>157</v>
      </c>
      <c r="I4" s="166" t="s">
        <v>158</v>
      </c>
      <c r="J4" s="166" t="s">
        <v>159</v>
      </c>
    </row>
    <row r="5" s="115" customFormat="1" ht="35.25" customHeight="1" spans="1:10">
      <c r="A5" s="167" t="s">
        <v>92</v>
      </c>
      <c r="B5" s="168"/>
      <c r="C5" s="168"/>
      <c r="D5" s="256" t="s">
        <v>93</v>
      </c>
      <c r="E5" s="168"/>
      <c r="F5" s="168" t="s">
        <v>11</v>
      </c>
      <c r="G5" s="168" t="s">
        <v>11</v>
      </c>
      <c r="H5" s="168" t="s">
        <v>11</v>
      </c>
      <c r="I5" s="168" t="s">
        <v>11</v>
      </c>
      <c r="J5" s="168" t="s">
        <v>11</v>
      </c>
    </row>
    <row r="6" s="115" customFormat="1" ht="18" customHeight="1" spans="1:10">
      <c r="A6" s="167"/>
      <c r="B6" s="168" t="s">
        <v>11</v>
      </c>
      <c r="C6" s="168" t="s">
        <v>11</v>
      </c>
      <c r="D6" s="256" t="s">
        <v>11</v>
      </c>
      <c r="E6" s="168" t="s">
        <v>11</v>
      </c>
      <c r="F6" s="168" t="s">
        <v>11</v>
      </c>
      <c r="G6" s="168" t="s">
        <v>11</v>
      </c>
      <c r="H6" s="168" t="s">
        <v>11</v>
      </c>
      <c r="I6" s="168" t="s">
        <v>11</v>
      </c>
      <c r="J6" s="168" t="s">
        <v>11</v>
      </c>
    </row>
    <row r="7" s="115" customFormat="1" ht="16.5" customHeight="1" spans="1:10">
      <c r="A7" s="167"/>
      <c r="B7" s="168" t="s">
        <v>11</v>
      </c>
      <c r="C7" s="168" t="s">
        <v>11</v>
      </c>
      <c r="D7" s="256" t="s">
        <v>11</v>
      </c>
      <c r="E7" s="168" t="s">
        <v>11</v>
      </c>
      <c r="F7" s="168" t="s">
        <v>11</v>
      </c>
      <c r="G7" s="168" t="s">
        <v>11</v>
      </c>
      <c r="H7" s="168" t="s">
        <v>11</v>
      </c>
      <c r="I7" s="168" t="s">
        <v>11</v>
      </c>
      <c r="J7" s="168" t="s">
        <v>11</v>
      </c>
    </row>
    <row r="8" s="115" customFormat="1" ht="21.75" customHeight="1" spans="1:10">
      <c r="A8" s="236" t="s">
        <v>96</v>
      </c>
      <c r="B8" s="236" t="s">
        <v>97</v>
      </c>
      <c r="C8" s="236" t="s">
        <v>98</v>
      </c>
      <c r="D8" s="236" t="s">
        <v>10</v>
      </c>
      <c r="E8" s="235" t="s">
        <v>12</v>
      </c>
      <c r="F8" s="235" t="s">
        <v>13</v>
      </c>
      <c r="G8" s="235" t="s">
        <v>19</v>
      </c>
      <c r="H8" s="235" t="s">
        <v>22</v>
      </c>
      <c r="I8" s="235" t="s">
        <v>25</v>
      </c>
      <c r="J8" s="235" t="s">
        <v>28</v>
      </c>
    </row>
    <row r="9" s="115" customFormat="1" ht="21.75" customHeight="1" spans="1:10">
      <c r="A9" s="236"/>
      <c r="B9" s="236"/>
      <c r="C9" s="236"/>
      <c r="D9" s="236" t="s">
        <v>99</v>
      </c>
      <c r="E9" s="147">
        <v>36096568.43</v>
      </c>
      <c r="F9" s="147">
        <v>33495649.79</v>
      </c>
      <c r="G9" s="147">
        <v>2600918.64</v>
      </c>
      <c r="H9" s="147">
        <v>0</v>
      </c>
      <c r="I9" s="147">
        <v>0</v>
      </c>
      <c r="J9" s="147">
        <v>0</v>
      </c>
    </row>
    <row r="10" s="115" customFormat="1" ht="24" customHeight="1" spans="1:10">
      <c r="A10" s="171" t="s">
        <v>100</v>
      </c>
      <c r="B10" s="171"/>
      <c r="C10" s="171"/>
      <c r="D10" s="171" t="s">
        <v>101</v>
      </c>
      <c r="E10" s="147">
        <v>24919413.58</v>
      </c>
      <c r="F10" s="147">
        <v>22318494.94</v>
      </c>
      <c r="G10" s="147">
        <v>2600918.64</v>
      </c>
      <c r="H10" s="147">
        <v>0</v>
      </c>
      <c r="I10" s="147">
        <v>0</v>
      </c>
      <c r="J10" s="147">
        <v>0</v>
      </c>
    </row>
    <row r="11" s="115" customFormat="1" ht="24" customHeight="1" spans="1:10">
      <c r="A11" s="171" t="s">
        <v>102</v>
      </c>
      <c r="B11" s="171"/>
      <c r="C11" s="171"/>
      <c r="D11" s="171" t="s">
        <v>103</v>
      </c>
      <c r="E11" s="147">
        <v>111460</v>
      </c>
      <c r="F11" s="147">
        <v>0</v>
      </c>
      <c r="G11" s="147">
        <v>111460</v>
      </c>
      <c r="H11" s="147">
        <v>0</v>
      </c>
      <c r="I11" s="147">
        <v>0</v>
      </c>
      <c r="J11" s="147">
        <v>0</v>
      </c>
    </row>
    <row r="12" s="115" customFormat="1" ht="24" customHeight="1" spans="1:10">
      <c r="A12" s="171" t="s">
        <v>104</v>
      </c>
      <c r="B12" s="171"/>
      <c r="C12" s="171"/>
      <c r="D12" s="171" t="s">
        <v>105</v>
      </c>
      <c r="E12" s="147">
        <v>111460</v>
      </c>
      <c r="F12" s="147">
        <v>0</v>
      </c>
      <c r="G12" s="147">
        <v>111460</v>
      </c>
      <c r="H12" s="147">
        <v>0</v>
      </c>
      <c r="I12" s="147">
        <v>0</v>
      </c>
      <c r="J12" s="147">
        <v>0</v>
      </c>
    </row>
    <row r="13" s="115" customFormat="1" ht="24" customHeight="1" spans="1:10">
      <c r="A13" s="171" t="s">
        <v>106</v>
      </c>
      <c r="B13" s="171"/>
      <c r="C13" s="171"/>
      <c r="D13" s="171" t="s">
        <v>107</v>
      </c>
      <c r="E13" s="147">
        <v>24753080.98</v>
      </c>
      <c r="F13" s="147">
        <v>22264668.94</v>
      </c>
      <c r="G13" s="147">
        <v>2488412.04</v>
      </c>
      <c r="H13" s="147">
        <v>0</v>
      </c>
      <c r="I13" s="147">
        <v>0</v>
      </c>
      <c r="J13" s="147">
        <v>0</v>
      </c>
    </row>
    <row r="14" s="115" customFormat="1" ht="24" customHeight="1" spans="1:10">
      <c r="A14" s="171" t="s">
        <v>108</v>
      </c>
      <c r="B14" s="171"/>
      <c r="C14" s="171"/>
      <c r="D14" s="171" t="s">
        <v>109</v>
      </c>
      <c r="E14" s="147">
        <v>14898828.46</v>
      </c>
      <c r="F14" s="147">
        <v>12898516.42</v>
      </c>
      <c r="G14" s="147">
        <v>2000312.04</v>
      </c>
      <c r="H14" s="147">
        <v>0</v>
      </c>
      <c r="I14" s="147">
        <v>0</v>
      </c>
      <c r="J14" s="147">
        <v>0</v>
      </c>
    </row>
    <row r="15" s="115" customFormat="1" ht="24" customHeight="1" spans="1:10">
      <c r="A15" s="171" t="s">
        <v>110</v>
      </c>
      <c r="B15" s="171"/>
      <c r="C15" s="171"/>
      <c r="D15" s="171" t="s">
        <v>111</v>
      </c>
      <c r="E15" s="147">
        <v>9849752.52</v>
      </c>
      <c r="F15" s="147">
        <v>9366152.52</v>
      </c>
      <c r="G15" s="147">
        <v>483600</v>
      </c>
      <c r="H15" s="147">
        <v>0</v>
      </c>
      <c r="I15" s="147">
        <v>0</v>
      </c>
      <c r="J15" s="147">
        <v>0</v>
      </c>
    </row>
    <row r="16" s="115" customFormat="1" ht="24" customHeight="1" spans="1:10">
      <c r="A16" s="171" t="s">
        <v>112</v>
      </c>
      <c r="B16" s="171"/>
      <c r="C16" s="171"/>
      <c r="D16" s="171" t="s">
        <v>113</v>
      </c>
      <c r="E16" s="147">
        <v>4500</v>
      </c>
      <c r="F16" s="147">
        <v>0</v>
      </c>
      <c r="G16" s="147">
        <v>4500</v>
      </c>
      <c r="H16" s="147">
        <v>0</v>
      </c>
      <c r="I16" s="147">
        <v>0</v>
      </c>
      <c r="J16" s="147">
        <v>0</v>
      </c>
    </row>
    <row r="17" s="115" customFormat="1" ht="24" customHeight="1" spans="1:10">
      <c r="A17" s="171" t="s">
        <v>114</v>
      </c>
      <c r="B17" s="171"/>
      <c r="C17" s="171"/>
      <c r="D17" s="171" t="s">
        <v>115</v>
      </c>
      <c r="E17" s="147">
        <v>1046.6</v>
      </c>
      <c r="F17" s="147">
        <v>0</v>
      </c>
      <c r="G17" s="147">
        <v>1046.6</v>
      </c>
      <c r="H17" s="147">
        <v>0</v>
      </c>
      <c r="I17" s="147">
        <v>0</v>
      </c>
      <c r="J17" s="147">
        <v>0</v>
      </c>
    </row>
    <row r="18" s="115" customFormat="1" ht="24" customHeight="1" spans="1:10">
      <c r="A18" s="171" t="s">
        <v>116</v>
      </c>
      <c r="B18" s="171"/>
      <c r="C18" s="171"/>
      <c r="D18" s="171" t="s">
        <v>117</v>
      </c>
      <c r="E18" s="147">
        <v>1046.6</v>
      </c>
      <c r="F18" s="147">
        <v>0</v>
      </c>
      <c r="G18" s="147">
        <v>1046.6</v>
      </c>
      <c r="H18" s="147">
        <v>0</v>
      </c>
      <c r="I18" s="147">
        <v>0</v>
      </c>
      <c r="J18" s="147">
        <v>0</v>
      </c>
    </row>
    <row r="19" s="115" customFormat="1" ht="24" customHeight="1" spans="1:10">
      <c r="A19" s="171" t="s">
        <v>118</v>
      </c>
      <c r="B19" s="171"/>
      <c r="C19" s="171"/>
      <c r="D19" s="171" t="s">
        <v>119</v>
      </c>
      <c r="E19" s="147">
        <v>53826</v>
      </c>
      <c r="F19" s="147">
        <v>53826</v>
      </c>
      <c r="G19" s="147">
        <v>0</v>
      </c>
      <c r="H19" s="147">
        <v>0</v>
      </c>
      <c r="I19" s="147">
        <v>0</v>
      </c>
      <c r="J19" s="147">
        <v>0</v>
      </c>
    </row>
    <row r="20" s="115" customFormat="1" ht="24" customHeight="1" spans="1:10">
      <c r="A20" s="171" t="s">
        <v>120</v>
      </c>
      <c r="B20" s="171"/>
      <c r="C20" s="171"/>
      <c r="D20" s="171" t="s">
        <v>121</v>
      </c>
      <c r="E20" s="147">
        <v>53826</v>
      </c>
      <c r="F20" s="147">
        <v>53826</v>
      </c>
      <c r="G20" s="147">
        <v>0</v>
      </c>
      <c r="H20" s="147">
        <v>0</v>
      </c>
      <c r="I20" s="147">
        <v>0</v>
      </c>
      <c r="J20" s="147">
        <v>0</v>
      </c>
    </row>
    <row r="21" s="115" customFormat="1" ht="24" customHeight="1" spans="1:10">
      <c r="A21" s="171" t="s">
        <v>122</v>
      </c>
      <c r="B21" s="171"/>
      <c r="C21" s="171"/>
      <c r="D21" s="171" t="s">
        <v>123</v>
      </c>
      <c r="E21" s="147">
        <v>5917028.48</v>
      </c>
      <c r="F21" s="147">
        <v>5917028.48</v>
      </c>
      <c r="G21" s="147">
        <v>0</v>
      </c>
      <c r="H21" s="147">
        <v>0</v>
      </c>
      <c r="I21" s="147">
        <v>0</v>
      </c>
      <c r="J21" s="147">
        <v>0</v>
      </c>
    </row>
    <row r="22" s="115" customFormat="1" ht="24" customHeight="1" spans="1:10">
      <c r="A22" s="171" t="s">
        <v>124</v>
      </c>
      <c r="B22" s="171"/>
      <c r="C22" s="171"/>
      <c r="D22" s="171" t="s">
        <v>125</v>
      </c>
      <c r="E22" s="147">
        <v>5787888.48</v>
      </c>
      <c r="F22" s="147">
        <v>5787888.48</v>
      </c>
      <c r="G22" s="147">
        <v>0</v>
      </c>
      <c r="H22" s="147">
        <v>0</v>
      </c>
      <c r="I22" s="147">
        <v>0</v>
      </c>
      <c r="J22" s="147">
        <v>0</v>
      </c>
    </row>
    <row r="23" s="115" customFormat="1" ht="24" customHeight="1" spans="1:10">
      <c r="A23" s="171" t="s">
        <v>126</v>
      </c>
      <c r="B23" s="171"/>
      <c r="C23" s="171"/>
      <c r="D23" s="171" t="s">
        <v>127</v>
      </c>
      <c r="E23" s="147">
        <v>2332848</v>
      </c>
      <c r="F23" s="147">
        <v>2332848</v>
      </c>
      <c r="G23" s="147">
        <v>0</v>
      </c>
      <c r="H23" s="147">
        <v>0</v>
      </c>
      <c r="I23" s="147">
        <v>0</v>
      </c>
      <c r="J23" s="147">
        <v>0</v>
      </c>
    </row>
    <row r="24" s="115" customFormat="1" ht="24" customHeight="1" spans="1:10">
      <c r="A24" s="171" t="s">
        <v>128</v>
      </c>
      <c r="B24" s="171"/>
      <c r="C24" s="171"/>
      <c r="D24" s="171" t="s">
        <v>129</v>
      </c>
      <c r="E24" s="147">
        <v>2303360.32</v>
      </c>
      <c r="F24" s="147">
        <v>2303360.32</v>
      </c>
      <c r="G24" s="147">
        <v>0</v>
      </c>
      <c r="H24" s="147">
        <v>0</v>
      </c>
      <c r="I24" s="147">
        <v>0</v>
      </c>
      <c r="J24" s="147">
        <v>0</v>
      </c>
    </row>
    <row r="25" s="115" customFormat="1" ht="24" customHeight="1" spans="1:10">
      <c r="A25" s="171" t="s">
        <v>130</v>
      </c>
      <c r="B25" s="171"/>
      <c r="C25" s="171"/>
      <c r="D25" s="171" t="s">
        <v>131</v>
      </c>
      <c r="E25" s="147">
        <v>1151680.16</v>
      </c>
      <c r="F25" s="147">
        <v>1151680.16</v>
      </c>
      <c r="G25" s="147">
        <v>0</v>
      </c>
      <c r="H25" s="147">
        <v>0</v>
      </c>
      <c r="I25" s="147">
        <v>0</v>
      </c>
      <c r="J25" s="147">
        <v>0</v>
      </c>
    </row>
    <row r="26" s="115" customFormat="1" ht="24" customHeight="1" spans="1:10">
      <c r="A26" s="171" t="s">
        <v>132</v>
      </c>
      <c r="B26" s="171"/>
      <c r="C26" s="171"/>
      <c r="D26" s="171" t="s">
        <v>133</v>
      </c>
      <c r="E26" s="147">
        <v>129140</v>
      </c>
      <c r="F26" s="147">
        <v>129140</v>
      </c>
      <c r="G26" s="147">
        <v>0</v>
      </c>
      <c r="H26" s="147">
        <v>0</v>
      </c>
      <c r="I26" s="147">
        <v>0</v>
      </c>
      <c r="J26" s="147">
        <v>0</v>
      </c>
    </row>
    <row r="27" s="115" customFormat="1" ht="24" customHeight="1" spans="1:10">
      <c r="A27" s="171" t="s">
        <v>134</v>
      </c>
      <c r="B27" s="171"/>
      <c r="C27" s="171"/>
      <c r="D27" s="171" t="s">
        <v>135</v>
      </c>
      <c r="E27" s="147">
        <v>129140</v>
      </c>
      <c r="F27" s="147">
        <v>129140</v>
      </c>
      <c r="G27" s="147">
        <v>0</v>
      </c>
      <c r="H27" s="147">
        <v>0</v>
      </c>
      <c r="I27" s="147">
        <v>0</v>
      </c>
      <c r="J27" s="147">
        <v>0</v>
      </c>
    </row>
    <row r="28" s="115" customFormat="1" ht="24" customHeight="1" spans="1:10">
      <c r="A28" s="171" t="s">
        <v>136</v>
      </c>
      <c r="B28" s="171"/>
      <c r="C28" s="171"/>
      <c r="D28" s="171" t="s">
        <v>137</v>
      </c>
      <c r="E28" s="147">
        <v>2759018.37</v>
      </c>
      <c r="F28" s="147">
        <v>2759018.37</v>
      </c>
      <c r="G28" s="147">
        <v>0</v>
      </c>
      <c r="H28" s="147">
        <v>0</v>
      </c>
      <c r="I28" s="147">
        <v>0</v>
      </c>
      <c r="J28" s="147">
        <v>0</v>
      </c>
    </row>
    <row r="29" s="115" customFormat="1" ht="24" customHeight="1" spans="1:10">
      <c r="A29" s="171" t="s">
        <v>138</v>
      </c>
      <c r="B29" s="171"/>
      <c r="C29" s="171"/>
      <c r="D29" s="171" t="s">
        <v>139</v>
      </c>
      <c r="E29" s="147">
        <v>2759018.37</v>
      </c>
      <c r="F29" s="147">
        <v>2759018.37</v>
      </c>
      <c r="G29" s="147">
        <v>0</v>
      </c>
      <c r="H29" s="147">
        <v>0</v>
      </c>
      <c r="I29" s="147">
        <v>0</v>
      </c>
      <c r="J29" s="147">
        <v>0</v>
      </c>
    </row>
    <row r="30" s="115" customFormat="1" ht="24" customHeight="1" spans="1:10">
      <c r="A30" s="171" t="s">
        <v>140</v>
      </c>
      <c r="B30" s="171"/>
      <c r="C30" s="171"/>
      <c r="D30" s="171" t="s">
        <v>141</v>
      </c>
      <c r="E30" s="147">
        <v>1241797.81</v>
      </c>
      <c r="F30" s="147">
        <v>1241797.81</v>
      </c>
      <c r="G30" s="147">
        <v>0</v>
      </c>
      <c r="H30" s="147">
        <v>0</v>
      </c>
      <c r="I30" s="147">
        <v>0</v>
      </c>
      <c r="J30" s="147">
        <v>0</v>
      </c>
    </row>
    <row r="31" s="115" customFormat="1" ht="24" customHeight="1" spans="1:10">
      <c r="A31" s="171" t="s">
        <v>142</v>
      </c>
      <c r="B31" s="171"/>
      <c r="C31" s="171"/>
      <c r="D31" s="171" t="s">
        <v>143</v>
      </c>
      <c r="E31" s="147">
        <v>1277029.74</v>
      </c>
      <c r="F31" s="147">
        <v>1277029.74</v>
      </c>
      <c r="G31" s="147">
        <v>0</v>
      </c>
      <c r="H31" s="147">
        <v>0</v>
      </c>
      <c r="I31" s="147">
        <v>0</v>
      </c>
      <c r="J31" s="147">
        <v>0</v>
      </c>
    </row>
    <row r="32" s="115" customFormat="1" ht="24" customHeight="1" spans="1:10">
      <c r="A32" s="171" t="s">
        <v>144</v>
      </c>
      <c r="B32" s="171"/>
      <c r="C32" s="171"/>
      <c r="D32" s="171" t="s">
        <v>145</v>
      </c>
      <c r="E32" s="147">
        <v>240190.82</v>
      </c>
      <c r="F32" s="147">
        <v>240190.82</v>
      </c>
      <c r="G32" s="147">
        <v>0</v>
      </c>
      <c r="H32" s="147">
        <v>0</v>
      </c>
      <c r="I32" s="147">
        <v>0</v>
      </c>
      <c r="J32" s="147">
        <v>0</v>
      </c>
    </row>
    <row r="33" s="115" customFormat="1" ht="24" customHeight="1" spans="1:10">
      <c r="A33" s="171" t="s">
        <v>146</v>
      </c>
      <c r="B33" s="171"/>
      <c r="C33" s="171"/>
      <c r="D33" s="171" t="s">
        <v>147</v>
      </c>
      <c r="E33" s="147">
        <v>2501108</v>
      </c>
      <c r="F33" s="147">
        <v>2501108</v>
      </c>
      <c r="G33" s="147">
        <v>0</v>
      </c>
      <c r="H33" s="147">
        <v>0</v>
      </c>
      <c r="I33" s="147">
        <v>0</v>
      </c>
      <c r="J33" s="147">
        <v>0</v>
      </c>
    </row>
    <row r="34" s="115" customFormat="1" ht="24" customHeight="1" spans="1:10">
      <c r="A34" s="171" t="s">
        <v>148</v>
      </c>
      <c r="B34" s="171"/>
      <c r="C34" s="171"/>
      <c r="D34" s="171" t="s">
        <v>149</v>
      </c>
      <c r="E34" s="147">
        <v>2501108</v>
      </c>
      <c r="F34" s="147">
        <v>2501108</v>
      </c>
      <c r="G34" s="147">
        <v>0</v>
      </c>
      <c r="H34" s="147">
        <v>0</v>
      </c>
      <c r="I34" s="147">
        <v>0</v>
      </c>
      <c r="J34" s="147">
        <v>0</v>
      </c>
    </row>
    <row r="35" s="115" customFormat="1" ht="24" customHeight="1" spans="1:10">
      <c r="A35" s="171" t="s">
        <v>150</v>
      </c>
      <c r="B35" s="171"/>
      <c r="C35" s="171"/>
      <c r="D35" s="171" t="s">
        <v>151</v>
      </c>
      <c r="E35" s="147">
        <v>2501108</v>
      </c>
      <c r="F35" s="147">
        <v>2501108</v>
      </c>
      <c r="G35" s="147">
        <v>0</v>
      </c>
      <c r="H35" s="147">
        <v>0</v>
      </c>
      <c r="I35" s="147">
        <v>0</v>
      </c>
      <c r="J35" s="147">
        <v>0</v>
      </c>
    </row>
    <row r="36" s="115" customFormat="1" ht="20.25" customHeight="1" spans="1:10">
      <c r="A36" s="257" t="s">
        <v>160</v>
      </c>
      <c r="B36" s="257"/>
      <c r="C36" s="257"/>
      <c r="D36" s="257"/>
      <c r="E36" s="257"/>
      <c r="F36" s="257"/>
      <c r="G36" s="257"/>
      <c r="H36" s="257"/>
      <c r="I36" s="257"/>
      <c r="J36" s="257"/>
    </row>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19.9" customHeight="1"/>
    <row r="180" ht="19.9" customHeight="1"/>
    <row r="181" ht="19.9" customHeight="1"/>
    <row r="182" ht="19.9" customHeight="1"/>
  </sheetData>
  <mergeCells count="40">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workbookViewId="0">
      <selection activeCell="F7" sqref="D1:I16384"/>
    </sheetView>
  </sheetViews>
  <sheetFormatPr defaultColWidth="9" defaultRowHeight="14.25"/>
  <cols>
    <col min="1" max="1" width="27.375" style="115" customWidth="1"/>
    <col min="2" max="2" width="5.375" style="115" customWidth="1"/>
    <col min="3" max="3" width="15" style="115"/>
    <col min="4" max="4" width="45.25" style="115" customWidth="1"/>
    <col min="5" max="5" width="6" style="115" customWidth="1"/>
    <col min="6" max="9" width="15.75" style="115" customWidth="1"/>
    <col min="10" max="16384" width="9" style="115"/>
  </cols>
  <sheetData>
    <row r="1" ht="25.5" customHeight="1" spans="1:9">
      <c r="A1" s="159"/>
      <c r="B1" s="159"/>
      <c r="C1" s="159"/>
      <c r="D1" s="160" t="s">
        <v>161</v>
      </c>
      <c r="E1" s="159"/>
      <c r="F1" s="159"/>
      <c r="G1" s="159"/>
      <c r="H1" s="159"/>
      <c r="I1" s="159"/>
    </row>
    <row r="2" s="151" customFormat="1" ht="18" customHeight="1" spans="1:9">
      <c r="A2" s="159"/>
      <c r="B2" s="159"/>
      <c r="C2" s="159"/>
      <c r="D2" s="159"/>
      <c r="E2" s="159"/>
      <c r="F2" s="159"/>
      <c r="G2" s="159"/>
      <c r="H2" s="159"/>
      <c r="I2" s="161" t="s">
        <v>162</v>
      </c>
    </row>
    <row r="3" s="151" customFormat="1" ht="18" customHeight="1" spans="1:9">
      <c r="A3" s="162" t="str">
        <f>附表1收入支出决算表!A3</f>
        <v>部门：云南省昆明市第三十一中学</v>
      </c>
      <c r="B3" s="159"/>
      <c r="C3" s="159"/>
      <c r="D3" s="163"/>
      <c r="E3" s="159"/>
      <c r="F3" s="159"/>
      <c r="G3" s="159"/>
      <c r="H3" s="159"/>
      <c r="I3" s="161" t="s">
        <v>3</v>
      </c>
    </row>
    <row r="4" ht="18" customHeight="1" spans="1:9">
      <c r="A4" s="241" t="s">
        <v>163</v>
      </c>
      <c r="B4" s="242"/>
      <c r="C4" s="242"/>
      <c r="D4" s="242" t="s">
        <v>164</v>
      </c>
      <c r="E4" s="242"/>
      <c r="F4" s="242" t="s">
        <v>11</v>
      </c>
      <c r="G4" s="242" t="s">
        <v>11</v>
      </c>
      <c r="H4" s="242"/>
      <c r="I4" s="242" t="s">
        <v>11</v>
      </c>
    </row>
    <row r="5" ht="39.75" customHeight="1" spans="1:9">
      <c r="A5" s="243" t="s">
        <v>165</v>
      </c>
      <c r="B5" s="244" t="s">
        <v>7</v>
      </c>
      <c r="C5" s="244" t="s">
        <v>166</v>
      </c>
      <c r="D5" s="244" t="s">
        <v>167</v>
      </c>
      <c r="E5" s="244" t="s">
        <v>7</v>
      </c>
      <c r="F5" s="245" t="s">
        <v>99</v>
      </c>
      <c r="G5" s="244" t="s">
        <v>168</v>
      </c>
      <c r="H5" s="246" t="s">
        <v>169</v>
      </c>
      <c r="I5" s="246" t="s">
        <v>170</v>
      </c>
    </row>
    <row r="6" ht="18" customHeight="1" spans="1:9">
      <c r="A6" s="243"/>
      <c r="B6" s="244" t="s">
        <v>11</v>
      </c>
      <c r="C6" s="244" t="s">
        <v>11</v>
      </c>
      <c r="D6" s="244" t="s">
        <v>11</v>
      </c>
      <c r="E6" s="244" t="s">
        <v>11</v>
      </c>
      <c r="F6" s="245" t="s">
        <v>94</v>
      </c>
      <c r="G6" s="244" t="s">
        <v>168</v>
      </c>
      <c r="H6" s="246"/>
      <c r="I6" s="246"/>
    </row>
    <row r="7" ht="18" customHeight="1" spans="1:9">
      <c r="A7" s="247" t="s">
        <v>171</v>
      </c>
      <c r="B7" s="245" t="s">
        <v>11</v>
      </c>
      <c r="C7" s="245" t="s">
        <v>12</v>
      </c>
      <c r="D7" s="245" t="s">
        <v>171</v>
      </c>
      <c r="E7" s="245" t="s">
        <v>11</v>
      </c>
      <c r="F7" s="245" t="s">
        <v>13</v>
      </c>
      <c r="G7" s="245" t="s">
        <v>19</v>
      </c>
      <c r="H7" s="245" t="s">
        <v>22</v>
      </c>
      <c r="I7" s="245" t="s">
        <v>25</v>
      </c>
    </row>
    <row r="8" ht="18" customHeight="1" spans="1:9">
      <c r="A8" s="248" t="s">
        <v>172</v>
      </c>
      <c r="B8" s="245" t="s">
        <v>12</v>
      </c>
      <c r="C8" s="175">
        <v>34969128.43</v>
      </c>
      <c r="D8" s="170" t="s">
        <v>15</v>
      </c>
      <c r="E8" s="245">
        <v>33</v>
      </c>
      <c r="F8" s="147">
        <v>0</v>
      </c>
      <c r="G8" s="147">
        <v>0</v>
      </c>
      <c r="H8" s="147">
        <v>0</v>
      </c>
      <c r="I8" s="147">
        <v>0</v>
      </c>
    </row>
    <row r="9" ht="18" customHeight="1" spans="1:9">
      <c r="A9" s="248" t="s">
        <v>173</v>
      </c>
      <c r="B9" s="245" t="s">
        <v>13</v>
      </c>
      <c r="C9" s="175">
        <v>0</v>
      </c>
      <c r="D9" s="170" t="s">
        <v>17</v>
      </c>
      <c r="E9" s="245">
        <v>34</v>
      </c>
      <c r="F9" s="147">
        <v>0</v>
      </c>
      <c r="G9" s="147">
        <v>0</v>
      </c>
      <c r="H9" s="147">
        <v>0</v>
      </c>
      <c r="I9" s="147">
        <v>0</v>
      </c>
    </row>
    <row r="10" ht="18" customHeight="1" spans="1:9">
      <c r="A10" s="248" t="s">
        <v>174</v>
      </c>
      <c r="B10" s="245" t="s">
        <v>19</v>
      </c>
      <c r="C10" s="147">
        <v>0</v>
      </c>
      <c r="D10" s="170" t="s">
        <v>20</v>
      </c>
      <c r="E10" s="245">
        <v>35</v>
      </c>
      <c r="F10" s="147">
        <v>0</v>
      </c>
      <c r="G10" s="147">
        <v>0</v>
      </c>
      <c r="H10" s="147">
        <v>0</v>
      </c>
      <c r="I10" s="147">
        <v>0</v>
      </c>
    </row>
    <row r="11" ht="18" customHeight="1" spans="1:9">
      <c r="A11" s="248" t="s">
        <v>11</v>
      </c>
      <c r="B11" s="245" t="s">
        <v>22</v>
      </c>
      <c r="C11" s="249"/>
      <c r="D11" s="170" t="s">
        <v>23</v>
      </c>
      <c r="E11" s="245">
        <v>36</v>
      </c>
      <c r="F11" s="147">
        <v>0</v>
      </c>
      <c r="G11" s="147">
        <v>0</v>
      </c>
      <c r="H11" s="147">
        <v>0</v>
      </c>
      <c r="I11" s="147">
        <v>0</v>
      </c>
    </row>
    <row r="12" ht="18" customHeight="1" spans="1:9">
      <c r="A12" s="248" t="s">
        <v>11</v>
      </c>
      <c r="B12" s="245" t="s">
        <v>25</v>
      </c>
      <c r="C12" s="249"/>
      <c r="D12" s="170" t="s">
        <v>26</v>
      </c>
      <c r="E12" s="245">
        <v>37</v>
      </c>
      <c r="F12" s="147">
        <v>23791973.58</v>
      </c>
      <c r="G12" s="147">
        <v>23791973.58</v>
      </c>
      <c r="H12" s="147">
        <v>0</v>
      </c>
      <c r="I12" s="147">
        <v>0</v>
      </c>
    </row>
    <row r="13" ht="18" customHeight="1" spans="1:9">
      <c r="A13" s="248" t="s">
        <v>11</v>
      </c>
      <c r="B13" s="245" t="s">
        <v>28</v>
      </c>
      <c r="C13" s="249"/>
      <c r="D13" s="170" t="s">
        <v>29</v>
      </c>
      <c r="E13" s="245">
        <v>38</v>
      </c>
      <c r="F13" s="147">
        <v>0</v>
      </c>
      <c r="G13" s="147">
        <v>0</v>
      </c>
      <c r="H13" s="147">
        <v>0</v>
      </c>
      <c r="I13" s="147">
        <v>0</v>
      </c>
    </row>
    <row r="14" ht="18" customHeight="1" spans="1:9">
      <c r="A14" s="248" t="s">
        <v>11</v>
      </c>
      <c r="B14" s="245" t="s">
        <v>31</v>
      </c>
      <c r="C14" s="249"/>
      <c r="D14" s="170" t="s">
        <v>32</v>
      </c>
      <c r="E14" s="245">
        <v>39</v>
      </c>
      <c r="F14" s="147">
        <v>0</v>
      </c>
      <c r="G14" s="147">
        <v>0</v>
      </c>
      <c r="H14" s="147">
        <v>0</v>
      </c>
      <c r="I14" s="147">
        <v>0</v>
      </c>
    </row>
    <row r="15" ht="18" customHeight="1" spans="1:9">
      <c r="A15" s="248" t="s">
        <v>11</v>
      </c>
      <c r="B15" s="245" t="s">
        <v>34</v>
      </c>
      <c r="C15" s="249"/>
      <c r="D15" s="170" t="s">
        <v>35</v>
      </c>
      <c r="E15" s="245">
        <v>40</v>
      </c>
      <c r="F15" s="147">
        <v>5917028.48</v>
      </c>
      <c r="G15" s="147">
        <v>5917028.48</v>
      </c>
      <c r="H15" s="147">
        <v>0</v>
      </c>
      <c r="I15" s="147">
        <v>0</v>
      </c>
    </row>
    <row r="16" ht="18" customHeight="1" spans="1:9">
      <c r="A16" s="248" t="s">
        <v>11</v>
      </c>
      <c r="B16" s="245" t="s">
        <v>36</v>
      </c>
      <c r="C16" s="249"/>
      <c r="D16" s="170" t="s">
        <v>37</v>
      </c>
      <c r="E16" s="245">
        <v>41</v>
      </c>
      <c r="F16" s="147">
        <v>2759018.37</v>
      </c>
      <c r="G16" s="147">
        <v>2759018.37</v>
      </c>
      <c r="H16" s="147">
        <v>0</v>
      </c>
      <c r="I16" s="147">
        <v>0</v>
      </c>
    </row>
    <row r="17" ht="18" customHeight="1" spans="1:9">
      <c r="A17" s="248" t="s">
        <v>11</v>
      </c>
      <c r="B17" s="245" t="s">
        <v>38</v>
      </c>
      <c r="C17" s="249"/>
      <c r="D17" s="170" t="s">
        <v>39</v>
      </c>
      <c r="E17" s="245">
        <v>42</v>
      </c>
      <c r="F17" s="147">
        <v>0</v>
      </c>
      <c r="G17" s="147">
        <v>0</v>
      </c>
      <c r="H17" s="147">
        <v>0</v>
      </c>
      <c r="I17" s="147">
        <v>0</v>
      </c>
    </row>
    <row r="18" ht="18" customHeight="1" spans="1:9">
      <c r="A18" s="248" t="s">
        <v>11</v>
      </c>
      <c r="B18" s="245" t="s">
        <v>40</v>
      </c>
      <c r="C18" s="249"/>
      <c r="D18" s="170" t="s">
        <v>41</v>
      </c>
      <c r="E18" s="245">
        <v>43</v>
      </c>
      <c r="F18" s="147">
        <v>0</v>
      </c>
      <c r="G18" s="147">
        <v>0</v>
      </c>
      <c r="H18" s="147">
        <v>0</v>
      </c>
      <c r="I18" s="147">
        <v>0</v>
      </c>
    </row>
    <row r="19" ht="18" customHeight="1" spans="1:9">
      <c r="A19" s="248" t="s">
        <v>11</v>
      </c>
      <c r="B19" s="245" t="s">
        <v>42</v>
      </c>
      <c r="C19" s="249"/>
      <c r="D19" s="170" t="s">
        <v>43</v>
      </c>
      <c r="E19" s="245">
        <v>44</v>
      </c>
      <c r="F19" s="147">
        <v>0</v>
      </c>
      <c r="G19" s="147">
        <v>0</v>
      </c>
      <c r="H19" s="147">
        <v>0</v>
      </c>
      <c r="I19" s="147">
        <v>0</v>
      </c>
    </row>
    <row r="20" ht="18" customHeight="1" spans="1:9">
      <c r="A20" s="248" t="s">
        <v>11</v>
      </c>
      <c r="B20" s="245" t="s">
        <v>44</v>
      </c>
      <c r="C20" s="249"/>
      <c r="D20" s="170" t="s">
        <v>45</v>
      </c>
      <c r="E20" s="245">
        <v>45</v>
      </c>
      <c r="F20" s="147">
        <v>0</v>
      </c>
      <c r="G20" s="147">
        <v>0</v>
      </c>
      <c r="H20" s="147">
        <v>0</v>
      </c>
      <c r="I20" s="147">
        <v>0</v>
      </c>
    </row>
    <row r="21" ht="18" customHeight="1" spans="1:9">
      <c r="A21" s="248" t="s">
        <v>11</v>
      </c>
      <c r="B21" s="245" t="s">
        <v>46</v>
      </c>
      <c r="C21" s="249"/>
      <c r="D21" s="170" t="s">
        <v>47</v>
      </c>
      <c r="E21" s="245">
        <v>46</v>
      </c>
      <c r="F21" s="147">
        <v>0</v>
      </c>
      <c r="G21" s="147">
        <v>0</v>
      </c>
      <c r="H21" s="147">
        <v>0</v>
      </c>
      <c r="I21" s="147">
        <v>0</v>
      </c>
    </row>
    <row r="22" ht="18" customHeight="1" spans="1:9">
      <c r="A22" s="248" t="s">
        <v>11</v>
      </c>
      <c r="B22" s="245" t="s">
        <v>48</v>
      </c>
      <c r="C22" s="249"/>
      <c r="D22" s="170" t="s">
        <v>49</v>
      </c>
      <c r="E22" s="245">
        <v>47</v>
      </c>
      <c r="F22" s="147">
        <v>0</v>
      </c>
      <c r="G22" s="147">
        <v>0</v>
      </c>
      <c r="H22" s="147">
        <v>0</v>
      </c>
      <c r="I22" s="147">
        <v>0</v>
      </c>
    </row>
    <row r="23" ht="18" customHeight="1" spans="1:9">
      <c r="A23" s="248" t="s">
        <v>11</v>
      </c>
      <c r="B23" s="245" t="s">
        <v>50</v>
      </c>
      <c r="C23" s="249"/>
      <c r="D23" s="170" t="s">
        <v>51</v>
      </c>
      <c r="E23" s="245">
        <v>48</v>
      </c>
      <c r="F23" s="147">
        <v>0</v>
      </c>
      <c r="G23" s="147">
        <v>0</v>
      </c>
      <c r="H23" s="147">
        <v>0</v>
      </c>
      <c r="I23" s="147">
        <v>0</v>
      </c>
    </row>
    <row r="24" ht="18" customHeight="1" spans="1:9">
      <c r="A24" s="248" t="s">
        <v>11</v>
      </c>
      <c r="B24" s="245" t="s">
        <v>52</v>
      </c>
      <c r="C24" s="249"/>
      <c r="D24" s="170" t="s">
        <v>53</v>
      </c>
      <c r="E24" s="245">
        <v>49</v>
      </c>
      <c r="F24" s="147">
        <v>0</v>
      </c>
      <c r="G24" s="147">
        <v>0</v>
      </c>
      <c r="H24" s="147">
        <v>0</v>
      </c>
      <c r="I24" s="147">
        <v>0</v>
      </c>
    </row>
    <row r="25" ht="18" customHeight="1" spans="1:9">
      <c r="A25" s="248" t="s">
        <v>11</v>
      </c>
      <c r="B25" s="245" t="s">
        <v>54</v>
      </c>
      <c r="C25" s="249"/>
      <c r="D25" s="170" t="s">
        <v>55</v>
      </c>
      <c r="E25" s="245">
        <v>50</v>
      </c>
      <c r="F25" s="147">
        <v>0</v>
      </c>
      <c r="G25" s="147">
        <v>0</v>
      </c>
      <c r="H25" s="147">
        <v>0</v>
      </c>
      <c r="I25" s="147">
        <v>0</v>
      </c>
    </row>
    <row r="26" ht="18" customHeight="1" spans="1:9">
      <c r="A26" s="248" t="s">
        <v>11</v>
      </c>
      <c r="B26" s="245" t="s">
        <v>56</v>
      </c>
      <c r="C26" s="249"/>
      <c r="D26" s="170" t="s">
        <v>57</v>
      </c>
      <c r="E26" s="245">
        <v>51</v>
      </c>
      <c r="F26" s="147">
        <v>2501108</v>
      </c>
      <c r="G26" s="147">
        <v>2501108</v>
      </c>
      <c r="H26" s="147">
        <v>0</v>
      </c>
      <c r="I26" s="147">
        <v>0</v>
      </c>
    </row>
    <row r="27" ht="18" customHeight="1" spans="1:9">
      <c r="A27" s="248" t="s">
        <v>11</v>
      </c>
      <c r="B27" s="245" t="s">
        <v>58</v>
      </c>
      <c r="C27" s="249"/>
      <c r="D27" s="170" t="s">
        <v>59</v>
      </c>
      <c r="E27" s="245">
        <v>52</v>
      </c>
      <c r="F27" s="147">
        <v>0</v>
      </c>
      <c r="G27" s="147">
        <v>0</v>
      </c>
      <c r="H27" s="147">
        <v>0</v>
      </c>
      <c r="I27" s="147">
        <v>0</v>
      </c>
    </row>
    <row r="28" ht="18" customHeight="1" spans="1:9">
      <c r="A28" s="248" t="s">
        <v>11</v>
      </c>
      <c r="B28" s="245" t="s">
        <v>60</v>
      </c>
      <c r="C28" s="249"/>
      <c r="D28" s="170" t="s">
        <v>61</v>
      </c>
      <c r="E28" s="245">
        <v>53</v>
      </c>
      <c r="F28" s="147">
        <v>0</v>
      </c>
      <c r="G28" s="147">
        <v>0</v>
      </c>
      <c r="H28" s="147">
        <v>0</v>
      </c>
      <c r="I28" s="147">
        <v>0</v>
      </c>
    </row>
    <row r="29" ht="18" customHeight="1" spans="1:9">
      <c r="A29" s="248" t="s">
        <v>11</v>
      </c>
      <c r="B29" s="245" t="s">
        <v>62</v>
      </c>
      <c r="C29" s="249"/>
      <c r="D29" s="170" t="s">
        <v>63</v>
      </c>
      <c r="E29" s="245">
        <v>54</v>
      </c>
      <c r="F29" s="147">
        <v>0</v>
      </c>
      <c r="G29" s="147">
        <v>0</v>
      </c>
      <c r="H29" s="147">
        <v>0</v>
      </c>
      <c r="I29" s="147">
        <v>0</v>
      </c>
    </row>
    <row r="30" ht="18" customHeight="1" spans="1:9">
      <c r="A30" s="248" t="s">
        <v>11</v>
      </c>
      <c r="B30" s="245" t="s">
        <v>64</v>
      </c>
      <c r="C30" s="249"/>
      <c r="D30" s="170" t="s">
        <v>65</v>
      </c>
      <c r="E30" s="245">
        <v>55</v>
      </c>
      <c r="F30" s="147">
        <v>0</v>
      </c>
      <c r="G30" s="147">
        <v>0</v>
      </c>
      <c r="H30" s="147">
        <v>0</v>
      </c>
      <c r="I30" s="147">
        <v>0</v>
      </c>
    </row>
    <row r="31" ht="18" customHeight="1" spans="1:9">
      <c r="A31" s="248"/>
      <c r="B31" s="245" t="s">
        <v>66</v>
      </c>
      <c r="C31" s="249"/>
      <c r="D31" s="170" t="s">
        <v>67</v>
      </c>
      <c r="E31" s="245">
        <v>56</v>
      </c>
      <c r="F31" s="147">
        <v>0</v>
      </c>
      <c r="G31" s="147">
        <v>0</v>
      </c>
      <c r="H31" s="147">
        <v>0</v>
      </c>
      <c r="I31" s="147">
        <v>0</v>
      </c>
    </row>
    <row r="32" ht="18" customHeight="1" spans="1:9">
      <c r="A32" s="248"/>
      <c r="B32" s="245" t="s">
        <v>68</v>
      </c>
      <c r="C32" s="249"/>
      <c r="D32" s="250" t="s">
        <v>69</v>
      </c>
      <c r="E32" s="245">
        <v>57</v>
      </c>
      <c r="F32" s="147">
        <v>0</v>
      </c>
      <c r="G32" s="147">
        <v>0</v>
      </c>
      <c r="H32" s="147">
        <v>0</v>
      </c>
      <c r="I32" s="147">
        <v>0</v>
      </c>
    </row>
    <row r="33" ht="18" customHeight="1" spans="1:9">
      <c r="A33" s="248"/>
      <c r="B33" s="245" t="s">
        <v>70</v>
      </c>
      <c r="C33" s="249"/>
      <c r="D33" s="250" t="s">
        <v>71</v>
      </c>
      <c r="E33" s="245">
        <v>58</v>
      </c>
      <c r="F33" s="147">
        <v>0</v>
      </c>
      <c r="G33" s="147">
        <v>0</v>
      </c>
      <c r="H33" s="147">
        <v>0</v>
      </c>
      <c r="I33" s="147">
        <v>0</v>
      </c>
    </row>
    <row r="34" ht="18" customHeight="1" spans="1:9">
      <c r="A34" s="247" t="s">
        <v>72</v>
      </c>
      <c r="B34" s="245" t="s">
        <v>73</v>
      </c>
      <c r="C34" s="175">
        <v>34969128.43</v>
      </c>
      <c r="D34" s="245" t="s">
        <v>74</v>
      </c>
      <c r="E34" s="245">
        <v>59</v>
      </c>
      <c r="F34" s="147">
        <v>34969128.43</v>
      </c>
      <c r="G34" s="147">
        <v>34969128.43</v>
      </c>
      <c r="H34" s="147">
        <v>0</v>
      </c>
      <c r="I34" s="147">
        <v>0</v>
      </c>
    </row>
    <row r="35" ht="18" customHeight="1" spans="1:9">
      <c r="A35" s="248" t="s">
        <v>175</v>
      </c>
      <c r="B35" s="245" t="s">
        <v>76</v>
      </c>
      <c r="C35" s="175">
        <v>0</v>
      </c>
      <c r="D35" s="250" t="s">
        <v>176</v>
      </c>
      <c r="E35" s="245">
        <v>60</v>
      </c>
      <c r="F35" s="147">
        <v>0</v>
      </c>
      <c r="G35" s="147">
        <v>0</v>
      </c>
      <c r="H35" s="147">
        <v>0</v>
      </c>
      <c r="I35" s="147">
        <v>0</v>
      </c>
    </row>
    <row r="36" ht="17.25" customHeight="1" spans="1:9">
      <c r="A36" s="248" t="s">
        <v>172</v>
      </c>
      <c r="B36" s="245" t="s">
        <v>79</v>
      </c>
      <c r="C36" s="175">
        <v>0</v>
      </c>
      <c r="D36" s="250"/>
      <c r="E36" s="245">
        <v>61</v>
      </c>
      <c r="F36" s="173"/>
      <c r="G36" s="173"/>
      <c r="H36" s="173"/>
      <c r="I36" s="173"/>
    </row>
    <row r="37" ht="17.25" customHeight="1" spans="1:9">
      <c r="A37" s="248" t="s">
        <v>173</v>
      </c>
      <c r="B37" s="245" t="s">
        <v>82</v>
      </c>
      <c r="C37" s="175">
        <v>0</v>
      </c>
      <c r="D37" s="250" t="s">
        <v>11</v>
      </c>
      <c r="E37" s="245">
        <v>62</v>
      </c>
      <c r="F37" s="173"/>
      <c r="G37" s="173"/>
      <c r="H37" s="173"/>
      <c r="I37" s="173"/>
    </row>
    <row r="38" spans="1:9">
      <c r="A38" s="248" t="s">
        <v>174</v>
      </c>
      <c r="B38" s="245" t="s">
        <v>177</v>
      </c>
      <c r="C38" s="175">
        <v>0</v>
      </c>
      <c r="D38" s="250"/>
      <c r="E38" s="245">
        <v>63</v>
      </c>
      <c r="F38" s="173"/>
      <c r="G38" s="173"/>
      <c r="H38" s="173"/>
      <c r="I38" s="173"/>
    </row>
    <row r="39" ht="17.25" customHeight="1" spans="1:9">
      <c r="A39" s="247" t="s">
        <v>81</v>
      </c>
      <c r="B39" s="245" t="s">
        <v>178</v>
      </c>
      <c r="C39" s="175">
        <v>34969128.43</v>
      </c>
      <c r="D39" s="245" t="s">
        <v>81</v>
      </c>
      <c r="E39" s="245">
        <v>64</v>
      </c>
      <c r="F39" s="147">
        <v>34969128.43</v>
      </c>
      <c r="G39" s="147">
        <v>34969128.43</v>
      </c>
      <c r="H39" s="147">
        <v>0</v>
      </c>
      <c r="I39" s="147">
        <v>0</v>
      </c>
    </row>
    <row r="40" spans="1:9">
      <c r="A40" s="251" t="s">
        <v>179</v>
      </c>
      <c r="B40" s="252"/>
      <c r="C40" s="252"/>
      <c r="D40" s="252"/>
      <c r="E40" s="252"/>
      <c r="F40" s="252"/>
      <c r="G40" s="252"/>
      <c r="H40" s="252"/>
      <c r="I40" s="252"/>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41"/>
  <sheetViews>
    <sheetView zoomScale="70" zoomScaleNormal="70" zoomScaleSheetLayoutView="60" workbookViewId="0">
      <selection activeCell="I19" sqref="I19"/>
    </sheetView>
  </sheetViews>
  <sheetFormatPr defaultColWidth="9" defaultRowHeight="14.25" customHeight="1"/>
  <cols>
    <col min="1" max="3" width="3.75" style="201" customWidth="1"/>
    <col min="4" max="4" width="33.875" style="201"/>
    <col min="5" max="20" width="13.75" style="201" customWidth="1"/>
    <col min="21" max="16384" width="9" style="201"/>
  </cols>
  <sheetData>
    <row r="1" ht="36" customHeight="1" spans="1:20">
      <c r="A1" s="202" t="s">
        <v>180</v>
      </c>
      <c r="B1" s="202"/>
      <c r="C1" s="202"/>
      <c r="D1" s="202"/>
      <c r="E1" s="202"/>
      <c r="F1" s="202"/>
      <c r="G1" s="202"/>
      <c r="H1" s="202"/>
      <c r="I1" s="202"/>
      <c r="J1" s="202"/>
      <c r="K1" s="202"/>
      <c r="L1" s="202"/>
      <c r="M1" s="202"/>
      <c r="N1" s="202"/>
      <c r="O1" s="202"/>
      <c r="P1" s="202"/>
      <c r="Q1" s="202"/>
      <c r="R1" s="202"/>
      <c r="S1" s="202"/>
      <c r="T1" s="202"/>
    </row>
    <row r="2" ht="19.5" customHeight="1" spans="1:20">
      <c r="A2" s="203"/>
      <c r="B2" s="203"/>
      <c r="C2" s="203"/>
      <c r="D2" s="203"/>
      <c r="E2" s="203"/>
      <c r="F2" s="203"/>
      <c r="G2" s="203"/>
      <c r="H2" s="203"/>
      <c r="I2" s="203"/>
      <c r="J2" s="203"/>
      <c r="K2" s="203"/>
      <c r="L2" s="203"/>
      <c r="M2" s="203"/>
      <c r="N2" s="203"/>
      <c r="O2" s="203"/>
      <c r="P2" s="204"/>
      <c r="Q2" s="205"/>
      <c r="R2" s="205"/>
      <c r="S2" s="118" t="s">
        <v>181</v>
      </c>
      <c r="T2" s="118"/>
    </row>
    <row r="3" s="197" customFormat="1" ht="19.5" customHeight="1" spans="1:20">
      <c r="A3" s="206" t="str">
        <f>附表1收入支出决算表!A3</f>
        <v>部门：云南省昆明市第三十一中学</v>
      </c>
      <c r="B3" s="206"/>
      <c r="C3" s="206"/>
      <c r="D3" s="207"/>
      <c r="E3" s="207"/>
      <c r="F3" s="207"/>
      <c r="G3" s="207"/>
      <c r="H3" s="207"/>
      <c r="I3" s="208"/>
      <c r="J3" s="208"/>
      <c r="K3" s="209"/>
      <c r="L3" s="209"/>
      <c r="M3" s="209"/>
      <c r="N3" s="210"/>
      <c r="O3" s="210"/>
      <c r="P3" s="211"/>
      <c r="Q3" s="212"/>
      <c r="R3" s="212"/>
      <c r="S3" s="186" t="s">
        <v>182</v>
      </c>
      <c r="T3" s="186"/>
    </row>
    <row r="4" s="198" customFormat="1" ht="39.75" customHeight="1" spans="1:20">
      <c r="A4" s="213" t="s">
        <v>6</v>
      </c>
      <c r="B4" s="213"/>
      <c r="C4" s="213"/>
      <c r="D4" s="213"/>
      <c r="E4" s="213" t="s">
        <v>183</v>
      </c>
      <c r="F4" s="213"/>
      <c r="G4" s="213"/>
      <c r="H4" s="214" t="s">
        <v>184</v>
      </c>
      <c r="I4" s="215"/>
      <c r="J4" s="216"/>
      <c r="K4" s="213" t="s">
        <v>185</v>
      </c>
      <c r="L4" s="213"/>
      <c r="M4" s="213"/>
      <c r="N4" s="213"/>
      <c r="O4" s="213"/>
      <c r="P4" s="217" t="s">
        <v>80</v>
      </c>
      <c r="Q4" s="217"/>
      <c r="R4" s="217"/>
      <c r="S4" s="217"/>
      <c r="T4" s="217"/>
    </row>
    <row r="5" s="199" customFormat="1" ht="26.25" customHeight="1" spans="1:20">
      <c r="A5" s="218" t="s">
        <v>186</v>
      </c>
      <c r="B5" s="219"/>
      <c r="C5" s="220"/>
      <c r="D5" s="221" t="s">
        <v>93</v>
      </c>
      <c r="E5" s="221" t="s">
        <v>99</v>
      </c>
      <c r="F5" s="221" t="s">
        <v>187</v>
      </c>
      <c r="G5" s="221" t="s">
        <v>188</v>
      </c>
      <c r="H5" s="222" t="s">
        <v>99</v>
      </c>
      <c r="I5" s="222" t="s">
        <v>155</v>
      </c>
      <c r="J5" s="221" t="s">
        <v>156</v>
      </c>
      <c r="K5" s="223" t="s">
        <v>99</v>
      </c>
      <c r="L5" s="214" t="s">
        <v>155</v>
      </c>
      <c r="M5" s="215"/>
      <c r="N5" s="224"/>
      <c r="O5" s="213" t="s">
        <v>156</v>
      </c>
      <c r="P5" s="225" t="s">
        <v>99</v>
      </c>
      <c r="Q5" s="217" t="s">
        <v>187</v>
      </c>
      <c r="R5" s="226" t="s">
        <v>188</v>
      </c>
      <c r="S5" s="227"/>
      <c r="T5" s="228"/>
    </row>
    <row r="6" s="199" customFormat="1" ht="36" customHeight="1" spans="1:20">
      <c r="A6" s="229"/>
      <c r="B6" s="230"/>
      <c r="C6" s="231"/>
      <c r="D6" s="232"/>
      <c r="E6" s="232"/>
      <c r="F6" s="232"/>
      <c r="G6" s="232"/>
      <c r="H6" s="157"/>
      <c r="I6" s="157"/>
      <c r="J6" s="232"/>
      <c r="K6" s="223"/>
      <c r="L6" s="157" t="s">
        <v>94</v>
      </c>
      <c r="M6" s="157" t="s">
        <v>189</v>
      </c>
      <c r="N6" s="157" t="s">
        <v>190</v>
      </c>
      <c r="O6" s="213"/>
      <c r="P6" s="225"/>
      <c r="Q6" s="217"/>
      <c r="R6" s="157" t="s">
        <v>94</v>
      </c>
      <c r="S6" s="233" t="s">
        <v>191</v>
      </c>
      <c r="T6" s="234" t="s">
        <v>192</v>
      </c>
    </row>
    <row r="7" s="199" customFormat="1" ht="22.5" customHeight="1" spans="1:20">
      <c r="A7" s="235" t="s">
        <v>96</v>
      </c>
      <c r="B7" s="235" t="s">
        <v>97</v>
      </c>
      <c r="C7" s="235" t="s">
        <v>98</v>
      </c>
      <c r="D7" s="235" t="s">
        <v>10</v>
      </c>
      <c r="E7" s="236" t="s">
        <v>12</v>
      </c>
      <c r="F7" s="236" t="s">
        <v>13</v>
      </c>
      <c r="G7" s="236" t="s">
        <v>19</v>
      </c>
      <c r="H7" s="236" t="s">
        <v>22</v>
      </c>
      <c r="I7" s="236" t="s">
        <v>25</v>
      </c>
      <c r="J7" s="236" t="s">
        <v>28</v>
      </c>
      <c r="K7" s="236" t="s">
        <v>31</v>
      </c>
      <c r="L7" s="236" t="s">
        <v>34</v>
      </c>
      <c r="M7" s="236" t="s">
        <v>36</v>
      </c>
      <c r="N7" s="236" t="s">
        <v>38</v>
      </c>
      <c r="O7" s="236" t="s">
        <v>40</v>
      </c>
      <c r="P7" s="236" t="s">
        <v>42</v>
      </c>
      <c r="Q7" s="236" t="s">
        <v>44</v>
      </c>
      <c r="R7" s="236" t="s">
        <v>46</v>
      </c>
      <c r="S7" s="236" t="s">
        <v>48</v>
      </c>
      <c r="T7" s="236" t="s">
        <v>50</v>
      </c>
    </row>
    <row r="8" s="199" customFormat="1" ht="22.5" customHeight="1" spans="1:20">
      <c r="A8" s="235"/>
      <c r="B8" s="235"/>
      <c r="C8" s="235"/>
      <c r="D8" s="235" t="s">
        <v>99</v>
      </c>
      <c r="E8" s="147">
        <v>0</v>
      </c>
      <c r="F8" s="147">
        <v>0</v>
      </c>
      <c r="G8" s="147">
        <v>0</v>
      </c>
      <c r="H8" s="147">
        <v>34969128.43</v>
      </c>
      <c r="I8" s="147">
        <v>33495649.79</v>
      </c>
      <c r="J8" s="147">
        <v>1473478.64</v>
      </c>
      <c r="K8" s="147">
        <v>34969128.43</v>
      </c>
      <c r="L8" s="147">
        <v>33495649.79</v>
      </c>
      <c r="M8" s="147">
        <v>32314906.31</v>
      </c>
      <c r="N8" s="147">
        <v>1180743.48</v>
      </c>
      <c r="O8" s="147">
        <v>1473478.64</v>
      </c>
      <c r="P8" s="147">
        <v>0</v>
      </c>
      <c r="Q8" s="147">
        <v>0</v>
      </c>
      <c r="R8" s="147">
        <v>0</v>
      </c>
      <c r="S8" s="147">
        <v>0</v>
      </c>
      <c r="T8" s="147">
        <v>0</v>
      </c>
    </row>
    <row r="9" s="199" customFormat="1" ht="21.75" customHeight="1" spans="1:20">
      <c r="A9" s="171" t="s">
        <v>100</v>
      </c>
      <c r="B9" s="171"/>
      <c r="C9" s="171"/>
      <c r="D9" s="171" t="s">
        <v>101</v>
      </c>
      <c r="E9" s="147">
        <v>0</v>
      </c>
      <c r="F9" s="147">
        <v>0</v>
      </c>
      <c r="G9" s="147">
        <v>0</v>
      </c>
      <c r="H9" s="147">
        <v>23791973.58</v>
      </c>
      <c r="I9" s="147">
        <v>22318494.94</v>
      </c>
      <c r="J9" s="147">
        <v>1473478.64</v>
      </c>
      <c r="K9" s="147">
        <v>23791973.58</v>
      </c>
      <c r="L9" s="147">
        <v>22318494.94</v>
      </c>
      <c r="M9" s="147">
        <v>21410199.46</v>
      </c>
      <c r="N9" s="147">
        <v>908295.48</v>
      </c>
      <c r="O9" s="147">
        <v>1473478.64</v>
      </c>
      <c r="P9" s="147">
        <v>0</v>
      </c>
      <c r="Q9" s="147">
        <v>0</v>
      </c>
      <c r="R9" s="147">
        <v>0</v>
      </c>
      <c r="S9" s="147">
        <v>0</v>
      </c>
      <c r="T9" s="147">
        <v>0</v>
      </c>
    </row>
    <row r="10" s="199" customFormat="1" ht="21.75" customHeight="1" spans="1:20">
      <c r="A10" s="171" t="s">
        <v>102</v>
      </c>
      <c r="B10" s="171"/>
      <c r="C10" s="171"/>
      <c r="D10" s="171" t="s">
        <v>103</v>
      </c>
      <c r="E10" s="147">
        <v>0</v>
      </c>
      <c r="F10" s="147">
        <v>0</v>
      </c>
      <c r="G10" s="147">
        <v>0</v>
      </c>
      <c r="H10" s="147">
        <v>111460</v>
      </c>
      <c r="I10" s="147">
        <v>0</v>
      </c>
      <c r="J10" s="147">
        <v>111460</v>
      </c>
      <c r="K10" s="147">
        <v>111460</v>
      </c>
      <c r="L10" s="147">
        <v>0</v>
      </c>
      <c r="M10" s="147">
        <v>0</v>
      </c>
      <c r="N10" s="147">
        <v>0</v>
      </c>
      <c r="O10" s="147">
        <v>111460</v>
      </c>
      <c r="P10" s="147">
        <v>0</v>
      </c>
      <c r="Q10" s="147">
        <v>0</v>
      </c>
      <c r="R10" s="147">
        <v>0</v>
      </c>
      <c r="S10" s="147">
        <v>0</v>
      </c>
      <c r="T10" s="147">
        <v>0</v>
      </c>
    </row>
    <row r="11" s="199" customFormat="1" ht="21.75" customHeight="1" spans="1:20">
      <c r="A11" s="171" t="s">
        <v>104</v>
      </c>
      <c r="B11" s="171"/>
      <c r="C11" s="171"/>
      <c r="D11" s="171" t="s">
        <v>105</v>
      </c>
      <c r="E11" s="147">
        <v>0</v>
      </c>
      <c r="F11" s="147">
        <v>0</v>
      </c>
      <c r="G11" s="147">
        <v>0</v>
      </c>
      <c r="H11" s="147">
        <v>111460</v>
      </c>
      <c r="I11" s="147">
        <v>0</v>
      </c>
      <c r="J11" s="147">
        <v>111460</v>
      </c>
      <c r="K11" s="147">
        <v>111460</v>
      </c>
      <c r="L11" s="147">
        <v>0</v>
      </c>
      <c r="M11" s="147">
        <v>0</v>
      </c>
      <c r="N11" s="147">
        <v>0</v>
      </c>
      <c r="O11" s="147">
        <v>111460</v>
      </c>
      <c r="P11" s="147">
        <v>0</v>
      </c>
      <c r="Q11" s="147">
        <v>0</v>
      </c>
      <c r="R11" s="147">
        <v>0</v>
      </c>
      <c r="S11" s="147">
        <v>0</v>
      </c>
      <c r="T11" s="147">
        <v>0</v>
      </c>
    </row>
    <row r="12" s="199" customFormat="1" ht="21.75" customHeight="1" spans="1:20">
      <c r="A12" s="171" t="s">
        <v>106</v>
      </c>
      <c r="B12" s="171"/>
      <c r="C12" s="171"/>
      <c r="D12" s="171" t="s">
        <v>107</v>
      </c>
      <c r="E12" s="147">
        <v>0</v>
      </c>
      <c r="F12" s="147">
        <v>0</v>
      </c>
      <c r="G12" s="147">
        <v>0</v>
      </c>
      <c r="H12" s="147">
        <v>23625640.98</v>
      </c>
      <c r="I12" s="147">
        <v>22264668.94</v>
      </c>
      <c r="J12" s="147">
        <v>1360972.04</v>
      </c>
      <c r="K12" s="147">
        <v>23625640.98</v>
      </c>
      <c r="L12" s="147">
        <v>22264668.94</v>
      </c>
      <c r="M12" s="147">
        <v>21410199.46</v>
      </c>
      <c r="N12" s="147">
        <v>854469.48</v>
      </c>
      <c r="O12" s="147">
        <v>1360972.04</v>
      </c>
      <c r="P12" s="147">
        <v>0</v>
      </c>
      <c r="Q12" s="147">
        <v>0</v>
      </c>
      <c r="R12" s="147">
        <v>0</v>
      </c>
      <c r="S12" s="147">
        <v>0</v>
      </c>
      <c r="T12" s="147">
        <v>0</v>
      </c>
    </row>
    <row r="13" s="199" customFormat="1" ht="21.75" customHeight="1" spans="1:20">
      <c r="A13" s="171" t="s">
        <v>193</v>
      </c>
      <c r="B13" s="171"/>
      <c r="C13" s="171"/>
      <c r="D13" s="171" t="s">
        <v>194</v>
      </c>
      <c r="E13" s="147">
        <v>0</v>
      </c>
      <c r="F13" s="147">
        <v>0</v>
      </c>
      <c r="G13" s="147">
        <v>0</v>
      </c>
      <c r="H13" s="147">
        <v>0</v>
      </c>
      <c r="I13" s="147">
        <v>0</v>
      </c>
      <c r="J13" s="147">
        <v>0</v>
      </c>
      <c r="K13" s="147">
        <v>0</v>
      </c>
      <c r="L13" s="147">
        <v>0</v>
      </c>
      <c r="M13" s="147">
        <v>0</v>
      </c>
      <c r="N13" s="147">
        <v>0</v>
      </c>
      <c r="O13" s="147">
        <v>0</v>
      </c>
      <c r="P13" s="147">
        <v>0</v>
      </c>
      <c r="Q13" s="147">
        <v>0</v>
      </c>
      <c r="R13" s="147">
        <v>0</v>
      </c>
      <c r="S13" s="147">
        <v>0</v>
      </c>
      <c r="T13" s="147">
        <v>0</v>
      </c>
    </row>
    <row r="14" s="199" customFormat="1" ht="21.75" customHeight="1" spans="1:20">
      <c r="A14" s="171" t="s">
        <v>108</v>
      </c>
      <c r="B14" s="171"/>
      <c r="C14" s="171"/>
      <c r="D14" s="171" t="s">
        <v>109</v>
      </c>
      <c r="E14" s="147">
        <v>0</v>
      </c>
      <c r="F14" s="147">
        <v>0</v>
      </c>
      <c r="G14" s="147">
        <v>0</v>
      </c>
      <c r="H14" s="147">
        <v>14151788.46</v>
      </c>
      <c r="I14" s="147">
        <v>12898516.42</v>
      </c>
      <c r="J14" s="147">
        <v>1253272.04</v>
      </c>
      <c r="K14" s="147">
        <v>14151788.46</v>
      </c>
      <c r="L14" s="147">
        <v>12898516.42</v>
      </c>
      <c r="M14" s="147">
        <v>12330543.46</v>
      </c>
      <c r="N14" s="147">
        <v>567972.96</v>
      </c>
      <c r="O14" s="147">
        <v>1253272.04</v>
      </c>
      <c r="P14" s="147">
        <v>0</v>
      </c>
      <c r="Q14" s="147">
        <v>0</v>
      </c>
      <c r="R14" s="147">
        <v>0</v>
      </c>
      <c r="S14" s="147">
        <v>0</v>
      </c>
      <c r="T14" s="147">
        <v>0</v>
      </c>
    </row>
    <row r="15" s="199" customFormat="1" ht="21.75" customHeight="1" spans="1:20">
      <c r="A15" s="171" t="s">
        <v>110</v>
      </c>
      <c r="B15" s="171"/>
      <c r="C15" s="171"/>
      <c r="D15" s="171" t="s">
        <v>111</v>
      </c>
      <c r="E15" s="147">
        <v>0</v>
      </c>
      <c r="F15" s="147">
        <v>0</v>
      </c>
      <c r="G15" s="147">
        <v>0</v>
      </c>
      <c r="H15" s="147">
        <v>9469352.52</v>
      </c>
      <c r="I15" s="147">
        <v>9366152.52</v>
      </c>
      <c r="J15" s="147">
        <v>103200</v>
      </c>
      <c r="K15" s="147">
        <v>9469352.52</v>
      </c>
      <c r="L15" s="147">
        <v>9366152.52</v>
      </c>
      <c r="M15" s="147">
        <v>9079656</v>
      </c>
      <c r="N15" s="147">
        <v>286496.52</v>
      </c>
      <c r="O15" s="147">
        <v>103200</v>
      </c>
      <c r="P15" s="147">
        <v>0</v>
      </c>
      <c r="Q15" s="147">
        <v>0</v>
      </c>
      <c r="R15" s="147">
        <v>0</v>
      </c>
      <c r="S15" s="147">
        <v>0</v>
      </c>
      <c r="T15" s="147">
        <v>0</v>
      </c>
    </row>
    <row r="16" s="199" customFormat="1" ht="21.75" customHeight="1" spans="1:20">
      <c r="A16" s="171" t="s">
        <v>112</v>
      </c>
      <c r="B16" s="171"/>
      <c r="C16" s="171"/>
      <c r="D16" s="171" t="s">
        <v>113</v>
      </c>
      <c r="E16" s="147">
        <v>0</v>
      </c>
      <c r="F16" s="147">
        <v>0</v>
      </c>
      <c r="G16" s="147">
        <v>0</v>
      </c>
      <c r="H16" s="147">
        <v>4500</v>
      </c>
      <c r="I16" s="147">
        <v>0</v>
      </c>
      <c r="J16" s="147">
        <v>4500</v>
      </c>
      <c r="K16" s="147">
        <v>4500</v>
      </c>
      <c r="L16" s="147">
        <v>0</v>
      </c>
      <c r="M16" s="147">
        <v>0</v>
      </c>
      <c r="N16" s="147">
        <v>0</v>
      </c>
      <c r="O16" s="147">
        <v>4500</v>
      </c>
      <c r="P16" s="147">
        <v>0</v>
      </c>
      <c r="Q16" s="147">
        <v>0</v>
      </c>
      <c r="R16" s="147">
        <v>0</v>
      </c>
      <c r="S16" s="147">
        <v>0</v>
      </c>
      <c r="T16" s="147">
        <v>0</v>
      </c>
    </row>
    <row r="17" s="199" customFormat="1" ht="21.75" customHeight="1" spans="1:20">
      <c r="A17" s="171" t="s">
        <v>195</v>
      </c>
      <c r="B17" s="171"/>
      <c r="C17" s="171"/>
      <c r="D17" s="171" t="s">
        <v>196</v>
      </c>
      <c r="E17" s="147">
        <v>0</v>
      </c>
      <c r="F17" s="147">
        <v>0</v>
      </c>
      <c r="G17" s="147">
        <v>0</v>
      </c>
      <c r="H17" s="147">
        <v>0</v>
      </c>
      <c r="I17" s="147">
        <v>0</v>
      </c>
      <c r="J17" s="147">
        <v>0</v>
      </c>
      <c r="K17" s="147">
        <v>0</v>
      </c>
      <c r="L17" s="147">
        <v>0</v>
      </c>
      <c r="M17" s="147">
        <v>0</v>
      </c>
      <c r="N17" s="147">
        <v>0</v>
      </c>
      <c r="O17" s="147">
        <v>0</v>
      </c>
      <c r="P17" s="147">
        <v>0</v>
      </c>
      <c r="Q17" s="147">
        <v>0</v>
      </c>
      <c r="R17" s="147">
        <v>0</v>
      </c>
      <c r="S17" s="147">
        <v>0</v>
      </c>
      <c r="T17" s="147">
        <v>0</v>
      </c>
    </row>
    <row r="18" s="199" customFormat="1" ht="21.75" customHeight="1" spans="1:20">
      <c r="A18" s="171" t="s">
        <v>197</v>
      </c>
      <c r="B18" s="171"/>
      <c r="C18" s="171"/>
      <c r="D18" s="171" t="s">
        <v>198</v>
      </c>
      <c r="E18" s="147">
        <v>0</v>
      </c>
      <c r="F18" s="147">
        <v>0</v>
      </c>
      <c r="G18" s="147">
        <v>0</v>
      </c>
      <c r="H18" s="147">
        <v>0</v>
      </c>
      <c r="I18" s="147">
        <v>0</v>
      </c>
      <c r="J18" s="147">
        <v>0</v>
      </c>
      <c r="K18" s="147">
        <v>0</v>
      </c>
      <c r="L18" s="147">
        <v>0</v>
      </c>
      <c r="M18" s="147">
        <v>0</v>
      </c>
      <c r="N18" s="147">
        <v>0</v>
      </c>
      <c r="O18" s="147">
        <v>0</v>
      </c>
      <c r="P18" s="147">
        <v>0</v>
      </c>
      <c r="Q18" s="147">
        <v>0</v>
      </c>
      <c r="R18" s="147">
        <v>0</v>
      </c>
      <c r="S18" s="147">
        <v>0</v>
      </c>
      <c r="T18" s="147">
        <v>0</v>
      </c>
    </row>
    <row r="19" s="199" customFormat="1" ht="21.75" customHeight="1" spans="1:20">
      <c r="A19" s="171" t="s">
        <v>114</v>
      </c>
      <c r="B19" s="171"/>
      <c r="C19" s="171"/>
      <c r="D19" s="171" t="s">
        <v>115</v>
      </c>
      <c r="E19" s="147">
        <v>0</v>
      </c>
      <c r="F19" s="147">
        <v>0</v>
      </c>
      <c r="G19" s="147">
        <v>0</v>
      </c>
      <c r="H19" s="147">
        <v>1046.6</v>
      </c>
      <c r="I19" s="147">
        <v>0</v>
      </c>
      <c r="J19" s="147">
        <v>1046.6</v>
      </c>
      <c r="K19" s="147">
        <v>1046.6</v>
      </c>
      <c r="L19" s="147">
        <v>0</v>
      </c>
      <c r="M19" s="147">
        <v>0</v>
      </c>
      <c r="N19" s="147">
        <v>0</v>
      </c>
      <c r="O19" s="147">
        <v>1046.6</v>
      </c>
      <c r="P19" s="147">
        <v>0</v>
      </c>
      <c r="Q19" s="147">
        <v>0</v>
      </c>
      <c r="R19" s="147">
        <v>0</v>
      </c>
      <c r="S19" s="147">
        <v>0</v>
      </c>
      <c r="T19" s="147">
        <v>0</v>
      </c>
    </row>
    <row r="20" s="199" customFormat="1" ht="21.75" customHeight="1" spans="1:20">
      <c r="A20" s="171" t="s">
        <v>116</v>
      </c>
      <c r="B20" s="171"/>
      <c r="C20" s="171"/>
      <c r="D20" s="171" t="s">
        <v>117</v>
      </c>
      <c r="E20" s="147">
        <v>0</v>
      </c>
      <c r="F20" s="147">
        <v>0</v>
      </c>
      <c r="G20" s="147">
        <v>0</v>
      </c>
      <c r="H20" s="147">
        <v>1046.6</v>
      </c>
      <c r="I20" s="147">
        <v>0</v>
      </c>
      <c r="J20" s="147">
        <v>1046.6</v>
      </c>
      <c r="K20" s="147">
        <v>1046.6</v>
      </c>
      <c r="L20" s="147">
        <v>0</v>
      </c>
      <c r="M20" s="147">
        <v>0</v>
      </c>
      <c r="N20" s="147">
        <v>0</v>
      </c>
      <c r="O20" s="147">
        <v>1046.6</v>
      </c>
      <c r="P20" s="147">
        <v>0</v>
      </c>
      <c r="Q20" s="147">
        <v>0</v>
      </c>
      <c r="R20" s="147">
        <v>0</v>
      </c>
      <c r="S20" s="147">
        <v>0</v>
      </c>
      <c r="T20" s="147">
        <v>0</v>
      </c>
    </row>
    <row r="21" s="199" customFormat="1" ht="21.75" customHeight="1" spans="1:20">
      <c r="A21" s="171" t="s">
        <v>118</v>
      </c>
      <c r="B21" s="171"/>
      <c r="C21" s="171"/>
      <c r="D21" s="171" t="s">
        <v>119</v>
      </c>
      <c r="E21" s="147">
        <v>0</v>
      </c>
      <c r="F21" s="147">
        <v>0</v>
      </c>
      <c r="G21" s="147">
        <v>0</v>
      </c>
      <c r="H21" s="147">
        <v>53826</v>
      </c>
      <c r="I21" s="147">
        <v>53826</v>
      </c>
      <c r="J21" s="147">
        <v>0</v>
      </c>
      <c r="K21" s="147">
        <v>53826</v>
      </c>
      <c r="L21" s="147">
        <v>53826</v>
      </c>
      <c r="M21" s="147">
        <v>0</v>
      </c>
      <c r="N21" s="147">
        <v>53826</v>
      </c>
      <c r="O21" s="147">
        <v>0</v>
      </c>
      <c r="P21" s="147">
        <v>0</v>
      </c>
      <c r="Q21" s="147">
        <v>0</v>
      </c>
      <c r="R21" s="147">
        <v>0</v>
      </c>
      <c r="S21" s="147">
        <v>0</v>
      </c>
      <c r="T21" s="147">
        <v>0</v>
      </c>
    </row>
    <row r="22" s="199" customFormat="1" ht="21.75" customHeight="1" spans="1:20">
      <c r="A22" s="171" t="s">
        <v>120</v>
      </c>
      <c r="B22" s="171"/>
      <c r="C22" s="171"/>
      <c r="D22" s="171" t="s">
        <v>121</v>
      </c>
      <c r="E22" s="147">
        <v>0</v>
      </c>
      <c r="F22" s="147">
        <v>0</v>
      </c>
      <c r="G22" s="147">
        <v>0</v>
      </c>
      <c r="H22" s="147">
        <v>53826</v>
      </c>
      <c r="I22" s="147">
        <v>53826</v>
      </c>
      <c r="J22" s="147">
        <v>0</v>
      </c>
      <c r="K22" s="147">
        <v>53826</v>
      </c>
      <c r="L22" s="147">
        <v>53826</v>
      </c>
      <c r="M22" s="147">
        <v>0</v>
      </c>
      <c r="N22" s="147">
        <v>53826</v>
      </c>
      <c r="O22" s="147">
        <v>0</v>
      </c>
      <c r="P22" s="147">
        <v>0</v>
      </c>
      <c r="Q22" s="147">
        <v>0</v>
      </c>
      <c r="R22" s="147">
        <v>0</v>
      </c>
      <c r="S22" s="147">
        <v>0</v>
      </c>
      <c r="T22" s="147">
        <v>0</v>
      </c>
    </row>
    <row r="23" s="199" customFormat="1" ht="21.75" customHeight="1" spans="1:20">
      <c r="A23" s="171" t="s">
        <v>122</v>
      </c>
      <c r="B23" s="171"/>
      <c r="C23" s="171"/>
      <c r="D23" s="171" t="s">
        <v>123</v>
      </c>
      <c r="E23" s="147">
        <v>0</v>
      </c>
      <c r="F23" s="147">
        <v>0</v>
      </c>
      <c r="G23" s="147">
        <v>0</v>
      </c>
      <c r="H23" s="147">
        <v>5917028.48</v>
      </c>
      <c r="I23" s="147">
        <v>5917028.48</v>
      </c>
      <c r="J23" s="147">
        <v>0</v>
      </c>
      <c r="K23" s="147">
        <v>5917028.48</v>
      </c>
      <c r="L23" s="147">
        <v>5917028.48</v>
      </c>
      <c r="M23" s="147">
        <v>5644580.48</v>
      </c>
      <c r="N23" s="147">
        <v>272448</v>
      </c>
      <c r="O23" s="147">
        <v>0</v>
      </c>
      <c r="P23" s="147">
        <v>0</v>
      </c>
      <c r="Q23" s="147">
        <v>0</v>
      </c>
      <c r="R23" s="147">
        <v>0</v>
      </c>
      <c r="S23" s="147">
        <v>0</v>
      </c>
      <c r="T23" s="147">
        <v>0</v>
      </c>
    </row>
    <row r="24" s="199" customFormat="1" ht="21.75" customHeight="1" spans="1:20">
      <c r="A24" s="171" t="s">
        <v>124</v>
      </c>
      <c r="B24" s="171"/>
      <c r="C24" s="171"/>
      <c r="D24" s="171" t="s">
        <v>125</v>
      </c>
      <c r="E24" s="147">
        <v>0</v>
      </c>
      <c r="F24" s="147">
        <v>0</v>
      </c>
      <c r="G24" s="147">
        <v>0</v>
      </c>
      <c r="H24" s="147">
        <v>5787888.48</v>
      </c>
      <c r="I24" s="147">
        <v>5787888.48</v>
      </c>
      <c r="J24" s="147">
        <v>0</v>
      </c>
      <c r="K24" s="147">
        <v>5787888.48</v>
      </c>
      <c r="L24" s="147">
        <v>5787888.48</v>
      </c>
      <c r="M24" s="147">
        <v>5515440.48</v>
      </c>
      <c r="N24" s="147">
        <v>272448</v>
      </c>
      <c r="O24" s="147">
        <v>0</v>
      </c>
      <c r="P24" s="147">
        <v>0</v>
      </c>
      <c r="Q24" s="147">
        <v>0</v>
      </c>
      <c r="R24" s="147">
        <v>0</v>
      </c>
      <c r="S24" s="147">
        <v>0</v>
      </c>
      <c r="T24" s="147">
        <v>0</v>
      </c>
    </row>
    <row r="25" s="199" customFormat="1" ht="21.75" customHeight="1" spans="1:20">
      <c r="A25" s="171" t="s">
        <v>126</v>
      </c>
      <c r="B25" s="171"/>
      <c r="C25" s="171"/>
      <c r="D25" s="171" t="s">
        <v>127</v>
      </c>
      <c r="E25" s="147">
        <v>0</v>
      </c>
      <c r="F25" s="147">
        <v>0</v>
      </c>
      <c r="G25" s="147">
        <v>0</v>
      </c>
      <c r="H25" s="147">
        <v>2332848</v>
      </c>
      <c r="I25" s="147">
        <v>2332848</v>
      </c>
      <c r="J25" s="147">
        <v>0</v>
      </c>
      <c r="K25" s="147">
        <v>2332848</v>
      </c>
      <c r="L25" s="147">
        <v>2332848</v>
      </c>
      <c r="M25" s="147">
        <v>2060400</v>
      </c>
      <c r="N25" s="147">
        <v>272448</v>
      </c>
      <c r="O25" s="147">
        <v>0</v>
      </c>
      <c r="P25" s="147">
        <v>0</v>
      </c>
      <c r="Q25" s="147">
        <v>0</v>
      </c>
      <c r="R25" s="147">
        <v>0</v>
      </c>
      <c r="S25" s="147">
        <v>0</v>
      </c>
      <c r="T25" s="147">
        <v>0</v>
      </c>
    </row>
    <row r="26" s="199" customFormat="1" ht="21.75" customHeight="1" spans="1:20">
      <c r="A26" s="171" t="s">
        <v>128</v>
      </c>
      <c r="B26" s="171"/>
      <c r="C26" s="171"/>
      <c r="D26" s="171" t="s">
        <v>129</v>
      </c>
      <c r="E26" s="147">
        <v>0</v>
      </c>
      <c r="F26" s="147">
        <v>0</v>
      </c>
      <c r="G26" s="147">
        <v>0</v>
      </c>
      <c r="H26" s="147">
        <v>2303360.32</v>
      </c>
      <c r="I26" s="147">
        <v>2303360.32</v>
      </c>
      <c r="J26" s="147">
        <v>0</v>
      </c>
      <c r="K26" s="147">
        <v>2303360.32</v>
      </c>
      <c r="L26" s="147">
        <v>2303360.32</v>
      </c>
      <c r="M26" s="147">
        <v>2303360.32</v>
      </c>
      <c r="N26" s="147">
        <v>0</v>
      </c>
      <c r="O26" s="147">
        <v>0</v>
      </c>
      <c r="P26" s="147">
        <v>0</v>
      </c>
      <c r="Q26" s="147">
        <v>0</v>
      </c>
      <c r="R26" s="147">
        <v>0</v>
      </c>
      <c r="S26" s="147">
        <v>0</v>
      </c>
      <c r="T26" s="147">
        <v>0</v>
      </c>
    </row>
    <row r="27" s="199" customFormat="1" ht="21.75" customHeight="1" spans="1:20">
      <c r="A27" s="171" t="s">
        <v>130</v>
      </c>
      <c r="B27" s="171"/>
      <c r="C27" s="171"/>
      <c r="D27" s="171" t="s">
        <v>131</v>
      </c>
      <c r="E27" s="147">
        <v>0</v>
      </c>
      <c r="F27" s="147">
        <v>0</v>
      </c>
      <c r="G27" s="147">
        <v>0</v>
      </c>
      <c r="H27" s="147">
        <v>1151680.16</v>
      </c>
      <c r="I27" s="147">
        <v>1151680.16</v>
      </c>
      <c r="J27" s="147">
        <v>0</v>
      </c>
      <c r="K27" s="147">
        <v>1151680.16</v>
      </c>
      <c r="L27" s="147">
        <v>1151680.16</v>
      </c>
      <c r="M27" s="147">
        <v>1151680.16</v>
      </c>
      <c r="N27" s="147">
        <v>0</v>
      </c>
      <c r="O27" s="147">
        <v>0</v>
      </c>
      <c r="P27" s="147">
        <v>0</v>
      </c>
      <c r="Q27" s="147">
        <v>0</v>
      </c>
      <c r="R27" s="147">
        <v>0</v>
      </c>
      <c r="S27" s="147">
        <v>0</v>
      </c>
      <c r="T27" s="147">
        <v>0</v>
      </c>
    </row>
    <row r="28" s="199" customFormat="1" ht="21.75" customHeight="1" spans="1:20">
      <c r="A28" s="171" t="s">
        <v>132</v>
      </c>
      <c r="B28" s="171"/>
      <c r="C28" s="171"/>
      <c r="D28" s="171" t="s">
        <v>133</v>
      </c>
      <c r="E28" s="147">
        <v>0</v>
      </c>
      <c r="F28" s="147">
        <v>0</v>
      </c>
      <c r="G28" s="147">
        <v>0</v>
      </c>
      <c r="H28" s="147">
        <v>129140</v>
      </c>
      <c r="I28" s="147">
        <v>129140</v>
      </c>
      <c r="J28" s="147">
        <v>0</v>
      </c>
      <c r="K28" s="147">
        <v>129140</v>
      </c>
      <c r="L28" s="147">
        <v>129140</v>
      </c>
      <c r="M28" s="147">
        <v>129140</v>
      </c>
      <c r="N28" s="147">
        <v>0</v>
      </c>
      <c r="O28" s="147">
        <v>0</v>
      </c>
      <c r="P28" s="147">
        <v>0</v>
      </c>
      <c r="Q28" s="147">
        <v>0</v>
      </c>
      <c r="R28" s="147">
        <v>0</v>
      </c>
      <c r="S28" s="147">
        <v>0</v>
      </c>
      <c r="T28" s="147">
        <v>0</v>
      </c>
    </row>
    <row r="29" s="199" customFormat="1" ht="21.75" customHeight="1" spans="1:20">
      <c r="A29" s="171" t="s">
        <v>134</v>
      </c>
      <c r="B29" s="171"/>
      <c r="C29" s="171"/>
      <c r="D29" s="171" t="s">
        <v>135</v>
      </c>
      <c r="E29" s="147">
        <v>0</v>
      </c>
      <c r="F29" s="147">
        <v>0</v>
      </c>
      <c r="G29" s="147">
        <v>0</v>
      </c>
      <c r="H29" s="147">
        <v>129140</v>
      </c>
      <c r="I29" s="147">
        <v>129140</v>
      </c>
      <c r="J29" s="147">
        <v>0</v>
      </c>
      <c r="K29" s="147">
        <v>129140</v>
      </c>
      <c r="L29" s="147">
        <v>129140</v>
      </c>
      <c r="M29" s="147">
        <v>129140</v>
      </c>
      <c r="N29" s="147">
        <v>0</v>
      </c>
      <c r="O29" s="147">
        <v>0</v>
      </c>
      <c r="P29" s="147">
        <v>0</v>
      </c>
      <c r="Q29" s="147">
        <v>0</v>
      </c>
      <c r="R29" s="147">
        <v>0</v>
      </c>
      <c r="S29" s="147">
        <v>0</v>
      </c>
      <c r="T29" s="147">
        <v>0</v>
      </c>
    </row>
    <row r="30" s="199" customFormat="1" ht="21.75" customHeight="1" spans="1:20">
      <c r="A30" s="171" t="s">
        <v>136</v>
      </c>
      <c r="B30" s="171"/>
      <c r="C30" s="171"/>
      <c r="D30" s="171" t="s">
        <v>137</v>
      </c>
      <c r="E30" s="147">
        <v>0</v>
      </c>
      <c r="F30" s="147">
        <v>0</v>
      </c>
      <c r="G30" s="147">
        <v>0</v>
      </c>
      <c r="H30" s="147">
        <v>2759018.37</v>
      </c>
      <c r="I30" s="147">
        <v>2759018.37</v>
      </c>
      <c r="J30" s="147">
        <v>0</v>
      </c>
      <c r="K30" s="147">
        <v>2759018.37</v>
      </c>
      <c r="L30" s="147">
        <v>2759018.37</v>
      </c>
      <c r="M30" s="147">
        <v>2759018.37</v>
      </c>
      <c r="N30" s="147">
        <v>0</v>
      </c>
      <c r="O30" s="147">
        <v>0</v>
      </c>
      <c r="P30" s="147">
        <v>0</v>
      </c>
      <c r="Q30" s="147">
        <v>0</v>
      </c>
      <c r="R30" s="147">
        <v>0</v>
      </c>
      <c r="S30" s="147">
        <v>0</v>
      </c>
      <c r="T30" s="147">
        <v>0</v>
      </c>
    </row>
    <row r="31" s="199" customFormat="1" ht="21.75" customHeight="1" spans="1:20">
      <c r="A31" s="171" t="s">
        <v>138</v>
      </c>
      <c r="B31" s="171"/>
      <c r="C31" s="171"/>
      <c r="D31" s="171" t="s">
        <v>139</v>
      </c>
      <c r="E31" s="147">
        <v>0</v>
      </c>
      <c r="F31" s="147">
        <v>0</v>
      </c>
      <c r="G31" s="147">
        <v>0</v>
      </c>
      <c r="H31" s="147">
        <v>2759018.37</v>
      </c>
      <c r="I31" s="147">
        <v>2759018.37</v>
      </c>
      <c r="J31" s="147">
        <v>0</v>
      </c>
      <c r="K31" s="147">
        <v>2759018.37</v>
      </c>
      <c r="L31" s="147">
        <v>2759018.37</v>
      </c>
      <c r="M31" s="147">
        <v>2759018.37</v>
      </c>
      <c r="N31" s="147">
        <v>0</v>
      </c>
      <c r="O31" s="147">
        <v>0</v>
      </c>
      <c r="P31" s="147">
        <v>0</v>
      </c>
      <c r="Q31" s="147">
        <v>0</v>
      </c>
      <c r="R31" s="147">
        <v>0</v>
      </c>
      <c r="S31" s="147">
        <v>0</v>
      </c>
      <c r="T31" s="147">
        <v>0</v>
      </c>
    </row>
    <row r="32" s="199" customFormat="1" ht="21.75" customHeight="1" spans="1:20">
      <c r="A32" s="171" t="s">
        <v>140</v>
      </c>
      <c r="B32" s="171"/>
      <c r="C32" s="171"/>
      <c r="D32" s="171" t="s">
        <v>141</v>
      </c>
      <c r="E32" s="147">
        <v>0</v>
      </c>
      <c r="F32" s="147">
        <v>0</v>
      </c>
      <c r="G32" s="147">
        <v>0</v>
      </c>
      <c r="H32" s="147">
        <v>1241797.81</v>
      </c>
      <c r="I32" s="147">
        <v>1241797.81</v>
      </c>
      <c r="J32" s="147">
        <v>0</v>
      </c>
      <c r="K32" s="147">
        <v>1241797.81</v>
      </c>
      <c r="L32" s="147">
        <v>1241797.81</v>
      </c>
      <c r="M32" s="147">
        <v>1241797.81</v>
      </c>
      <c r="N32" s="147">
        <v>0</v>
      </c>
      <c r="O32" s="147">
        <v>0</v>
      </c>
      <c r="P32" s="147">
        <v>0</v>
      </c>
      <c r="Q32" s="147">
        <v>0</v>
      </c>
      <c r="R32" s="147">
        <v>0</v>
      </c>
      <c r="S32" s="147">
        <v>0</v>
      </c>
      <c r="T32" s="147">
        <v>0</v>
      </c>
    </row>
    <row r="33" s="199" customFormat="1" ht="21.75" customHeight="1" spans="1:20">
      <c r="A33" s="171" t="s">
        <v>142</v>
      </c>
      <c r="B33" s="171"/>
      <c r="C33" s="171"/>
      <c r="D33" s="171" t="s">
        <v>143</v>
      </c>
      <c r="E33" s="147">
        <v>0</v>
      </c>
      <c r="F33" s="147">
        <v>0</v>
      </c>
      <c r="G33" s="147">
        <v>0</v>
      </c>
      <c r="H33" s="147">
        <v>1277029.74</v>
      </c>
      <c r="I33" s="147">
        <v>1277029.74</v>
      </c>
      <c r="J33" s="147">
        <v>0</v>
      </c>
      <c r="K33" s="147">
        <v>1277029.74</v>
      </c>
      <c r="L33" s="147">
        <v>1277029.74</v>
      </c>
      <c r="M33" s="147">
        <v>1277029.74</v>
      </c>
      <c r="N33" s="147">
        <v>0</v>
      </c>
      <c r="O33" s="147">
        <v>0</v>
      </c>
      <c r="P33" s="147">
        <v>0</v>
      </c>
      <c r="Q33" s="147">
        <v>0</v>
      </c>
      <c r="R33" s="147">
        <v>0</v>
      </c>
      <c r="S33" s="147">
        <v>0</v>
      </c>
      <c r="T33" s="147">
        <v>0</v>
      </c>
    </row>
    <row r="34" s="199" customFormat="1" ht="21.75" customHeight="1" spans="1:20">
      <c r="A34" s="171" t="s">
        <v>144</v>
      </c>
      <c r="B34" s="171"/>
      <c r="C34" s="171"/>
      <c r="D34" s="171" t="s">
        <v>145</v>
      </c>
      <c r="E34" s="147">
        <v>0</v>
      </c>
      <c r="F34" s="147">
        <v>0</v>
      </c>
      <c r="G34" s="147">
        <v>0</v>
      </c>
      <c r="H34" s="147">
        <v>240190.82</v>
      </c>
      <c r="I34" s="147">
        <v>240190.82</v>
      </c>
      <c r="J34" s="147">
        <v>0</v>
      </c>
      <c r="K34" s="147">
        <v>240190.82</v>
      </c>
      <c r="L34" s="147">
        <v>240190.82</v>
      </c>
      <c r="M34" s="147">
        <v>240190.82</v>
      </c>
      <c r="N34" s="147">
        <v>0</v>
      </c>
      <c r="O34" s="147">
        <v>0</v>
      </c>
      <c r="P34" s="147">
        <v>0</v>
      </c>
      <c r="Q34" s="147">
        <v>0</v>
      </c>
      <c r="R34" s="147">
        <v>0</v>
      </c>
      <c r="S34" s="147">
        <v>0</v>
      </c>
      <c r="T34" s="147">
        <v>0</v>
      </c>
    </row>
    <row r="35" s="199" customFormat="1" ht="21.75" customHeight="1" spans="1:20">
      <c r="A35" s="171" t="s">
        <v>146</v>
      </c>
      <c r="B35" s="171"/>
      <c r="C35" s="171"/>
      <c r="D35" s="171" t="s">
        <v>147</v>
      </c>
      <c r="E35" s="147">
        <v>0</v>
      </c>
      <c r="F35" s="147">
        <v>0</v>
      </c>
      <c r="G35" s="147">
        <v>0</v>
      </c>
      <c r="H35" s="147">
        <v>2501108</v>
      </c>
      <c r="I35" s="147">
        <v>2501108</v>
      </c>
      <c r="J35" s="147">
        <v>0</v>
      </c>
      <c r="K35" s="147">
        <v>2501108</v>
      </c>
      <c r="L35" s="147">
        <v>2501108</v>
      </c>
      <c r="M35" s="147">
        <v>2501108</v>
      </c>
      <c r="N35" s="147">
        <v>0</v>
      </c>
      <c r="O35" s="147">
        <v>0</v>
      </c>
      <c r="P35" s="147">
        <v>0</v>
      </c>
      <c r="Q35" s="147">
        <v>0</v>
      </c>
      <c r="R35" s="147">
        <v>0</v>
      </c>
      <c r="S35" s="147">
        <v>0</v>
      </c>
      <c r="T35" s="147">
        <v>0</v>
      </c>
    </row>
    <row r="36" s="199" customFormat="1" ht="21.75" customHeight="1" spans="1:20">
      <c r="A36" s="171" t="s">
        <v>148</v>
      </c>
      <c r="B36" s="171"/>
      <c r="C36" s="171"/>
      <c r="D36" s="171" t="s">
        <v>149</v>
      </c>
      <c r="E36" s="147">
        <v>0</v>
      </c>
      <c r="F36" s="147">
        <v>0</v>
      </c>
      <c r="G36" s="147">
        <v>0</v>
      </c>
      <c r="H36" s="147">
        <v>2501108</v>
      </c>
      <c r="I36" s="147">
        <v>2501108</v>
      </c>
      <c r="J36" s="147">
        <v>0</v>
      </c>
      <c r="K36" s="147">
        <v>2501108</v>
      </c>
      <c r="L36" s="147">
        <v>2501108</v>
      </c>
      <c r="M36" s="147">
        <v>2501108</v>
      </c>
      <c r="N36" s="147">
        <v>0</v>
      </c>
      <c r="O36" s="147">
        <v>0</v>
      </c>
      <c r="P36" s="147">
        <v>0</v>
      </c>
      <c r="Q36" s="147">
        <v>0</v>
      </c>
      <c r="R36" s="147">
        <v>0</v>
      </c>
      <c r="S36" s="147">
        <v>0</v>
      </c>
      <c r="T36" s="147">
        <v>0</v>
      </c>
    </row>
    <row r="37" s="199" customFormat="1" ht="21.75" customHeight="1" spans="1:20">
      <c r="A37" s="171" t="s">
        <v>150</v>
      </c>
      <c r="B37" s="171"/>
      <c r="C37" s="171"/>
      <c r="D37" s="171" t="s">
        <v>151</v>
      </c>
      <c r="E37" s="147">
        <v>0</v>
      </c>
      <c r="F37" s="147">
        <v>0</v>
      </c>
      <c r="G37" s="147">
        <v>0</v>
      </c>
      <c r="H37" s="147">
        <v>2501108</v>
      </c>
      <c r="I37" s="147">
        <v>2501108</v>
      </c>
      <c r="J37" s="147">
        <v>0</v>
      </c>
      <c r="K37" s="147">
        <v>2501108</v>
      </c>
      <c r="L37" s="147">
        <v>2501108</v>
      </c>
      <c r="M37" s="147">
        <v>2501108</v>
      </c>
      <c r="N37" s="147">
        <v>0</v>
      </c>
      <c r="O37" s="147">
        <v>0</v>
      </c>
      <c r="P37" s="147">
        <v>0</v>
      </c>
      <c r="Q37" s="147">
        <v>0</v>
      </c>
      <c r="R37" s="147">
        <v>0</v>
      </c>
      <c r="S37" s="147">
        <v>0</v>
      </c>
      <c r="T37" s="147">
        <v>0</v>
      </c>
    </row>
    <row r="38" s="200" customFormat="1" ht="24" customHeight="1" spans="1:20">
      <c r="A38" s="237" t="s">
        <v>199</v>
      </c>
      <c r="B38" s="238"/>
      <c r="C38" s="238"/>
      <c r="D38" s="238"/>
      <c r="E38" s="238"/>
      <c r="F38" s="238"/>
      <c r="G38" s="238"/>
      <c r="H38" s="238"/>
      <c r="I38" s="238"/>
      <c r="J38" s="238"/>
      <c r="K38" s="239"/>
      <c r="L38" s="239"/>
      <c r="M38" s="239"/>
      <c r="N38" s="239"/>
      <c r="O38" s="239"/>
      <c r="P38" s="239"/>
      <c r="Q38" s="239"/>
      <c r="R38" s="239"/>
      <c r="S38" s="239"/>
    </row>
    <row r="41" customHeight="1" spans="1:20">
      <c r="Q41" s="240"/>
      <c r="R41" s="240"/>
    </row>
  </sheetData>
  <mergeCells count="56">
    <mergeCell ref="A1:T1"/>
    <mergeCell ref="S2:T2"/>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S38"/>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85" zoomScaleNormal="85" zoomScaleSheetLayoutView="60" workbookViewId="0">
      <selection activeCell="H27" sqref="H27"/>
    </sheetView>
  </sheetViews>
  <sheetFormatPr defaultColWidth="9" defaultRowHeight="14.25"/>
  <cols>
    <col min="1" max="1" width="8.625" style="115" customWidth="1"/>
    <col min="2" max="2" width="31.875" style="115" customWidth="1"/>
    <col min="3" max="3" width="17.25" style="115" customWidth="1"/>
    <col min="4" max="4" width="8.625" style="115" customWidth="1"/>
    <col min="5" max="5" width="21.375" style="115" customWidth="1"/>
    <col min="6" max="6" width="17.25" style="115" customWidth="1"/>
    <col min="7" max="7" width="8.625" style="115" customWidth="1"/>
    <col min="8" max="8" width="40.125" style="115" customWidth="1"/>
    <col min="9" max="9" width="17.25" style="115" customWidth="1"/>
    <col min="10" max="16384" width="9" style="115"/>
  </cols>
  <sheetData>
    <row r="1" s="178" customFormat="1" ht="22.5" spans="1:9">
      <c r="A1" s="184" t="s">
        <v>200</v>
      </c>
      <c r="B1" s="184"/>
      <c r="C1" s="184"/>
      <c r="D1" s="184"/>
      <c r="E1" s="184"/>
      <c r="F1" s="184"/>
      <c r="G1" s="184"/>
      <c r="H1" s="184"/>
      <c r="I1" s="184"/>
    </row>
    <row r="2" s="179" customFormat="1" ht="14.1" customHeight="1" spans="1:9">
      <c r="A2" s="162"/>
      <c r="B2" s="162"/>
      <c r="C2" s="162"/>
      <c r="D2" s="162"/>
      <c r="E2" s="162"/>
      <c r="F2" s="162"/>
      <c r="G2" s="162"/>
      <c r="H2" s="118" t="s">
        <v>201</v>
      </c>
      <c r="I2" s="118"/>
    </row>
    <row r="3" s="180" customFormat="1" ht="14.1" customHeight="1" spans="1:9">
      <c r="A3" s="185" t="str">
        <f>附表1收入支出决算表!A3</f>
        <v>部门：云南省昆明市第三十一中学</v>
      </c>
      <c r="B3" s="162"/>
      <c r="D3" s="162"/>
      <c r="E3" s="162"/>
      <c r="F3" s="162"/>
      <c r="G3" s="162"/>
      <c r="H3" s="186" t="s">
        <v>182</v>
      </c>
      <c r="I3" s="186"/>
    </row>
    <row r="4" s="181" customFormat="1" ht="14.1" customHeight="1" spans="1:9">
      <c r="A4" s="187" t="s">
        <v>189</v>
      </c>
      <c r="B4" s="166"/>
      <c r="C4" s="166"/>
      <c r="D4" s="166" t="s">
        <v>190</v>
      </c>
      <c r="E4" s="166"/>
      <c r="F4" s="166" t="s">
        <v>11</v>
      </c>
      <c r="G4" s="166" t="s">
        <v>11</v>
      </c>
      <c r="H4" s="166" t="s">
        <v>11</v>
      </c>
      <c r="I4" s="166" t="s">
        <v>11</v>
      </c>
    </row>
    <row r="5" s="181" customFormat="1" ht="14.1" customHeight="1" spans="1:9">
      <c r="A5" s="167" t="s">
        <v>202</v>
      </c>
      <c r="B5" s="168" t="s">
        <v>93</v>
      </c>
      <c r="C5" s="168" t="s">
        <v>8</v>
      </c>
      <c r="D5" s="168" t="s">
        <v>202</v>
      </c>
      <c r="E5" s="168" t="s">
        <v>93</v>
      </c>
      <c r="F5" s="168" t="s">
        <v>8</v>
      </c>
      <c r="G5" s="168" t="s">
        <v>202</v>
      </c>
      <c r="H5" s="168" t="s">
        <v>93</v>
      </c>
      <c r="I5" s="168" t="s">
        <v>8</v>
      </c>
    </row>
    <row r="6" s="181" customFormat="1" ht="14.1" customHeight="1" spans="1:9">
      <c r="A6" s="167"/>
      <c r="B6" s="168" t="s">
        <v>11</v>
      </c>
      <c r="C6" s="168" t="s">
        <v>11</v>
      </c>
      <c r="D6" s="168" t="s">
        <v>11</v>
      </c>
      <c r="E6" s="168" t="s">
        <v>11</v>
      </c>
      <c r="F6" s="168" t="s">
        <v>11</v>
      </c>
      <c r="G6" s="168" t="s">
        <v>11</v>
      </c>
      <c r="H6" s="168" t="s">
        <v>11</v>
      </c>
      <c r="I6" s="168" t="s">
        <v>11</v>
      </c>
    </row>
    <row r="7" s="181" customFormat="1" ht="14.1" customHeight="1" spans="1:9">
      <c r="A7" s="169" t="s">
        <v>203</v>
      </c>
      <c r="B7" s="170" t="s">
        <v>204</v>
      </c>
      <c r="C7" s="147">
        <v>30125366.31</v>
      </c>
      <c r="D7" s="170" t="s">
        <v>205</v>
      </c>
      <c r="E7" s="170" t="s">
        <v>206</v>
      </c>
      <c r="F7" s="147">
        <v>1180743.48</v>
      </c>
      <c r="G7" s="170" t="s">
        <v>207</v>
      </c>
      <c r="H7" s="170" t="s">
        <v>208</v>
      </c>
      <c r="I7" s="147">
        <v>0</v>
      </c>
    </row>
    <row r="8" s="181" customFormat="1" ht="14.1" customHeight="1" spans="1:9">
      <c r="A8" s="169" t="s">
        <v>209</v>
      </c>
      <c r="B8" s="170" t="s">
        <v>210</v>
      </c>
      <c r="C8" s="147">
        <v>7315154</v>
      </c>
      <c r="D8" s="170" t="s">
        <v>211</v>
      </c>
      <c r="E8" s="170" t="s">
        <v>212</v>
      </c>
      <c r="F8" s="147">
        <v>367101.48</v>
      </c>
      <c r="G8" s="170" t="s">
        <v>213</v>
      </c>
      <c r="H8" s="170" t="s">
        <v>214</v>
      </c>
      <c r="I8" s="147">
        <v>0</v>
      </c>
    </row>
    <row r="9" s="182" customFormat="1" ht="14.1" customHeight="1" spans="1:9">
      <c r="A9" s="169" t="s">
        <v>215</v>
      </c>
      <c r="B9" s="170" t="s">
        <v>216</v>
      </c>
      <c r="C9" s="147">
        <v>16856</v>
      </c>
      <c r="D9" s="170" t="s">
        <v>217</v>
      </c>
      <c r="E9" s="170" t="s">
        <v>218</v>
      </c>
      <c r="F9" s="147">
        <v>0</v>
      </c>
      <c r="G9" s="170" t="s">
        <v>219</v>
      </c>
      <c r="H9" s="170" t="s">
        <v>220</v>
      </c>
      <c r="I9" s="147">
        <v>0</v>
      </c>
    </row>
    <row r="10" s="182" customFormat="1" ht="14.1" customHeight="1" spans="1:9">
      <c r="A10" s="169" t="s">
        <v>221</v>
      </c>
      <c r="B10" s="170" t="s">
        <v>222</v>
      </c>
      <c r="C10" s="147">
        <v>4619670</v>
      </c>
      <c r="D10" s="170" t="s">
        <v>223</v>
      </c>
      <c r="E10" s="170" t="s">
        <v>224</v>
      </c>
      <c r="F10" s="147">
        <v>0</v>
      </c>
      <c r="G10" s="170" t="s">
        <v>225</v>
      </c>
      <c r="H10" s="170" t="s">
        <v>226</v>
      </c>
      <c r="I10" s="147">
        <v>0</v>
      </c>
    </row>
    <row r="11" s="182" customFormat="1" ht="14.1" customHeight="1" spans="1:9">
      <c r="A11" s="169" t="s">
        <v>227</v>
      </c>
      <c r="B11" s="170" t="s">
        <v>228</v>
      </c>
      <c r="C11" s="147">
        <v>0</v>
      </c>
      <c r="D11" s="170" t="s">
        <v>229</v>
      </c>
      <c r="E11" s="170" t="s">
        <v>230</v>
      </c>
      <c r="F11" s="147">
        <v>0</v>
      </c>
      <c r="G11" s="170" t="s">
        <v>231</v>
      </c>
      <c r="H11" s="170" t="s">
        <v>232</v>
      </c>
      <c r="I11" s="147">
        <v>0</v>
      </c>
    </row>
    <row r="12" s="182" customFormat="1" ht="14.1" customHeight="1" spans="1:9">
      <c r="A12" s="169" t="s">
        <v>233</v>
      </c>
      <c r="B12" s="170" t="s">
        <v>234</v>
      </c>
      <c r="C12" s="147">
        <v>9284995</v>
      </c>
      <c r="D12" s="170" t="s">
        <v>235</v>
      </c>
      <c r="E12" s="170" t="s">
        <v>236</v>
      </c>
      <c r="F12" s="147">
        <v>0</v>
      </c>
      <c r="G12" s="170" t="s">
        <v>237</v>
      </c>
      <c r="H12" s="170" t="s">
        <v>238</v>
      </c>
      <c r="I12" s="147">
        <v>0</v>
      </c>
    </row>
    <row r="13" s="182" customFormat="1" ht="14.1" customHeight="1" spans="1:9">
      <c r="A13" s="169" t="s">
        <v>239</v>
      </c>
      <c r="B13" s="170" t="s">
        <v>240</v>
      </c>
      <c r="C13" s="147">
        <v>2303360.32</v>
      </c>
      <c r="D13" s="170" t="s">
        <v>241</v>
      </c>
      <c r="E13" s="170" t="s">
        <v>242</v>
      </c>
      <c r="F13" s="147">
        <v>0</v>
      </c>
      <c r="G13" s="170" t="s">
        <v>243</v>
      </c>
      <c r="H13" s="170" t="s">
        <v>244</v>
      </c>
      <c r="I13" s="147">
        <v>0</v>
      </c>
    </row>
    <row r="14" s="182" customFormat="1" ht="14.1" customHeight="1" spans="1:9">
      <c r="A14" s="169" t="s">
        <v>245</v>
      </c>
      <c r="B14" s="170" t="s">
        <v>246</v>
      </c>
      <c r="C14" s="147">
        <v>1151680.16</v>
      </c>
      <c r="D14" s="170" t="s">
        <v>247</v>
      </c>
      <c r="E14" s="170" t="s">
        <v>248</v>
      </c>
      <c r="F14" s="147">
        <v>0</v>
      </c>
      <c r="G14" s="170" t="s">
        <v>249</v>
      </c>
      <c r="H14" s="170" t="s">
        <v>250</v>
      </c>
      <c r="I14" s="147">
        <v>0</v>
      </c>
    </row>
    <row r="15" s="182" customFormat="1" ht="14.1" customHeight="1" spans="1:9">
      <c r="A15" s="169" t="s">
        <v>251</v>
      </c>
      <c r="B15" s="170" t="s">
        <v>252</v>
      </c>
      <c r="C15" s="147">
        <v>1241797.81</v>
      </c>
      <c r="D15" s="170" t="s">
        <v>253</v>
      </c>
      <c r="E15" s="170" t="s">
        <v>254</v>
      </c>
      <c r="F15" s="147">
        <v>0</v>
      </c>
      <c r="G15" s="170" t="s">
        <v>255</v>
      </c>
      <c r="H15" s="170" t="s">
        <v>256</v>
      </c>
      <c r="I15" s="147">
        <v>0</v>
      </c>
    </row>
    <row r="16" s="182" customFormat="1" ht="14.1" customHeight="1" spans="1:9">
      <c r="A16" s="169" t="s">
        <v>257</v>
      </c>
      <c r="B16" s="170" t="s">
        <v>258</v>
      </c>
      <c r="C16" s="147">
        <v>1277029.74</v>
      </c>
      <c r="D16" s="170" t="s">
        <v>259</v>
      </c>
      <c r="E16" s="170" t="s">
        <v>260</v>
      </c>
      <c r="F16" s="147">
        <v>0</v>
      </c>
      <c r="G16" s="170" t="s">
        <v>261</v>
      </c>
      <c r="H16" s="170" t="s">
        <v>262</v>
      </c>
      <c r="I16" s="147">
        <v>0</v>
      </c>
    </row>
    <row r="17" s="182" customFormat="1" ht="14.1" customHeight="1" spans="1:9">
      <c r="A17" s="169" t="s">
        <v>263</v>
      </c>
      <c r="B17" s="170" t="s">
        <v>264</v>
      </c>
      <c r="C17" s="147">
        <v>365517.28</v>
      </c>
      <c r="D17" s="170" t="s">
        <v>265</v>
      </c>
      <c r="E17" s="170" t="s">
        <v>266</v>
      </c>
      <c r="F17" s="147">
        <v>0</v>
      </c>
      <c r="G17" s="170" t="s">
        <v>267</v>
      </c>
      <c r="H17" s="170" t="s">
        <v>268</v>
      </c>
      <c r="I17" s="147">
        <v>0</v>
      </c>
    </row>
    <row r="18" s="182" customFormat="1" ht="14.1" customHeight="1" spans="1:9">
      <c r="A18" s="169" t="s">
        <v>269</v>
      </c>
      <c r="B18" s="170" t="s">
        <v>270</v>
      </c>
      <c r="C18" s="147">
        <v>2501108</v>
      </c>
      <c r="D18" s="170" t="s">
        <v>271</v>
      </c>
      <c r="E18" s="170" t="s">
        <v>272</v>
      </c>
      <c r="F18" s="147">
        <v>0</v>
      </c>
      <c r="G18" s="170" t="s">
        <v>273</v>
      </c>
      <c r="H18" s="170" t="s">
        <v>274</v>
      </c>
      <c r="I18" s="147">
        <v>0</v>
      </c>
    </row>
    <row r="19" s="182" customFormat="1" ht="14.1" customHeight="1" spans="1:9">
      <c r="A19" s="169" t="s">
        <v>275</v>
      </c>
      <c r="B19" s="170" t="s">
        <v>276</v>
      </c>
      <c r="C19" s="147">
        <v>0</v>
      </c>
      <c r="D19" s="170" t="s">
        <v>277</v>
      </c>
      <c r="E19" s="170" t="s">
        <v>278</v>
      </c>
      <c r="F19" s="147">
        <v>0</v>
      </c>
      <c r="G19" s="170" t="s">
        <v>279</v>
      </c>
      <c r="H19" s="170" t="s">
        <v>280</v>
      </c>
      <c r="I19" s="147">
        <v>0</v>
      </c>
    </row>
    <row r="20" s="182" customFormat="1" ht="14.1" customHeight="1" spans="1:9">
      <c r="A20" s="169" t="s">
        <v>281</v>
      </c>
      <c r="B20" s="170" t="s">
        <v>282</v>
      </c>
      <c r="C20" s="147">
        <v>48198</v>
      </c>
      <c r="D20" s="170" t="s">
        <v>283</v>
      </c>
      <c r="E20" s="170" t="s">
        <v>284</v>
      </c>
      <c r="F20" s="147">
        <v>0</v>
      </c>
      <c r="G20" s="170" t="s">
        <v>285</v>
      </c>
      <c r="H20" s="170" t="s">
        <v>286</v>
      </c>
      <c r="I20" s="147">
        <v>0</v>
      </c>
    </row>
    <row r="21" s="182" customFormat="1" ht="14.1" customHeight="1" spans="1:9">
      <c r="A21" s="169" t="s">
        <v>287</v>
      </c>
      <c r="B21" s="170" t="s">
        <v>288</v>
      </c>
      <c r="C21" s="147">
        <v>2189540</v>
      </c>
      <c r="D21" s="170" t="s">
        <v>289</v>
      </c>
      <c r="E21" s="170" t="s">
        <v>290</v>
      </c>
      <c r="F21" s="147">
        <v>0</v>
      </c>
      <c r="G21" s="170" t="s">
        <v>291</v>
      </c>
      <c r="H21" s="170" t="s">
        <v>292</v>
      </c>
      <c r="I21" s="147">
        <v>0</v>
      </c>
    </row>
    <row r="22" s="182" customFormat="1" ht="14.1" customHeight="1" spans="1:9">
      <c r="A22" s="169" t="s">
        <v>293</v>
      </c>
      <c r="B22" s="170" t="s">
        <v>294</v>
      </c>
      <c r="C22" s="147">
        <v>0</v>
      </c>
      <c r="D22" s="170" t="s">
        <v>295</v>
      </c>
      <c r="E22" s="170" t="s">
        <v>296</v>
      </c>
      <c r="F22" s="147">
        <v>53826</v>
      </c>
      <c r="G22" s="170" t="s">
        <v>297</v>
      </c>
      <c r="H22" s="170" t="s">
        <v>298</v>
      </c>
      <c r="I22" s="147">
        <v>0</v>
      </c>
    </row>
    <row r="23" s="182" customFormat="1" ht="14.1" customHeight="1" spans="1:9">
      <c r="A23" s="169" t="s">
        <v>299</v>
      </c>
      <c r="B23" s="170" t="s">
        <v>300</v>
      </c>
      <c r="C23" s="147">
        <v>0</v>
      </c>
      <c r="D23" s="170" t="s">
        <v>301</v>
      </c>
      <c r="E23" s="170" t="s">
        <v>302</v>
      </c>
      <c r="F23" s="147">
        <v>0</v>
      </c>
      <c r="G23" s="170" t="s">
        <v>303</v>
      </c>
      <c r="H23" s="170" t="s">
        <v>304</v>
      </c>
      <c r="I23" s="147">
        <v>0</v>
      </c>
    </row>
    <row r="24" s="182" customFormat="1" ht="14.1" customHeight="1" spans="1:9">
      <c r="A24" s="169" t="s">
        <v>305</v>
      </c>
      <c r="B24" s="170" t="s">
        <v>306</v>
      </c>
      <c r="C24" s="147">
        <v>0</v>
      </c>
      <c r="D24" s="170" t="s">
        <v>307</v>
      </c>
      <c r="E24" s="170" t="s">
        <v>308</v>
      </c>
      <c r="F24" s="147">
        <v>0</v>
      </c>
      <c r="G24" s="170" t="s">
        <v>309</v>
      </c>
      <c r="H24" s="170" t="s">
        <v>310</v>
      </c>
      <c r="I24" s="147">
        <v>0</v>
      </c>
    </row>
    <row r="25" s="182" customFormat="1" ht="14.1" customHeight="1" spans="1:9">
      <c r="A25" s="169" t="s">
        <v>311</v>
      </c>
      <c r="B25" s="170" t="s">
        <v>312</v>
      </c>
      <c r="C25" s="147">
        <v>129140</v>
      </c>
      <c r="D25" s="170" t="s">
        <v>313</v>
      </c>
      <c r="E25" s="170" t="s">
        <v>314</v>
      </c>
      <c r="F25" s="147">
        <v>0</v>
      </c>
      <c r="G25" s="170" t="s">
        <v>315</v>
      </c>
      <c r="H25" s="170" t="s">
        <v>316</v>
      </c>
      <c r="I25" s="147">
        <v>0</v>
      </c>
    </row>
    <row r="26" s="182" customFormat="1" ht="14.1" customHeight="1" spans="1:9">
      <c r="A26" s="169" t="s">
        <v>317</v>
      </c>
      <c r="B26" s="170" t="s">
        <v>318</v>
      </c>
      <c r="C26" s="147">
        <v>2060400</v>
      </c>
      <c r="D26" s="170" t="s">
        <v>319</v>
      </c>
      <c r="E26" s="170" t="s">
        <v>320</v>
      </c>
      <c r="F26" s="188">
        <v>0</v>
      </c>
      <c r="G26" s="170" t="s">
        <v>321</v>
      </c>
      <c r="H26" s="170" t="s">
        <v>322</v>
      </c>
      <c r="I26" s="147">
        <v>0</v>
      </c>
    </row>
    <row r="27" s="182" customFormat="1" ht="14.1" customHeight="1" spans="1:9">
      <c r="A27" s="169" t="s">
        <v>323</v>
      </c>
      <c r="B27" s="170" t="s">
        <v>324</v>
      </c>
      <c r="C27" s="147">
        <v>0</v>
      </c>
      <c r="D27" s="170" t="s">
        <v>325</v>
      </c>
      <c r="E27" s="170" t="s">
        <v>326</v>
      </c>
      <c r="F27" s="188">
        <v>0</v>
      </c>
      <c r="G27" s="170" t="s">
        <v>327</v>
      </c>
      <c r="H27" s="170" t="s">
        <v>328</v>
      </c>
      <c r="I27" s="147">
        <v>0</v>
      </c>
    </row>
    <row r="28" s="182" customFormat="1" ht="14.1" customHeight="1" spans="1:9">
      <c r="A28" s="169" t="s">
        <v>329</v>
      </c>
      <c r="B28" s="170" t="s">
        <v>330</v>
      </c>
      <c r="C28" s="147">
        <v>0</v>
      </c>
      <c r="D28" s="170" t="s">
        <v>331</v>
      </c>
      <c r="E28" s="170" t="s">
        <v>332</v>
      </c>
      <c r="F28" s="188">
        <v>0</v>
      </c>
      <c r="G28" s="170" t="s">
        <v>333</v>
      </c>
      <c r="H28" s="170" t="s">
        <v>334</v>
      </c>
      <c r="I28" s="147">
        <v>0</v>
      </c>
    </row>
    <row r="29" s="182" customFormat="1" ht="14.1" customHeight="1" spans="1:9">
      <c r="A29" s="169" t="s">
        <v>335</v>
      </c>
      <c r="B29" s="170" t="s">
        <v>336</v>
      </c>
      <c r="C29" s="147">
        <v>0</v>
      </c>
      <c r="D29" s="170" t="s">
        <v>337</v>
      </c>
      <c r="E29" s="170" t="s">
        <v>338</v>
      </c>
      <c r="F29" s="188">
        <v>105885</v>
      </c>
      <c r="G29" s="170">
        <v>31206</v>
      </c>
      <c r="H29" s="170" t="s">
        <v>339</v>
      </c>
      <c r="I29" s="147">
        <v>0</v>
      </c>
    </row>
    <row r="30" s="182" customFormat="1" ht="14.1" customHeight="1" spans="1:9">
      <c r="A30" s="169" t="s">
        <v>340</v>
      </c>
      <c r="B30" s="170" t="s">
        <v>341</v>
      </c>
      <c r="C30" s="147">
        <v>0</v>
      </c>
      <c r="D30" s="170" t="s">
        <v>342</v>
      </c>
      <c r="E30" s="170" t="s">
        <v>343</v>
      </c>
      <c r="F30" s="188">
        <v>653931</v>
      </c>
      <c r="G30" s="170" t="s">
        <v>344</v>
      </c>
      <c r="H30" s="170" t="s">
        <v>345</v>
      </c>
      <c r="I30" s="147">
        <v>0</v>
      </c>
    </row>
    <row r="31" s="182" customFormat="1" ht="14.1" customHeight="1" spans="1:9">
      <c r="A31" s="169" t="s">
        <v>346</v>
      </c>
      <c r="B31" s="170" t="s">
        <v>347</v>
      </c>
      <c r="C31" s="147">
        <v>0</v>
      </c>
      <c r="D31" s="170" t="s">
        <v>348</v>
      </c>
      <c r="E31" s="170" t="s">
        <v>349</v>
      </c>
      <c r="F31" s="188">
        <v>0</v>
      </c>
      <c r="G31" s="170" t="s">
        <v>350</v>
      </c>
      <c r="H31" s="170" t="s">
        <v>351</v>
      </c>
      <c r="I31" s="147">
        <v>0</v>
      </c>
    </row>
    <row r="32" s="182" customFormat="1" ht="14.1" customHeight="1" spans="1:9">
      <c r="A32" s="169">
        <v>30311</v>
      </c>
      <c r="B32" s="170" t="s">
        <v>352</v>
      </c>
      <c r="C32" s="147">
        <v>0</v>
      </c>
      <c r="D32" s="170" t="s">
        <v>353</v>
      </c>
      <c r="E32" s="170" t="s">
        <v>354</v>
      </c>
      <c r="F32" s="188">
        <v>0</v>
      </c>
      <c r="G32" s="170" t="s">
        <v>355</v>
      </c>
      <c r="H32" s="170" t="s">
        <v>356</v>
      </c>
      <c r="I32" s="147">
        <v>0</v>
      </c>
    </row>
    <row r="33" s="182" customFormat="1" ht="14.1" customHeight="1" spans="1:9">
      <c r="A33" s="169" t="s">
        <v>357</v>
      </c>
      <c r="B33" s="170" t="s">
        <v>358</v>
      </c>
      <c r="C33" s="147">
        <v>0</v>
      </c>
      <c r="D33" s="170" t="s">
        <v>359</v>
      </c>
      <c r="E33" s="170" t="s">
        <v>360</v>
      </c>
      <c r="F33" s="188">
        <v>0</v>
      </c>
      <c r="G33" s="170" t="s">
        <v>361</v>
      </c>
      <c r="H33" s="170" t="s">
        <v>362</v>
      </c>
      <c r="I33" s="147">
        <v>0</v>
      </c>
    </row>
    <row r="34" s="182" customFormat="1" ht="14.1" customHeight="1" spans="1:9">
      <c r="A34" s="169" t="s">
        <v>11</v>
      </c>
      <c r="B34" s="170" t="s">
        <v>11</v>
      </c>
      <c r="C34" s="173"/>
      <c r="D34" s="170" t="s">
        <v>363</v>
      </c>
      <c r="E34" s="170" t="s">
        <v>364</v>
      </c>
      <c r="F34" s="147">
        <v>0</v>
      </c>
      <c r="G34" s="170" t="s">
        <v>365</v>
      </c>
      <c r="H34" s="170" t="s">
        <v>366</v>
      </c>
      <c r="I34" s="147">
        <v>0</v>
      </c>
    </row>
    <row r="35" s="182" customFormat="1" ht="14.1" customHeight="1" spans="1:9">
      <c r="A35" s="169" t="s">
        <v>11</v>
      </c>
      <c r="B35" s="170" t="s">
        <v>11</v>
      </c>
      <c r="C35" s="173"/>
      <c r="D35" s="170" t="s">
        <v>367</v>
      </c>
      <c r="E35" s="170" t="s">
        <v>368</v>
      </c>
      <c r="F35" s="147">
        <v>0</v>
      </c>
      <c r="G35" s="170" t="s">
        <v>369</v>
      </c>
      <c r="H35" s="170" t="s">
        <v>370</v>
      </c>
      <c r="I35" s="147">
        <v>0</v>
      </c>
    </row>
    <row r="36" s="183" customFormat="1" ht="14.1" customHeight="1" spans="1:9">
      <c r="A36" s="189" t="s">
        <v>11</v>
      </c>
      <c r="B36" s="190" t="s">
        <v>11</v>
      </c>
      <c r="C36" s="173"/>
      <c r="D36" s="190" t="s">
        <v>371</v>
      </c>
      <c r="E36" s="190" t="s">
        <v>372</v>
      </c>
      <c r="F36" s="147">
        <v>0</v>
      </c>
      <c r="G36" s="190" t="s">
        <v>11</v>
      </c>
      <c r="H36" s="190" t="s">
        <v>11</v>
      </c>
      <c r="I36" s="147">
        <v>0</v>
      </c>
    </row>
    <row r="37" s="183" customFormat="1" ht="14.1" customHeight="1" spans="1:9">
      <c r="A37" s="148" t="s">
        <v>11</v>
      </c>
      <c r="B37" s="148" t="s">
        <v>11</v>
      </c>
      <c r="C37" s="173"/>
      <c r="D37" s="148" t="s">
        <v>373</v>
      </c>
      <c r="E37" s="148" t="s">
        <v>374</v>
      </c>
      <c r="F37" s="147">
        <v>0</v>
      </c>
      <c r="G37" s="148"/>
      <c r="H37" s="148"/>
      <c r="I37" s="173"/>
    </row>
    <row r="38" spans="1:9">
      <c r="A38" s="148" t="s">
        <v>11</v>
      </c>
      <c r="B38" s="148" t="s">
        <v>11</v>
      </c>
      <c r="C38" s="173"/>
      <c r="D38" s="148" t="s">
        <v>375</v>
      </c>
      <c r="E38" s="148" t="s">
        <v>376</v>
      </c>
      <c r="F38" s="147">
        <v>0</v>
      </c>
      <c r="G38" s="148" t="s">
        <v>11</v>
      </c>
      <c r="H38" s="148" t="s">
        <v>11</v>
      </c>
      <c r="I38" s="173"/>
    </row>
    <row r="39" spans="1:9">
      <c r="A39" s="148" t="s">
        <v>11</v>
      </c>
      <c r="B39" s="148" t="s">
        <v>11</v>
      </c>
      <c r="C39" s="173"/>
      <c r="D39" s="148" t="s">
        <v>377</v>
      </c>
      <c r="E39" s="148" t="s">
        <v>378</v>
      </c>
      <c r="F39" s="147">
        <v>0</v>
      </c>
      <c r="G39" s="148" t="s">
        <v>11</v>
      </c>
      <c r="H39" s="148" t="s">
        <v>11</v>
      </c>
      <c r="I39" s="173"/>
    </row>
    <row r="40" spans="1:9">
      <c r="A40" s="158" t="s">
        <v>379</v>
      </c>
      <c r="B40" s="158"/>
      <c r="C40" s="147">
        <v>32314906.31</v>
      </c>
      <c r="D40" s="191" t="s">
        <v>380</v>
      </c>
      <c r="E40" s="192"/>
      <c r="F40" s="192"/>
      <c r="G40" s="192"/>
      <c r="H40" s="193"/>
      <c r="I40" s="147">
        <v>1180743.48</v>
      </c>
    </row>
    <row r="41" spans="1:9">
      <c r="A41" s="194" t="s">
        <v>381</v>
      </c>
      <c r="B41" s="194"/>
      <c r="C41" s="194" t="s">
        <v>11</v>
      </c>
      <c r="D41" s="194" t="s">
        <v>11</v>
      </c>
      <c r="E41" s="195" t="s">
        <v>11</v>
      </c>
      <c r="F41" s="195" t="s">
        <v>11</v>
      </c>
      <c r="G41" s="195" t="s">
        <v>11</v>
      </c>
      <c r="H41" s="194" t="s">
        <v>11</v>
      </c>
      <c r="I41" s="194" t="s">
        <v>11</v>
      </c>
    </row>
    <row r="42" spans="1:9">
      <c r="A42" s="196"/>
      <c r="B42" s="196"/>
      <c r="C42" s="196"/>
      <c r="D42" s="196"/>
      <c r="E42" s="196"/>
      <c r="F42" s="196"/>
      <c r="G42" s="196"/>
      <c r="H42" s="196"/>
      <c r="I42" s="196"/>
    </row>
    <row r="43" spans="1:9">
      <c r="A43" s="196"/>
      <c r="B43" s="196"/>
      <c r="C43" s="196"/>
      <c r="D43" s="196"/>
      <c r="E43" s="196"/>
      <c r="F43" s="196"/>
      <c r="G43" s="196"/>
      <c r="H43" s="196"/>
      <c r="I43" s="196"/>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zoomScale="70" zoomScaleNormal="70" workbookViewId="0">
      <selection activeCell="E27" sqref="E27"/>
    </sheetView>
  </sheetViews>
  <sheetFormatPr defaultColWidth="8" defaultRowHeight="12.75"/>
  <cols>
    <col min="1" max="1" width="16.375" style="159" customWidth="1"/>
    <col min="2" max="2" width="30.5" style="159" customWidth="1"/>
    <col min="3" max="3" width="19.25" style="159" customWidth="1"/>
    <col min="4" max="4" width="12" style="159" customWidth="1"/>
    <col min="5" max="5" width="30.5" style="159" customWidth="1"/>
    <col min="6" max="9" width="19" style="159" customWidth="1"/>
    <col min="10" max="10" width="18.25" style="159" customWidth="1"/>
    <col min="11" max="11" width="25" style="159" customWidth="1"/>
    <col min="12" max="12" width="19.875" style="159" customWidth="1"/>
    <col min="13" max="16384" width="8" style="159"/>
  </cols>
  <sheetData>
    <row r="1" ht="27" spans="1:12">
      <c r="A1" s="160" t="s">
        <v>382</v>
      </c>
      <c r="B1" s="160"/>
      <c r="C1" s="160"/>
      <c r="D1" s="160"/>
      <c r="E1" s="160"/>
      <c r="F1" s="160"/>
      <c r="G1" s="160"/>
      <c r="H1" s="160"/>
      <c r="I1" s="160"/>
      <c r="J1" s="160"/>
      <c r="K1" s="160"/>
      <c r="L1" s="160"/>
    </row>
    <row r="2" spans="1:12">
      <c r="L2" s="161" t="s">
        <v>383</v>
      </c>
    </row>
    <row r="3" spans="1:12">
      <c r="A3" s="162" t="str">
        <f>附表1收入支出决算表!A3</f>
        <v>部门：云南省昆明市第三十一中学</v>
      </c>
      <c r="F3" s="163"/>
      <c r="G3" s="163"/>
      <c r="H3" s="163"/>
      <c r="I3" s="163"/>
      <c r="L3" s="161" t="s">
        <v>3</v>
      </c>
    </row>
    <row r="4" ht="15.4" customHeight="1" spans="1:12">
      <c r="A4" s="164" t="s">
        <v>384</v>
      </c>
      <c r="B4" s="165"/>
      <c r="C4" s="165"/>
      <c r="D4" s="165"/>
      <c r="E4" s="165"/>
      <c r="F4" s="165"/>
      <c r="G4" s="165"/>
      <c r="H4" s="165"/>
      <c r="I4" s="165"/>
      <c r="J4" s="165"/>
      <c r="K4" s="165"/>
      <c r="L4" s="166"/>
    </row>
    <row r="5" ht="15.4" customHeight="1" spans="1:12">
      <c r="A5" s="167" t="s">
        <v>202</v>
      </c>
      <c r="B5" s="168" t="s">
        <v>93</v>
      </c>
      <c r="C5" s="168" t="s">
        <v>8</v>
      </c>
      <c r="D5" s="168" t="s">
        <v>202</v>
      </c>
      <c r="E5" s="168" t="s">
        <v>93</v>
      </c>
      <c r="F5" s="168" t="s">
        <v>8</v>
      </c>
      <c r="G5" s="168" t="s">
        <v>202</v>
      </c>
      <c r="H5" s="168" t="s">
        <v>93</v>
      </c>
      <c r="I5" s="168" t="s">
        <v>8</v>
      </c>
      <c r="J5" s="168" t="s">
        <v>202</v>
      </c>
      <c r="K5" s="168" t="s">
        <v>93</v>
      </c>
      <c r="L5" s="168" t="s">
        <v>8</v>
      </c>
    </row>
    <row r="6" ht="15.4" customHeight="1" spans="1:12">
      <c r="A6" s="167"/>
      <c r="B6" s="168"/>
      <c r="C6" s="168"/>
      <c r="D6" s="168"/>
      <c r="E6" s="168"/>
      <c r="F6" s="168"/>
      <c r="G6" s="168"/>
      <c r="H6" s="168"/>
      <c r="I6" s="168"/>
      <c r="J6" s="168"/>
      <c r="K6" s="168"/>
      <c r="L6" s="168"/>
    </row>
    <row r="7" ht="15.4" customHeight="1" spans="1:12">
      <c r="A7" s="169" t="s">
        <v>203</v>
      </c>
      <c r="B7" s="170" t="s">
        <v>204</v>
      </c>
      <c r="C7" s="147">
        <v>0</v>
      </c>
      <c r="D7" s="170" t="s">
        <v>205</v>
      </c>
      <c r="E7" s="170" t="s">
        <v>206</v>
      </c>
      <c r="F7" s="147">
        <v>1246528.64</v>
      </c>
      <c r="G7" s="170">
        <v>309</v>
      </c>
      <c r="H7" s="170" t="s">
        <v>385</v>
      </c>
      <c r="I7" s="147">
        <v>0</v>
      </c>
      <c r="J7" s="171" t="s">
        <v>386</v>
      </c>
      <c r="K7" s="171" t="s">
        <v>387</v>
      </c>
      <c r="L7" s="147">
        <v>0</v>
      </c>
    </row>
    <row r="8" ht="15.4" customHeight="1" spans="1:12">
      <c r="A8" s="169" t="s">
        <v>209</v>
      </c>
      <c r="B8" s="170" t="s">
        <v>210</v>
      </c>
      <c r="C8" s="147">
        <v>0</v>
      </c>
      <c r="D8" s="170" t="s">
        <v>211</v>
      </c>
      <c r="E8" s="170" t="s">
        <v>212</v>
      </c>
      <c r="F8" s="147">
        <v>1246528.64</v>
      </c>
      <c r="G8" s="170">
        <v>30901</v>
      </c>
      <c r="H8" s="170" t="s">
        <v>214</v>
      </c>
      <c r="I8" s="147">
        <v>0</v>
      </c>
      <c r="J8" s="171" t="s">
        <v>388</v>
      </c>
      <c r="K8" s="171" t="s">
        <v>389</v>
      </c>
      <c r="L8" s="147">
        <v>0</v>
      </c>
    </row>
    <row r="9" ht="15.4" customHeight="1" spans="1:12">
      <c r="A9" s="169" t="s">
        <v>215</v>
      </c>
      <c r="B9" s="170" t="s">
        <v>216</v>
      </c>
      <c r="C9" s="147">
        <v>0</v>
      </c>
      <c r="D9" s="170" t="s">
        <v>217</v>
      </c>
      <c r="E9" s="170" t="s">
        <v>218</v>
      </c>
      <c r="F9" s="147">
        <v>0</v>
      </c>
      <c r="G9" s="170">
        <v>30902</v>
      </c>
      <c r="H9" s="170" t="s">
        <v>220</v>
      </c>
      <c r="I9" s="147">
        <v>0</v>
      </c>
      <c r="J9" s="171" t="s">
        <v>390</v>
      </c>
      <c r="K9" s="171" t="s">
        <v>345</v>
      </c>
      <c r="L9" s="147">
        <v>0</v>
      </c>
    </row>
    <row r="10" ht="15.4" customHeight="1" spans="1:12">
      <c r="A10" s="169" t="s">
        <v>221</v>
      </c>
      <c r="B10" s="170" t="s">
        <v>222</v>
      </c>
      <c r="C10" s="147">
        <v>0</v>
      </c>
      <c r="D10" s="170" t="s">
        <v>223</v>
      </c>
      <c r="E10" s="170" t="s">
        <v>224</v>
      </c>
      <c r="F10" s="147">
        <v>0</v>
      </c>
      <c r="G10" s="170">
        <v>30903</v>
      </c>
      <c r="H10" s="170" t="s">
        <v>226</v>
      </c>
      <c r="I10" s="147">
        <v>0</v>
      </c>
      <c r="J10" s="171" t="s">
        <v>309</v>
      </c>
      <c r="K10" s="171" t="s">
        <v>310</v>
      </c>
      <c r="L10" s="147">
        <v>0</v>
      </c>
    </row>
    <row r="11" ht="15.4" customHeight="1" spans="1:12">
      <c r="A11" s="169" t="s">
        <v>227</v>
      </c>
      <c r="B11" s="170" t="s">
        <v>228</v>
      </c>
      <c r="C11" s="147">
        <v>0</v>
      </c>
      <c r="D11" s="170" t="s">
        <v>229</v>
      </c>
      <c r="E11" s="170" t="s">
        <v>230</v>
      </c>
      <c r="F11" s="147">
        <v>0</v>
      </c>
      <c r="G11" s="170">
        <v>30905</v>
      </c>
      <c r="H11" s="170" t="s">
        <v>232</v>
      </c>
      <c r="I11" s="147">
        <v>0</v>
      </c>
      <c r="J11" s="171" t="s">
        <v>315</v>
      </c>
      <c r="K11" s="171" t="s">
        <v>316</v>
      </c>
      <c r="L11" s="147">
        <v>0</v>
      </c>
    </row>
    <row r="12" ht="15.4" customHeight="1" spans="1:12">
      <c r="A12" s="169" t="s">
        <v>233</v>
      </c>
      <c r="B12" s="170" t="s">
        <v>234</v>
      </c>
      <c r="C12" s="147">
        <v>0</v>
      </c>
      <c r="D12" s="170" t="s">
        <v>235</v>
      </c>
      <c r="E12" s="170" t="s">
        <v>236</v>
      </c>
      <c r="F12" s="147">
        <v>0</v>
      </c>
      <c r="G12" s="170">
        <v>30906</v>
      </c>
      <c r="H12" s="170" t="s">
        <v>238</v>
      </c>
      <c r="I12" s="147">
        <v>0</v>
      </c>
      <c r="J12" s="171" t="s">
        <v>321</v>
      </c>
      <c r="K12" s="171" t="s">
        <v>322</v>
      </c>
      <c r="L12" s="147">
        <v>0</v>
      </c>
    </row>
    <row r="13" ht="15.4" customHeight="1" spans="1:12">
      <c r="A13" s="169" t="s">
        <v>239</v>
      </c>
      <c r="B13" s="170" t="s">
        <v>240</v>
      </c>
      <c r="C13" s="147">
        <v>0</v>
      </c>
      <c r="D13" s="170" t="s">
        <v>241</v>
      </c>
      <c r="E13" s="170" t="s">
        <v>242</v>
      </c>
      <c r="F13" s="147">
        <v>0</v>
      </c>
      <c r="G13" s="170">
        <v>30907</v>
      </c>
      <c r="H13" s="170" t="s">
        <v>244</v>
      </c>
      <c r="I13" s="147">
        <v>0</v>
      </c>
      <c r="J13" s="171" t="s">
        <v>327</v>
      </c>
      <c r="K13" s="171" t="s">
        <v>328</v>
      </c>
      <c r="L13" s="147">
        <v>0</v>
      </c>
    </row>
    <row r="14" ht="15.4" customHeight="1" spans="1:12">
      <c r="A14" s="169" t="s">
        <v>245</v>
      </c>
      <c r="B14" s="170" t="s">
        <v>246</v>
      </c>
      <c r="C14" s="147">
        <v>0</v>
      </c>
      <c r="D14" s="170" t="s">
        <v>247</v>
      </c>
      <c r="E14" s="170" t="s">
        <v>248</v>
      </c>
      <c r="F14" s="147">
        <v>0</v>
      </c>
      <c r="G14" s="170">
        <v>30908</v>
      </c>
      <c r="H14" s="170" t="s">
        <v>250</v>
      </c>
      <c r="I14" s="147">
        <v>0</v>
      </c>
      <c r="J14" s="171" t="s">
        <v>333</v>
      </c>
      <c r="K14" s="171" t="s">
        <v>334</v>
      </c>
      <c r="L14" s="147">
        <v>0</v>
      </c>
    </row>
    <row r="15" ht="15.4" customHeight="1" spans="1:12">
      <c r="A15" s="169" t="s">
        <v>251</v>
      </c>
      <c r="B15" s="170" t="s">
        <v>252</v>
      </c>
      <c r="C15" s="147">
        <v>0</v>
      </c>
      <c r="D15" s="170" t="s">
        <v>253</v>
      </c>
      <c r="E15" s="170" t="s">
        <v>254</v>
      </c>
      <c r="F15" s="147">
        <v>0</v>
      </c>
      <c r="G15" s="170">
        <v>30913</v>
      </c>
      <c r="H15" s="170" t="s">
        <v>280</v>
      </c>
      <c r="I15" s="147">
        <v>0</v>
      </c>
      <c r="J15" s="171" t="s">
        <v>391</v>
      </c>
      <c r="K15" s="171" t="s">
        <v>339</v>
      </c>
      <c r="L15" s="172">
        <v>0</v>
      </c>
    </row>
    <row r="16" ht="15.4" customHeight="1" spans="1:12">
      <c r="A16" s="169" t="s">
        <v>257</v>
      </c>
      <c r="B16" s="170" t="s">
        <v>258</v>
      </c>
      <c r="C16" s="147">
        <v>0</v>
      </c>
      <c r="D16" s="170" t="s">
        <v>259</v>
      </c>
      <c r="E16" s="170" t="s">
        <v>260</v>
      </c>
      <c r="F16" s="147">
        <v>0</v>
      </c>
      <c r="G16" s="170">
        <v>30919</v>
      </c>
      <c r="H16" s="170" t="s">
        <v>286</v>
      </c>
      <c r="I16" s="147">
        <v>0</v>
      </c>
      <c r="J16" s="171" t="s">
        <v>344</v>
      </c>
      <c r="K16" s="171" t="s">
        <v>345</v>
      </c>
      <c r="L16" s="147">
        <v>0</v>
      </c>
    </row>
    <row r="17" ht="15.4" customHeight="1" spans="1:12">
      <c r="A17" s="169" t="s">
        <v>263</v>
      </c>
      <c r="B17" s="170" t="s">
        <v>264</v>
      </c>
      <c r="C17" s="147">
        <v>0</v>
      </c>
      <c r="D17" s="170" t="s">
        <v>265</v>
      </c>
      <c r="E17" s="170" t="s">
        <v>266</v>
      </c>
      <c r="F17" s="147">
        <v>0</v>
      </c>
      <c r="G17" s="170">
        <v>20921</v>
      </c>
      <c r="H17" s="170" t="s">
        <v>292</v>
      </c>
      <c r="I17" s="147">
        <v>0</v>
      </c>
      <c r="J17" s="171" t="s">
        <v>392</v>
      </c>
      <c r="K17" s="171" t="s">
        <v>393</v>
      </c>
      <c r="L17" s="147">
        <v>0</v>
      </c>
    </row>
    <row r="18" ht="15.4" customHeight="1" spans="1:12">
      <c r="A18" s="169" t="s">
        <v>269</v>
      </c>
      <c r="B18" s="170" t="s">
        <v>270</v>
      </c>
      <c r="C18" s="147">
        <v>0</v>
      </c>
      <c r="D18" s="170" t="s">
        <v>271</v>
      </c>
      <c r="E18" s="170" t="s">
        <v>272</v>
      </c>
      <c r="F18" s="147">
        <v>0</v>
      </c>
      <c r="G18" s="170">
        <v>30922</v>
      </c>
      <c r="H18" s="170" t="s">
        <v>298</v>
      </c>
      <c r="I18" s="147">
        <v>0</v>
      </c>
      <c r="J18" s="171" t="s">
        <v>394</v>
      </c>
      <c r="K18" s="171" t="s">
        <v>395</v>
      </c>
      <c r="L18" s="147">
        <v>0</v>
      </c>
    </row>
    <row r="19" ht="15.4" customHeight="1" spans="1:12">
      <c r="A19" s="169" t="s">
        <v>275</v>
      </c>
      <c r="B19" s="170" t="s">
        <v>276</v>
      </c>
      <c r="C19" s="147">
        <v>0</v>
      </c>
      <c r="D19" s="170" t="s">
        <v>277</v>
      </c>
      <c r="E19" s="170" t="s">
        <v>278</v>
      </c>
      <c r="F19" s="147">
        <v>0</v>
      </c>
      <c r="G19" s="170">
        <v>30999</v>
      </c>
      <c r="H19" s="170" t="s">
        <v>396</v>
      </c>
      <c r="I19" s="147">
        <v>0</v>
      </c>
      <c r="J19" s="171" t="s">
        <v>397</v>
      </c>
      <c r="K19" s="171" t="s">
        <v>398</v>
      </c>
      <c r="L19" s="147">
        <v>0</v>
      </c>
    </row>
    <row r="20" ht="15.4" customHeight="1" spans="1:12">
      <c r="A20" s="169" t="s">
        <v>281</v>
      </c>
      <c r="B20" s="170" t="s">
        <v>282</v>
      </c>
      <c r="C20" s="147">
        <v>0</v>
      </c>
      <c r="D20" s="170" t="s">
        <v>283</v>
      </c>
      <c r="E20" s="170" t="s">
        <v>284</v>
      </c>
      <c r="F20" s="147">
        <v>0</v>
      </c>
      <c r="G20" s="170" t="s">
        <v>207</v>
      </c>
      <c r="H20" s="170" t="s">
        <v>208</v>
      </c>
      <c r="I20" s="147">
        <v>0</v>
      </c>
      <c r="J20" s="171" t="s">
        <v>399</v>
      </c>
      <c r="K20" s="171" t="s">
        <v>400</v>
      </c>
      <c r="L20" s="147">
        <v>0</v>
      </c>
    </row>
    <row r="21" ht="15.4" customHeight="1" spans="1:12">
      <c r="A21" s="169" t="s">
        <v>287</v>
      </c>
      <c r="B21" s="170" t="s">
        <v>288</v>
      </c>
      <c r="C21" s="147">
        <v>226950</v>
      </c>
      <c r="D21" s="170" t="s">
        <v>289</v>
      </c>
      <c r="E21" s="170" t="s">
        <v>290</v>
      </c>
      <c r="F21" s="147">
        <v>0</v>
      </c>
      <c r="G21" s="170" t="s">
        <v>213</v>
      </c>
      <c r="H21" s="170" t="s">
        <v>214</v>
      </c>
      <c r="I21" s="147">
        <v>0</v>
      </c>
      <c r="J21" s="171" t="s">
        <v>350</v>
      </c>
      <c r="K21" s="171" t="s">
        <v>351</v>
      </c>
      <c r="L21" s="147">
        <v>0</v>
      </c>
    </row>
    <row r="22" ht="15.4" customHeight="1" spans="1:12">
      <c r="A22" s="169" t="s">
        <v>293</v>
      </c>
      <c r="B22" s="170" t="s">
        <v>294</v>
      </c>
      <c r="C22" s="147">
        <v>0</v>
      </c>
      <c r="D22" s="170" t="s">
        <v>295</v>
      </c>
      <c r="E22" s="170" t="s">
        <v>296</v>
      </c>
      <c r="F22" s="147">
        <v>0</v>
      </c>
      <c r="G22" s="170" t="s">
        <v>219</v>
      </c>
      <c r="H22" s="170" t="s">
        <v>220</v>
      </c>
      <c r="I22" s="147">
        <v>0</v>
      </c>
      <c r="J22" s="171" t="s">
        <v>361</v>
      </c>
      <c r="K22" s="171" t="s">
        <v>362</v>
      </c>
      <c r="L22" s="147">
        <v>0</v>
      </c>
    </row>
    <row r="23" ht="15.4" customHeight="1" spans="1:12">
      <c r="A23" s="169" t="s">
        <v>299</v>
      </c>
      <c r="B23" s="170" t="s">
        <v>300</v>
      </c>
      <c r="C23" s="147">
        <v>0</v>
      </c>
      <c r="D23" s="170" t="s">
        <v>301</v>
      </c>
      <c r="E23" s="170" t="s">
        <v>302</v>
      </c>
      <c r="F23" s="147">
        <v>0</v>
      </c>
      <c r="G23" s="170" t="s">
        <v>225</v>
      </c>
      <c r="H23" s="170" t="s">
        <v>226</v>
      </c>
      <c r="I23" s="147">
        <v>0</v>
      </c>
      <c r="J23" s="171" t="s">
        <v>365</v>
      </c>
      <c r="K23" s="171" t="s">
        <v>366</v>
      </c>
      <c r="L23" s="147">
        <v>0</v>
      </c>
    </row>
    <row r="24" ht="15.4" customHeight="1" spans="1:12">
      <c r="A24" s="169" t="s">
        <v>305</v>
      </c>
      <c r="B24" s="170" t="s">
        <v>306</v>
      </c>
      <c r="C24" s="147">
        <v>0</v>
      </c>
      <c r="D24" s="170" t="s">
        <v>307</v>
      </c>
      <c r="E24" s="170" t="s">
        <v>308</v>
      </c>
      <c r="F24" s="147">
        <v>0</v>
      </c>
      <c r="G24" s="170" t="s">
        <v>231</v>
      </c>
      <c r="H24" s="170" t="s">
        <v>232</v>
      </c>
      <c r="I24" s="147">
        <v>0</v>
      </c>
      <c r="J24" s="171" t="s">
        <v>401</v>
      </c>
      <c r="K24" s="171" t="s">
        <v>402</v>
      </c>
      <c r="L24" s="147">
        <v>0</v>
      </c>
    </row>
    <row r="25" ht="15.4" customHeight="1" spans="1:12">
      <c r="A25" s="169" t="s">
        <v>311</v>
      </c>
      <c r="B25" s="170" t="s">
        <v>312</v>
      </c>
      <c r="C25" s="147">
        <v>0</v>
      </c>
      <c r="D25" s="170" t="s">
        <v>313</v>
      </c>
      <c r="E25" s="170" t="s">
        <v>314</v>
      </c>
      <c r="F25" s="147">
        <v>0</v>
      </c>
      <c r="G25" s="170" t="s">
        <v>237</v>
      </c>
      <c r="H25" s="170" t="s">
        <v>238</v>
      </c>
      <c r="I25" s="147">
        <v>0</v>
      </c>
      <c r="J25" s="171" t="s">
        <v>403</v>
      </c>
      <c r="K25" s="171" t="s">
        <v>404</v>
      </c>
      <c r="L25" s="147">
        <v>0</v>
      </c>
    </row>
    <row r="26" ht="15.4" customHeight="1" spans="1:12">
      <c r="A26" s="169" t="s">
        <v>317</v>
      </c>
      <c r="B26" s="170" t="s">
        <v>318</v>
      </c>
      <c r="C26" s="147">
        <v>0</v>
      </c>
      <c r="D26" s="170" t="s">
        <v>319</v>
      </c>
      <c r="E26" s="170" t="s">
        <v>320</v>
      </c>
      <c r="F26" s="147">
        <v>0</v>
      </c>
      <c r="G26" s="170" t="s">
        <v>243</v>
      </c>
      <c r="H26" s="170" t="s">
        <v>244</v>
      </c>
      <c r="I26" s="147">
        <v>0</v>
      </c>
      <c r="J26" s="171" t="s">
        <v>369</v>
      </c>
      <c r="K26" s="171" t="s">
        <v>370</v>
      </c>
      <c r="L26" s="147">
        <v>0</v>
      </c>
    </row>
    <row r="27" ht="15.4" customHeight="1" spans="1:12">
      <c r="A27" s="169" t="s">
        <v>323</v>
      </c>
      <c r="B27" s="170" t="s">
        <v>324</v>
      </c>
      <c r="C27" s="147">
        <v>0</v>
      </c>
      <c r="D27" s="170" t="s">
        <v>325</v>
      </c>
      <c r="E27" s="170" t="s">
        <v>326</v>
      </c>
      <c r="F27" s="147">
        <v>0</v>
      </c>
      <c r="G27" s="170" t="s">
        <v>249</v>
      </c>
      <c r="H27" s="170" t="s">
        <v>250</v>
      </c>
      <c r="I27" s="147">
        <v>0</v>
      </c>
      <c r="J27" s="171"/>
      <c r="K27" s="171"/>
      <c r="L27" s="173"/>
    </row>
    <row r="28" ht="15.4" customHeight="1" spans="1:12">
      <c r="A28" s="169" t="s">
        <v>329</v>
      </c>
      <c r="B28" s="170" t="s">
        <v>330</v>
      </c>
      <c r="C28" s="147">
        <v>0</v>
      </c>
      <c r="D28" s="170" t="s">
        <v>331</v>
      </c>
      <c r="E28" s="170" t="s">
        <v>332</v>
      </c>
      <c r="F28" s="147">
        <v>0</v>
      </c>
      <c r="G28" s="170" t="s">
        <v>255</v>
      </c>
      <c r="H28" s="170" t="s">
        <v>256</v>
      </c>
      <c r="I28" s="147">
        <v>0</v>
      </c>
      <c r="J28" s="171"/>
      <c r="K28" s="171"/>
      <c r="L28" s="173"/>
    </row>
    <row r="29" ht="15.4" customHeight="1" spans="1:12">
      <c r="A29" s="169" t="s">
        <v>335</v>
      </c>
      <c r="B29" s="170" t="s">
        <v>336</v>
      </c>
      <c r="C29" s="147">
        <v>226950</v>
      </c>
      <c r="D29" s="170" t="s">
        <v>337</v>
      </c>
      <c r="E29" s="170" t="s">
        <v>338</v>
      </c>
      <c r="F29" s="147">
        <v>0</v>
      </c>
      <c r="G29" s="170" t="s">
        <v>261</v>
      </c>
      <c r="H29" s="170" t="s">
        <v>262</v>
      </c>
      <c r="I29" s="147">
        <v>0</v>
      </c>
      <c r="J29" s="171"/>
      <c r="K29" s="171"/>
      <c r="L29" s="173"/>
    </row>
    <row r="30" ht="15.4" customHeight="1" spans="1:12">
      <c r="A30" s="169" t="s">
        <v>340</v>
      </c>
      <c r="B30" s="170" t="s">
        <v>341</v>
      </c>
      <c r="C30" s="147">
        <v>0</v>
      </c>
      <c r="D30" s="170" t="s">
        <v>342</v>
      </c>
      <c r="E30" s="170" t="s">
        <v>343</v>
      </c>
      <c r="F30" s="147">
        <v>0</v>
      </c>
      <c r="G30" s="170" t="s">
        <v>267</v>
      </c>
      <c r="H30" s="170" t="s">
        <v>268</v>
      </c>
      <c r="I30" s="147">
        <v>0</v>
      </c>
      <c r="J30" s="171"/>
      <c r="K30" s="171"/>
      <c r="L30" s="173"/>
    </row>
    <row r="31" ht="15.4" customHeight="1" spans="1:12">
      <c r="A31" s="169" t="s">
        <v>346</v>
      </c>
      <c r="B31" s="170" t="s">
        <v>347</v>
      </c>
      <c r="C31" s="147">
        <v>0</v>
      </c>
      <c r="D31" s="170" t="s">
        <v>348</v>
      </c>
      <c r="E31" s="170" t="s">
        <v>349</v>
      </c>
      <c r="F31" s="147">
        <v>0</v>
      </c>
      <c r="G31" s="170" t="s">
        <v>273</v>
      </c>
      <c r="H31" s="170" t="s">
        <v>274</v>
      </c>
      <c r="I31" s="147">
        <v>0</v>
      </c>
      <c r="J31" s="171"/>
      <c r="K31" s="171"/>
      <c r="L31" s="173"/>
    </row>
    <row r="32" ht="15.4" customHeight="1" spans="1:12">
      <c r="A32" s="169">
        <v>30311</v>
      </c>
      <c r="B32" s="170" t="s">
        <v>352</v>
      </c>
      <c r="C32" s="147">
        <v>0</v>
      </c>
      <c r="D32" s="170" t="s">
        <v>353</v>
      </c>
      <c r="E32" s="170" t="s">
        <v>354</v>
      </c>
      <c r="F32" s="147">
        <v>0</v>
      </c>
      <c r="G32" s="170" t="s">
        <v>279</v>
      </c>
      <c r="H32" s="170" t="s">
        <v>280</v>
      </c>
      <c r="I32" s="147">
        <v>0</v>
      </c>
      <c r="J32" s="171"/>
      <c r="K32" s="171"/>
      <c r="L32" s="173"/>
    </row>
    <row r="33" ht="15.4" customHeight="1" spans="1:12">
      <c r="A33" s="169" t="s">
        <v>357</v>
      </c>
      <c r="B33" s="170" t="s">
        <v>405</v>
      </c>
      <c r="C33" s="147">
        <v>0</v>
      </c>
      <c r="D33" s="170" t="s">
        <v>359</v>
      </c>
      <c r="E33" s="170" t="s">
        <v>360</v>
      </c>
      <c r="F33" s="147">
        <v>0</v>
      </c>
      <c r="G33" s="170" t="s">
        <v>285</v>
      </c>
      <c r="H33" s="170" t="s">
        <v>286</v>
      </c>
      <c r="I33" s="147">
        <v>0</v>
      </c>
      <c r="J33" s="171"/>
      <c r="K33" s="171"/>
      <c r="L33" s="173"/>
    </row>
    <row r="34" ht="15.4" customHeight="1" spans="1:12">
      <c r="A34" s="169" t="s">
        <v>11</v>
      </c>
      <c r="B34" s="170" t="s">
        <v>11</v>
      </c>
      <c r="C34" s="174"/>
      <c r="D34" s="170" t="s">
        <v>363</v>
      </c>
      <c r="E34" s="170" t="s">
        <v>364</v>
      </c>
      <c r="F34" s="147">
        <v>0</v>
      </c>
      <c r="G34" s="170" t="s">
        <v>291</v>
      </c>
      <c r="H34" s="170" t="s">
        <v>292</v>
      </c>
      <c r="I34" s="147">
        <v>0</v>
      </c>
      <c r="J34" s="171"/>
      <c r="K34" s="171"/>
      <c r="L34" s="173"/>
    </row>
    <row r="35" ht="16.9" customHeight="1" spans="1:12">
      <c r="A35" s="169" t="s">
        <v>11</v>
      </c>
      <c r="B35" s="170" t="s">
        <v>11</v>
      </c>
      <c r="C35" s="173"/>
      <c r="D35" s="170" t="s">
        <v>367</v>
      </c>
      <c r="E35" s="170" t="s">
        <v>368</v>
      </c>
      <c r="F35" s="147">
        <v>0</v>
      </c>
      <c r="G35" s="170" t="s">
        <v>297</v>
      </c>
      <c r="H35" s="170" t="s">
        <v>298</v>
      </c>
      <c r="I35" s="147">
        <v>0</v>
      </c>
      <c r="J35" s="171"/>
      <c r="K35" s="171"/>
      <c r="L35" s="173"/>
    </row>
    <row r="36" ht="15.4" customHeight="1" spans="1:12">
      <c r="A36" s="169" t="s">
        <v>11</v>
      </c>
      <c r="B36" s="170" t="s">
        <v>11</v>
      </c>
      <c r="C36" s="173"/>
      <c r="D36" s="170" t="s">
        <v>371</v>
      </c>
      <c r="E36" s="170" t="s">
        <v>372</v>
      </c>
      <c r="F36" s="147">
        <v>0</v>
      </c>
      <c r="G36" s="170" t="s">
        <v>303</v>
      </c>
      <c r="H36" s="170" t="s">
        <v>304</v>
      </c>
      <c r="I36" s="147">
        <v>0</v>
      </c>
      <c r="J36" s="171"/>
      <c r="K36" s="171"/>
      <c r="L36" s="173"/>
    </row>
    <row r="37" ht="15.4" customHeight="1" spans="1:12">
      <c r="A37" s="169" t="s">
        <v>11</v>
      </c>
      <c r="B37" s="170" t="s">
        <v>11</v>
      </c>
      <c r="C37" s="173"/>
      <c r="D37" s="170" t="s">
        <v>373</v>
      </c>
      <c r="E37" s="170" t="s">
        <v>374</v>
      </c>
      <c r="F37" s="147">
        <v>0</v>
      </c>
      <c r="G37" s="170"/>
      <c r="H37" s="175"/>
      <c r="I37" s="175"/>
      <c r="J37" s="170"/>
      <c r="K37" s="170"/>
      <c r="L37" s="170"/>
    </row>
    <row r="38" ht="15.4" customHeight="1" spans="1:12">
      <c r="A38" s="169" t="s">
        <v>11</v>
      </c>
      <c r="B38" s="170" t="s">
        <v>11</v>
      </c>
      <c r="C38" s="173"/>
      <c r="D38" s="170" t="s">
        <v>375</v>
      </c>
      <c r="E38" s="170" t="s">
        <v>376</v>
      </c>
      <c r="F38" s="147">
        <v>0</v>
      </c>
      <c r="G38" s="170"/>
      <c r="H38" s="175"/>
      <c r="I38" s="175"/>
      <c r="J38" s="170" t="s">
        <v>11</v>
      </c>
      <c r="K38" s="170" t="s">
        <v>11</v>
      </c>
      <c r="L38" s="170" t="s">
        <v>11</v>
      </c>
    </row>
    <row r="39" ht="15.4" customHeight="1" spans="1:12">
      <c r="A39" s="169" t="s">
        <v>11</v>
      </c>
      <c r="B39" s="170" t="s">
        <v>11</v>
      </c>
      <c r="C39" s="173"/>
      <c r="D39" s="170" t="s">
        <v>377</v>
      </c>
      <c r="E39" s="170" t="s">
        <v>378</v>
      </c>
      <c r="F39" s="172">
        <v>0</v>
      </c>
      <c r="G39" s="170"/>
      <c r="H39" s="175"/>
      <c r="I39" s="175"/>
      <c r="J39" s="170" t="s">
        <v>11</v>
      </c>
      <c r="K39" s="170" t="s">
        <v>11</v>
      </c>
      <c r="L39" s="170" t="s">
        <v>11</v>
      </c>
    </row>
    <row r="40" ht="15.4" customHeight="1" spans="1:12">
      <c r="A40" s="176" t="s">
        <v>406</v>
      </c>
      <c r="B40" s="177"/>
      <c r="C40" s="177"/>
      <c r="D40" s="177"/>
      <c r="E40" s="177"/>
      <c r="F40" s="177"/>
      <c r="G40" s="177"/>
      <c r="H40" s="177"/>
      <c r="I40" s="177"/>
      <c r="J40" s="177"/>
      <c r="K40" s="177"/>
      <c r="L40" s="177"/>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8" scale="7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zoomScaleSheetLayoutView="60" workbookViewId="0">
      <selection activeCell="H24" sqref="H24"/>
    </sheetView>
  </sheetViews>
  <sheetFormatPr defaultColWidth="9" defaultRowHeight="14.25"/>
  <cols>
    <col min="1" max="3" width="3.75" style="115" customWidth="1"/>
    <col min="4" max="8" width="7.875" style="115" customWidth="1"/>
    <col min="9" max="9" width="8.125" style="115" customWidth="1"/>
    <col min="10" max="10" width="9.25" style="115" customWidth="1"/>
    <col min="11" max="13" width="7.875" style="115" customWidth="1"/>
    <col min="14" max="15" width="9.5" style="115" customWidth="1"/>
    <col min="16" max="19" width="7.875" style="115" customWidth="1"/>
    <col min="20" max="20" width="10.5" style="115" customWidth="1"/>
    <col min="21" max="16384" width="9" style="115"/>
  </cols>
  <sheetData>
    <row r="1" ht="35.25" customHeight="1" spans="1:20">
      <c r="A1" s="117" t="s">
        <v>407</v>
      </c>
      <c r="B1" s="117"/>
      <c r="C1" s="117"/>
      <c r="D1" s="117"/>
      <c r="E1" s="117"/>
      <c r="F1" s="117"/>
      <c r="G1" s="117"/>
      <c r="H1" s="117"/>
      <c r="I1" s="117"/>
      <c r="J1" s="117"/>
      <c r="K1" s="117"/>
      <c r="L1" s="117"/>
      <c r="M1" s="117"/>
      <c r="N1" s="117"/>
      <c r="O1" s="117"/>
      <c r="P1" s="117"/>
      <c r="Q1" s="117"/>
      <c r="R1" s="117"/>
      <c r="S1" s="117"/>
      <c r="T1" s="117"/>
    </row>
    <row r="2" ht="18" customHeight="1" spans="1:20">
      <c r="A2" s="132"/>
      <c r="B2" s="132"/>
      <c r="C2" s="132"/>
      <c r="D2" s="132"/>
      <c r="E2" s="132"/>
      <c r="F2" s="132"/>
      <c r="G2" s="132"/>
      <c r="H2" s="132"/>
      <c r="I2" s="132"/>
      <c r="J2" s="132"/>
      <c r="K2" s="132"/>
      <c r="L2" s="132"/>
      <c r="M2" s="132"/>
      <c r="N2" s="132"/>
      <c r="P2" s="153"/>
      <c r="Q2" s="151"/>
      <c r="R2" s="151"/>
      <c r="S2" s="151"/>
      <c r="T2" s="133" t="s">
        <v>408</v>
      </c>
    </row>
    <row r="3" ht="18" customHeight="1" spans="1:20">
      <c r="A3" s="134" t="str">
        <f>附表1收入支出决算表!A3</f>
        <v>部门：云南省昆明市第三十一中学</v>
      </c>
      <c r="B3" s="134"/>
      <c r="C3" s="134"/>
      <c r="D3" s="135"/>
      <c r="E3" s="132"/>
      <c r="F3" s="132"/>
      <c r="G3" s="132"/>
      <c r="H3" s="132"/>
      <c r="I3" s="132"/>
      <c r="J3" s="132"/>
      <c r="K3" s="132"/>
      <c r="L3" s="132"/>
      <c r="M3" s="132"/>
      <c r="N3" s="132"/>
      <c r="P3" s="134"/>
      <c r="Q3" s="151"/>
      <c r="R3" s="151"/>
      <c r="S3" s="151"/>
      <c r="T3" s="137" t="s">
        <v>182</v>
      </c>
    </row>
    <row r="4" s="130" customFormat="1" ht="39.75" customHeight="1" spans="1:20">
      <c r="A4" s="138" t="s">
        <v>6</v>
      </c>
      <c r="B4" s="138"/>
      <c r="C4" s="138" t="s">
        <v>11</v>
      </c>
      <c r="D4" s="138" t="s">
        <v>11</v>
      </c>
      <c r="E4" s="138" t="s">
        <v>183</v>
      </c>
      <c r="F4" s="138"/>
      <c r="G4" s="138"/>
      <c r="H4" s="138" t="s">
        <v>184</v>
      </c>
      <c r="I4" s="138"/>
      <c r="J4" s="138"/>
      <c r="K4" s="138" t="s">
        <v>185</v>
      </c>
      <c r="L4" s="138"/>
      <c r="M4" s="138"/>
      <c r="N4" s="138"/>
      <c r="O4" s="138"/>
      <c r="P4" s="138" t="s">
        <v>80</v>
      </c>
      <c r="Q4" s="138"/>
      <c r="R4" s="138"/>
      <c r="S4" s="138" t="s">
        <v>11</v>
      </c>
      <c r="T4" s="138" t="s">
        <v>11</v>
      </c>
    </row>
    <row r="5" s="131" customFormat="1" ht="26.25" customHeight="1" spans="1:20">
      <c r="A5" s="138" t="s">
        <v>186</v>
      </c>
      <c r="B5" s="138"/>
      <c r="C5" s="138"/>
      <c r="D5" s="138" t="s">
        <v>93</v>
      </c>
      <c r="E5" s="138" t="s">
        <v>99</v>
      </c>
      <c r="F5" s="138" t="s">
        <v>187</v>
      </c>
      <c r="G5" s="138" t="s">
        <v>188</v>
      </c>
      <c r="H5" s="138" t="s">
        <v>99</v>
      </c>
      <c r="I5" s="138" t="s">
        <v>155</v>
      </c>
      <c r="J5" s="138" t="s">
        <v>156</v>
      </c>
      <c r="K5" s="138" t="s">
        <v>99</v>
      </c>
      <c r="L5" s="139" t="s">
        <v>155</v>
      </c>
      <c r="M5" s="140"/>
      <c r="N5" s="141"/>
      <c r="O5" s="138" t="s">
        <v>156</v>
      </c>
      <c r="P5" s="138" t="s">
        <v>99</v>
      </c>
      <c r="Q5" s="138" t="s">
        <v>187</v>
      </c>
      <c r="R5" s="154" t="s">
        <v>188</v>
      </c>
      <c r="S5" s="155"/>
      <c r="T5" s="156"/>
    </row>
    <row r="6" s="131" customFormat="1" ht="29.1" customHeight="1" spans="1:20">
      <c r="A6" s="138"/>
      <c r="B6" s="138" t="s">
        <v>11</v>
      </c>
      <c r="C6" s="138" t="s">
        <v>11</v>
      </c>
      <c r="D6" s="138" t="s">
        <v>11</v>
      </c>
      <c r="E6" s="138" t="s">
        <v>11</v>
      </c>
      <c r="F6" s="138" t="s">
        <v>11</v>
      </c>
      <c r="G6" s="138" t="s">
        <v>94</v>
      </c>
      <c r="H6" s="138" t="s">
        <v>11</v>
      </c>
      <c r="I6" s="138"/>
      <c r="J6" s="138" t="s">
        <v>94</v>
      </c>
      <c r="K6" s="138" t="s">
        <v>11</v>
      </c>
      <c r="L6" s="142"/>
      <c r="M6" s="143"/>
      <c r="N6" s="144"/>
      <c r="O6" s="138" t="s">
        <v>94</v>
      </c>
      <c r="P6" s="138" t="s">
        <v>11</v>
      </c>
      <c r="Q6" s="138" t="s">
        <v>11</v>
      </c>
      <c r="R6" s="145" t="s">
        <v>94</v>
      </c>
      <c r="S6" s="138" t="s">
        <v>191</v>
      </c>
      <c r="T6" s="138" t="s">
        <v>409</v>
      </c>
    </row>
    <row r="7" ht="19.5" customHeight="1" spans="1:20">
      <c r="A7" s="138"/>
      <c r="B7" s="138" t="s">
        <v>11</v>
      </c>
      <c r="C7" s="138" t="s">
        <v>11</v>
      </c>
      <c r="D7" s="138" t="s">
        <v>11</v>
      </c>
      <c r="E7" s="138" t="s">
        <v>11</v>
      </c>
      <c r="F7" s="138" t="s">
        <v>11</v>
      </c>
      <c r="G7" s="138" t="s">
        <v>11</v>
      </c>
      <c r="H7" s="138" t="s">
        <v>11</v>
      </c>
      <c r="I7" s="138"/>
      <c r="J7" s="138" t="s">
        <v>11</v>
      </c>
      <c r="K7" s="138" t="s">
        <v>11</v>
      </c>
      <c r="L7" s="157" t="s">
        <v>94</v>
      </c>
      <c r="M7" s="157" t="s">
        <v>189</v>
      </c>
      <c r="N7" s="157" t="s">
        <v>190</v>
      </c>
      <c r="O7" s="138" t="s">
        <v>11</v>
      </c>
      <c r="P7" s="138" t="s">
        <v>11</v>
      </c>
      <c r="Q7" s="138" t="s">
        <v>11</v>
      </c>
      <c r="R7" s="146"/>
      <c r="S7" s="138" t="s">
        <v>11</v>
      </c>
      <c r="T7" s="138" t="s">
        <v>11</v>
      </c>
    </row>
    <row r="8" ht="19.5" customHeight="1" spans="1:20">
      <c r="A8" s="138" t="s">
        <v>96</v>
      </c>
      <c r="B8" s="138" t="s">
        <v>97</v>
      </c>
      <c r="C8" s="138" t="s">
        <v>98</v>
      </c>
      <c r="D8" s="138" t="s">
        <v>10</v>
      </c>
      <c r="E8" s="158" t="s">
        <v>12</v>
      </c>
      <c r="F8" s="158" t="s">
        <v>13</v>
      </c>
      <c r="G8" s="158" t="s">
        <v>19</v>
      </c>
      <c r="H8" s="158" t="s">
        <v>22</v>
      </c>
      <c r="I8" s="158" t="s">
        <v>25</v>
      </c>
      <c r="J8" s="158" t="s">
        <v>28</v>
      </c>
      <c r="K8" s="158" t="s">
        <v>31</v>
      </c>
      <c r="L8" s="158" t="s">
        <v>34</v>
      </c>
      <c r="M8" s="158" t="s">
        <v>36</v>
      </c>
      <c r="N8" s="158" t="s">
        <v>38</v>
      </c>
      <c r="O8" s="158" t="s">
        <v>40</v>
      </c>
      <c r="P8" s="158" t="s">
        <v>42</v>
      </c>
      <c r="Q8" s="158" t="s">
        <v>44</v>
      </c>
      <c r="R8" s="158" t="s">
        <v>46</v>
      </c>
      <c r="S8" s="158" t="s">
        <v>48</v>
      </c>
      <c r="T8" s="158" t="s">
        <v>50</v>
      </c>
    </row>
    <row r="9" ht="20.25" customHeight="1" spans="1:20">
      <c r="A9" s="138"/>
      <c r="B9" s="138" t="s">
        <v>11</v>
      </c>
      <c r="C9" s="138" t="s">
        <v>11</v>
      </c>
      <c r="D9" s="138" t="s">
        <v>99</v>
      </c>
      <c r="E9" s="147">
        <v>0</v>
      </c>
      <c r="F9" s="147">
        <v>0</v>
      </c>
      <c r="G9" s="147">
        <v>0</v>
      </c>
      <c r="H9" s="147">
        <v>0</v>
      </c>
      <c r="I9" s="147">
        <v>0</v>
      </c>
      <c r="J9" s="147">
        <v>0</v>
      </c>
      <c r="K9" s="147">
        <v>0</v>
      </c>
      <c r="L9" s="147">
        <v>0</v>
      </c>
      <c r="M9" s="147">
        <v>0</v>
      </c>
      <c r="N9" s="147">
        <v>0</v>
      </c>
      <c r="O9" s="147">
        <v>0</v>
      </c>
      <c r="P9" s="147">
        <v>0</v>
      </c>
      <c r="Q9" s="147">
        <v>0</v>
      </c>
      <c r="R9" s="147">
        <v>0</v>
      </c>
      <c r="S9" s="147">
        <v>0</v>
      </c>
      <c r="T9" s="147">
        <v>0</v>
      </c>
    </row>
    <row r="10" ht="20.25" customHeight="1" spans="1:20">
      <c r="A10" s="148"/>
      <c r="B10" s="148"/>
      <c r="C10" s="148"/>
      <c r="D10" s="148"/>
      <c r="E10" s="147"/>
      <c r="F10" s="147"/>
      <c r="G10" s="147"/>
      <c r="H10" s="147"/>
      <c r="I10" s="147"/>
      <c r="J10" s="147"/>
      <c r="K10" s="147"/>
      <c r="L10" s="147"/>
      <c r="M10" s="147"/>
      <c r="N10" s="147"/>
      <c r="O10" s="147"/>
      <c r="P10" s="147"/>
      <c r="Q10" s="147"/>
      <c r="R10" s="147"/>
      <c r="S10" s="147"/>
      <c r="T10" s="147"/>
    </row>
    <row r="11" ht="20.25" customHeight="1" spans="1:20">
      <c r="A11" s="148"/>
      <c r="B11" s="148"/>
      <c r="C11" s="148"/>
      <c r="D11" s="148"/>
      <c r="E11" s="149"/>
      <c r="F11" s="149"/>
      <c r="G11" s="149"/>
      <c r="H11" s="149"/>
      <c r="I11" s="149"/>
      <c r="J11" s="149"/>
      <c r="K11" s="149"/>
      <c r="L11" s="149"/>
      <c r="M11" s="149"/>
      <c r="N11" s="149"/>
      <c r="O11" s="149"/>
      <c r="P11" s="149"/>
      <c r="Q11" s="149"/>
      <c r="R11" s="149"/>
      <c r="S11" s="149"/>
      <c r="T11" s="149"/>
    </row>
    <row r="12" ht="20.25" customHeight="1" spans="1:20">
      <c r="A12" s="148"/>
      <c r="B12" s="148"/>
      <c r="C12" s="148"/>
      <c r="D12" s="148"/>
      <c r="E12" s="149"/>
      <c r="F12" s="149"/>
      <c r="G12" s="149"/>
      <c r="H12" s="149"/>
      <c r="I12" s="149"/>
      <c r="J12" s="149"/>
      <c r="K12" s="149"/>
      <c r="L12" s="149"/>
      <c r="M12" s="149"/>
      <c r="N12" s="149"/>
      <c r="O12" s="149"/>
      <c r="P12" s="149"/>
      <c r="Q12" s="149"/>
      <c r="R12" s="149"/>
      <c r="S12" s="149"/>
      <c r="T12" s="149"/>
    </row>
    <row r="13" ht="20.25" customHeight="1" spans="1:20">
      <c r="A13" s="148"/>
      <c r="B13" s="148"/>
      <c r="C13" s="148"/>
      <c r="D13" s="148"/>
      <c r="E13" s="149"/>
      <c r="F13" s="149"/>
      <c r="G13" s="149"/>
      <c r="H13" s="149"/>
      <c r="I13" s="149"/>
      <c r="J13" s="149"/>
      <c r="K13" s="149"/>
      <c r="L13" s="149"/>
      <c r="M13" s="149"/>
      <c r="N13" s="149"/>
      <c r="O13" s="149"/>
      <c r="P13" s="149"/>
      <c r="Q13" s="149"/>
      <c r="R13" s="149"/>
      <c r="S13" s="149"/>
      <c r="T13" s="149"/>
    </row>
    <row r="14" ht="20.25" customHeight="1" spans="1:20">
      <c r="A14" s="148"/>
      <c r="B14" s="148"/>
      <c r="C14" s="148"/>
      <c r="D14" s="148"/>
      <c r="E14" s="149"/>
      <c r="F14" s="149"/>
      <c r="G14" s="149"/>
      <c r="H14" s="149"/>
      <c r="I14" s="149"/>
      <c r="J14" s="149"/>
      <c r="K14" s="149"/>
      <c r="L14" s="149"/>
      <c r="M14" s="149"/>
      <c r="N14" s="149"/>
      <c r="O14" s="149"/>
      <c r="P14" s="149"/>
      <c r="Q14" s="149"/>
      <c r="R14" s="149"/>
      <c r="S14" s="149"/>
      <c r="T14" s="149"/>
    </row>
    <row r="15" ht="20.25" customHeight="1" spans="1:20">
      <c r="A15" s="148"/>
      <c r="B15" s="148"/>
      <c r="C15" s="148"/>
      <c r="D15" s="148"/>
      <c r="E15" s="149"/>
      <c r="F15" s="149"/>
      <c r="G15" s="149"/>
      <c r="H15" s="149"/>
      <c r="I15" s="149"/>
      <c r="J15" s="149"/>
      <c r="K15" s="149"/>
      <c r="L15" s="149"/>
      <c r="M15" s="149"/>
      <c r="N15" s="149"/>
      <c r="O15" s="149"/>
      <c r="P15" s="149"/>
      <c r="Q15" s="149"/>
      <c r="R15" s="149"/>
      <c r="S15" s="149"/>
      <c r="T15" s="149"/>
    </row>
    <row r="16" ht="20.25" customHeight="1" spans="1:20">
      <c r="A16" s="148"/>
      <c r="B16" s="148"/>
      <c r="C16" s="148"/>
      <c r="D16" s="148"/>
      <c r="E16" s="149"/>
      <c r="F16" s="149"/>
      <c r="G16" s="149"/>
      <c r="H16" s="149"/>
      <c r="I16" s="149"/>
      <c r="J16" s="149"/>
      <c r="K16" s="149"/>
      <c r="L16" s="149"/>
      <c r="M16" s="149"/>
      <c r="N16" s="149"/>
      <c r="O16" s="149"/>
      <c r="P16" s="149"/>
      <c r="Q16" s="149"/>
      <c r="R16" s="149"/>
      <c r="S16" s="149"/>
      <c r="T16" s="149"/>
    </row>
    <row r="17" ht="24" customHeight="1" spans="1:20">
      <c r="A17" s="150" t="s">
        <v>410</v>
      </c>
      <c r="B17" s="150"/>
      <c r="C17" s="150"/>
      <c r="D17" s="150"/>
      <c r="E17" s="150"/>
      <c r="F17" s="150"/>
      <c r="G17" s="150"/>
      <c r="H17" s="150"/>
      <c r="I17" s="150"/>
      <c r="J17" s="150"/>
      <c r="K17" s="150"/>
      <c r="L17" s="150"/>
      <c r="M17" s="150"/>
      <c r="N17" s="150"/>
      <c r="O17" s="150"/>
      <c r="P17" s="150"/>
      <c r="Q17" s="151"/>
      <c r="R17" s="151"/>
      <c r="S17" s="151"/>
      <c r="T17" s="151"/>
    </row>
    <row r="18" spans="1:20">
      <c r="A18" s="150" t="s">
        <v>411</v>
      </c>
      <c r="B18" s="150"/>
      <c r="C18" s="150"/>
      <c r="D18" s="150"/>
      <c r="E18" s="150"/>
      <c r="F18" s="150"/>
      <c r="G18" s="150"/>
      <c r="H18" s="150"/>
      <c r="I18" s="150"/>
      <c r="J18" s="150"/>
      <c r="K18" s="150"/>
      <c r="L18" s="150"/>
      <c r="M18" s="150"/>
      <c r="N18" s="150"/>
      <c r="O18" s="150"/>
      <c r="P18" s="150"/>
    </row>
  </sheetData>
  <mergeCells count="35">
    <mergeCell ref="A1:T1"/>
    <mergeCell ref="A4:D4"/>
    <mergeCell ref="E4:G4"/>
    <mergeCell ref="H4:J4"/>
    <mergeCell ref="K4:O4"/>
    <mergeCell ref="P4:T4"/>
    <mergeCell ref="R5:T5"/>
    <mergeCell ref="A10:C10"/>
    <mergeCell ref="A11:C11"/>
    <mergeCell ref="A12:C12"/>
    <mergeCell ref="A13:C13"/>
    <mergeCell ref="A14:C14"/>
    <mergeCell ref="A15:C15"/>
    <mergeCell ref="A16:C16"/>
    <mergeCell ref="A17:P17"/>
    <mergeCell ref="A18:P18"/>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workbookViewId="0">
      <selection activeCell="P13" sqref="P13"/>
    </sheetView>
  </sheetViews>
  <sheetFormatPr defaultColWidth="9" defaultRowHeight="14.25"/>
  <cols>
    <col min="1" max="3" width="3.75" style="115" customWidth="1"/>
    <col min="4" max="7" width="7.875" style="115" customWidth="1"/>
    <col min="8" max="9" width="8.75" style="115" customWidth="1"/>
    <col min="10" max="10" width="7.875" style="115" customWidth="1"/>
    <col min="11" max="247" width="9" style="115"/>
  </cols>
  <sheetData>
    <row r="1" s="115" customFormat="1" ht="35.25" customHeight="1" spans="1:12">
      <c r="A1" s="117" t="s">
        <v>412</v>
      </c>
      <c r="B1" s="117"/>
      <c r="C1" s="117"/>
      <c r="D1" s="117"/>
      <c r="E1" s="117"/>
      <c r="F1" s="117"/>
      <c r="G1" s="117"/>
      <c r="H1" s="117"/>
      <c r="I1" s="117"/>
      <c r="J1" s="117"/>
    </row>
    <row r="2" s="115" customFormat="1" ht="18" customHeight="1" spans="1:12">
      <c r="A2" s="132"/>
      <c r="B2" s="132"/>
      <c r="C2" s="132"/>
      <c r="D2" s="132"/>
      <c r="E2" s="132"/>
      <c r="F2" s="132"/>
      <c r="G2" s="132"/>
      <c r="H2" s="132"/>
      <c r="I2" s="132"/>
      <c r="L2" s="133" t="s">
        <v>413</v>
      </c>
    </row>
    <row r="3" s="115" customFormat="1" ht="18" customHeight="1" spans="1:12">
      <c r="A3" s="134" t="str">
        <f>附表1收入支出决算表!A3</f>
        <v>部门：云南省昆明市第三十一中学</v>
      </c>
      <c r="B3" s="134"/>
      <c r="C3" s="134"/>
      <c r="D3" s="135"/>
      <c r="E3" s="136"/>
      <c r="F3" s="136"/>
      <c r="G3" s="132"/>
      <c r="H3" s="132"/>
      <c r="I3" s="132"/>
      <c r="L3" s="137" t="s">
        <v>182</v>
      </c>
    </row>
    <row r="4" s="130" customFormat="1" ht="39.75" customHeight="1" spans="1:12">
      <c r="A4" s="138" t="s">
        <v>6</v>
      </c>
      <c r="B4" s="138"/>
      <c r="C4" s="138"/>
      <c r="D4" s="138"/>
      <c r="E4" s="139" t="s">
        <v>183</v>
      </c>
      <c r="F4" s="140"/>
      <c r="G4" s="141"/>
      <c r="H4" s="138" t="s">
        <v>184</v>
      </c>
      <c r="I4" s="138" t="s">
        <v>185</v>
      </c>
      <c r="J4" s="138" t="s">
        <v>80</v>
      </c>
      <c r="K4" s="138"/>
      <c r="L4" s="138"/>
    </row>
    <row r="5" s="131" customFormat="1" ht="26.25" customHeight="1" spans="1:12">
      <c r="A5" s="138" t="s">
        <v>186</v>
      </c>
      <c r="B5" s="138"/>
      <c r="C5" s="138"/>
      <c r="D5" s="138" t="s">
        <v>93</v>
      </c>
      <c r="E5" s="142"/>
      <c r="F5" s="143"/>
      <c r="G5" s="144"/>
      <c r="H5" s="138"/>
      <c r="I5" s="138"/>
      <c r="J5" s="138" t="s">
        <v>99</v>
      </c>
      <c r="K5" s="138" t="s">
        <v>414</v>
      </c>
      <c r="L5" s="138" t="s">
        <v>415</v>
      </c>
    </row>
    <row r="6" s="131" customFormat="1" ht="36" customHeight="1" spans="1:12">
      <c r="A6" s="138"/>
      <c r="B6" s="138"/>
      <c r="C6" s="138"/>
      <c r="D6" s="138"/>
      <c r="E6" s="145" t="s">
        <v>99</v>
      </c>
      <c r="F6" s="145" t="s">
        <v>414</v>
      </c>
      <c r="G6" s="145" t="s">
        <v>415</v>
      </c>
      <c r="H6" s="138"/>
      <c r="I6" s="138"/>
      <c r="J6" s="138"/>
      <c r="K6" s="138"/>
      <c r="L6" s="138" t="s">
        <v>192</v>
      </c>
    </row>
    <row r="7" s="115" customFormat="1" ht="19.5" customHeight="1" spans="1:12">
      <c r="A7" s="138"/>
      <c r="B7" s="138"/>
      <c r="C7" s="138"/>
      <c r="D7" s="138"/>
      <c r="E7" s="146"/>
      <c r="F7" s="146"/>
      <c r="G7" s="146"/>
      <c r="H7" s="138"/>
      <c r="I7" s="138"/>
      <c r="J7" s="138"/>
      <c r="K7" s="138"/>
      <c r="L7" s="138"/>
    </row>
    <row r="8" s="115" customFormat="1" ht="19.5" customHeight="1" spans="1:12">
      <c r="A8" s="138" t="s">
        <v>96</v>
      </c>
      <c r="B8" s="138" t="s">
        <v>97</v>
      </c>
      <c r="C8" s="138" t="s">
        <v>98</v>
      </c>
      <c r="D8" s="138" t="s">
        <v>10</v>
      </c>
      <c r="E8" s="138">
        <v>1</v>
      </c>
      <c r="F8" s="138">
        <v>2</v>
      </c>
      <c r="G8" s="138">
        <v>3</v>
      </c>
      <c r="H8" s="138">
        <v>4</v>
      </c>
      <c r="I8" s="138">
        <v>5</v>
      </c>
      <c r="J8" s="138">
        <v>6</v>
      </c>
      <c r="K8" s="138">
        <v>7</v>
      </c>
      <c r="L8" s="138">
        <v>8</v>
      </c>
    </row>
    <row r="9" s="115" customFormat="1" ht="20.25" customHeight="1" spans="1:12">
      <c r="A9" s="138"/>
      <c r="B9" s="138"/>
      <c r="C9" s="138"/>
      <c r="D9" s="138" t="s">
        <v>99</v>
      </c>
      <c r="E9" s="147">
        <v>0</v>
      </c>
      <c r="F9" s="147">
        <v>0</v>
      </c>
      <c r="G9" s="147">
        <v>0</v>
      </c>
      <c r="H9" s="147">
        <v>0</v>
      </c>
      <c r="I9" s="147">
        <v>0</v>
      </c>
      <c r="J9" s="147">
        <v>0</v>
      </c>
      <c r="K9" s="147">
        <v>0</v>
      </c>
      <c r="L9" s="147">
        <v>0</v>
      </c>
    </row>
    <row r="10" s="115" customFormat="1" ht="20.25" customHeight="1" spans="1:12">
      <c r="A10" s="148"/>
      <c r="B10" s="148"/>
      <c r="C10" s="148"/>
      <c r="D10" s="148"/>
      <c r="E10" s="147"/>
      <c r="F10" s="147"/>
      <c r="G10" s="147"/>
      <c r="H10" s="147"/>
      <c r="I10" s="147"/>
      <c r="J10" s="147"/>
      <c r="K10" s="147"/>
      <c r="L10" s="147"/>
    </row>
    <row r="11" s="115" customFormat="1" ht="20.25" customHeight="1" spans="1:12">
      <c r="A11" s="148"/>
      <c r="B11" s="148"/>
      <c r="C11" s="148"/>
      <c r="D11" s="148"/>
      <c r="E11" s="148"/>
      <c r="F11" s="148"/>
      <c r="G11" s="149"/>
      <c r="H11" s="149"/>
      <c r="I11" s="149"/>
      <c r="J11" s="149"/>
      <c r="K11" s="149"/>
      <c r="L11" s="149"/>
    </row>
    <row r="12" s="115" customFormat="1" ht="20.25" customHeight="1" spans="1:12">
      <c r="A12" s="148"/>
      <c r="B12" s="148"/>
      <c r="C12" s="148"/>
      <c r="D12" s="148"/>
      <c r="E12" s="148"/>
      <c r="F12" s="148"/>
      <c r="G12" s="149"/>
      <c r="H12" s="149"/>
      <c r="I12" s="149"/>
      <c r="J12" s="149"/>
      <c r="K12" s="149"/>
      <c r="L12" s="149"/>
    </row>
    <row r="13" s="115" customFormat="1" ht="20.25" customHeight="1" spans="1:12">
      <c r="A13" s="148"/>
      <c r="B13" s="148"/>
      <c r="C13" s="148"/>
      <c r="D13" s="148"/>
      <c r="E13" s="148"/>
      <c r="F13" s="148"/>
      <c r="G13" s="149"/>
      <c r="H13" s="149"/>
      <c r="I13" s="149"/>
      <c r="J13" s="149"/>
      <c r="K13" s="149"/>
      <c r="L13" s="149"/>
    </row>
    <row r="14" s="115" customFormat="1" ht="20.25" customHeight="1" spans="1:12">
      <c r="A14" s="148"/>
      <c r="B14" s="148"/>
      <c r="C14" s="148"/>
      <c r="D14" s="148"/>
      <c r="E14" s="148"/>
      <c r="F14" s="148"/>
      <c r="G14" s="149"/>
      <c r="H14" s="149"/>
      <c r="I14" s="149"/>
      <c r="J14" s="149"/>
      <c r="K14" s="149"/>
      <c r="L14" s="149"/>
    </row>
    <row r="15" s="115" customFormat="1" ht="20.25" customHeight="1" spans="1:12">
      <c r="A15" s="148"/>
      <c r="B15" s="148"/>
      <c r="C15" s="148"/>
      <c r="D15" s="148"/>
      <c r="E15" s="148"/>
      <c r="F15" s="148"/>
      <c r="G15" s="149"/>
      <c r="H15" s="149"/>
      <c r="I15" s="149"/>
      <c r="J15" s="149"/>
      <c r="K15" s="149"/>
      <c r="L15" s="149"/>
    </row>
    <row r="16" s="115" customFormat="1" ht="20.25" customHeight="1" spans="1:12">
      <c r="A16" s="148"/>
      <c r="B16" s="148"/>
      <c r="C16" s="148"/>
      <c r="D16" s="148"/>
      <c r="E16" s="148"/>
      <c r="F16" s="148"/>
      <c r="G16" s="149"/>
      <c r="H16" s="149"/>
      <c r="I16" s="149"/>
      <c r="J16" s="149"/>
      <c r="K16" s="149"/>
      <c r="L16" s="149"/>
    </row>
    <row r="17" s="115" customFormat="1" ht="24" customHeight="1" spans="1:10">
      <c r="A17" s="150" t="s">
        <v>416</v>
      </c>
      <c r="B17" s="150"/>
      <c r="C17" s="150"/>
      <c r="D17" s="150"/>
      <c r="E17" s="150"/>
      <c r="F17" s="150"/>
      <c r="G17" s="150"/>
      <c r="H17" s="150"/>
      <c r="I17" s="150"/>
      <c r="J17" s="151"/>
    </row>
    <row r="18" spans="1:10">
      <c r="A18" s="152" t="s">
        <v>417</v>
      </c>
      <c r="B18" s="152"/>
      <c r="C18" s="152"/>
      <c r="D18" s="152"/>
      <c r="E18" s="152"/>
      <c r="F18" s="152"/>
      <c r="G18" s="152"/>
      <c r="H18" s="152"/>
      <c r="I18" s="152"/>
    </row>
  </sheetData>
  <mergeCells count="25">
    <mergeCell ref="A1:J1"/>
    <mergeCell ref="A4:D4"/>
    <mergeCell ref="J4:L4"/>
    <mergeCell ref="A10:C10"/>
    <mergeCell ref="A11:C11"/>
    <mergeCell ref="A12:C12"/>
    <mergeCell ref="A13:C13"/>
    <mergeCell ref="A14:C14"/>
    <mergeCell ref="A15:C15"/>
    <mergeCell ref="A16:C16"/>
    <mergeCell ref="A17:I17"/>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21</vt:i4>
      </vt:variant>
    </vt:vector>
  </HeadingPairs>
  <TitlesOfParts>
    <vt:vector size="21"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附表13-1项目支出绩效自评表</vt:lpstr>
      <vt:lpstr>附表13-2项目支出绩效自评表</vt:lpstr>
      <vt:lpstr>附表13-3项目支出绩效自评表</vt:lpstr>
      <vt:lpstr>附表13-4项目支出绩效自评表</vt:lpstr>
      <vt:lpstr>附表13-5项目支出绩效自评表</vt:lpstr>
      <vt:lpstr>附表13-6项目支出绩效自评表</vt:lpstr>
      <vt:lpstr>附表13-7项目支出绩效自评表</vt:lpstr>
      <vt:lpstr>附表13-8项目支出绩效自评表</vt:lpstr>
      <vt:lpstr>附表13-9项目支出绩效自评表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2006-02-13T05:15:25Z</dcterms:created>
  <cp:lastPrinted>2017-07-10T03:10:22Z</cp:lastPrinted>
  <dcterms:modified xsi:type="dcterms:W3CDTF">2026-07-17T07:21:08Z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4617C3E20A4D4E18BBCF0ED65CA8FDDA_13</vt:lpwstr>
  </property>
  <property fmtid="{D5CDD505-2E9C-101B-9397-08002B2CF9AE}" pid="5" name="CalculationRule">
    <vt:i4>0</vt:i4>
  </property>
</Properties>
</file>