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\Desktop\"/>
    </mc:Choice>
  </mc:AlternateContent>
  <bookViews>
    <workbookView windowWidth="28800" windowHeight="12255" firstSheet="6" activeTab="8"/>
  </bookViews>
  <sheets>
    <sheet name="部门整体支出绩效自评情况" sheetId="3" r:id="rId1"/>
    <sheet name="部门整体支出绩效自评表" sheetId="4" r:id="rId2"/>
    <sheet name="2024年昆明市基层公共文化服务专项资金" sheetId="1" r:id="rId3"/>
    <sheet name="2024年美术馆、公共图书馆、文化馆（站）免费开放省级配套资金" sheetId="5" r:id="rId4"/>
    <sheet name="2025年度美术馆、公共图书馆、文化馆（站）免费开放市级补助资" sheetId="6" r:id="rId5"/>
    <sheet name="2025年美术馆、公共图书馆、文化馆（站）免费开放省级专项资金" sheetId="7" r:id="rId6"/>
    <sheet name="2025年中央补助地方公共文化服务体系建设资金（第二批）资金" sheetId="8" r:id="rId7"/>
    <sheet name="2025年中央补助地方公共文化服务体系建设资金" sheetId="9" r:id="rId8"/>
    <sheet name="图书馆、博物馆、文化馆（站）免费开放经费" sheetId="10" r:id="rId9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<sst xmlns="http://schemas.openxmlformats.org/spreadsheetml/2006/main" count="599" uniqueCount="133">
  <si>
    <t>2025年度部门整体支出绩效自评情况</t>
  </si>
  <si>
    <t>一、部门基本情况</t>
  </si>
  <si>
    <t>（一）部门概况</t>
  </si>
  <si>
    <t>昆明市官渡区图书馆成立于1980年，是面向社会公众开放的公益性文化事业单位，承担着文献信息资源收集、整理、保存、传播和服务的职能。主要提供图书借阅、报刊阅览、数字资源服务、文化讲座、阅读推广、读者培训等公共文化服务，覆盖官渡区全体市民及周边地区群众，是区域公共文化服务体系的重要组成部分。</t>
  </si>
  <si>
    <t>（二）部门绩效目标的设立情况</t>
  </si>
  <si>
    <t>2025年，官渡区图书馆深入贯彻落实习近平总书记关于文化建设的重要论述，围绕官渡区文化强区建设目标，结合公共图书馆服务规范要求，设立年度绩效目标。重点包括：提升文献资源建设质量，优化阅读服务环境，扩大文化服务覆盖面，提高读者满意度，加强数字化服务能力建设，推动全民阅读深入开展，满足人民群众日益增长的精神文化需求。</t>
  </si>
  <si>
    <t>（三）部门整体收支情况</t>
  </si>
  <si>
    <t>昆明市官渡区图书馆2025年度支出合计534.20万元。其中：基本支出499.89万元，占总支出的93.61％（主要用于人员经费、公用经费等日常运行支出）；项目支出34.31万元，占总支出的6.39％（主要用于文献资源购置、阅读推广活动、数字化建设、场馆维护等）。</t>
  </si>
  <si>
    <t>（四）部门预算管理制度建设情况</t>
  </si>
  <si>
    <t>1、建立健全预算管理体系，制定《官渡区图书馆预算管理办法》；2、严格执行"收支两条线"管理，规范资金使用；3、加强预算执行监控，定期开展预算执行分析；4、推进预算绩效管理，实现预算与绩效深度融合；5、完善内部控制制度，防范财务风险；6、建立预算公开制度，接受社会监督。</t>
  </si>
  <si>
    <t>（五）严控“三公经费”支出情况</t>
  </si>
  <si>
    <t>2025年度财政拨款“三公”经费支出决算中，财政拨款“三公”经费支出年初预算为15390.00元，决算为2179.57元，完成年初预算的14.16%；支出决算较上年减少-4255.55元，下降-66.13%。
因公出国（境）费用用支出年初预算为0.00元，决算为0.00元，占财政拨款“三公”经费总支出决算的0.00%；公务用车购置费支出年初预算为0.00元，决算为0.00元，占财政拨款“三公”经费总支出决算的0.00%；公务用车运行维护费支出年初预算为15390.00元，决算为2179.57元，占财政拨款“三公”经费总支出决算的100.00%，完成年初预算的14.16%；公务接待费支出年初预算为0.00元，决算为0.00元，占财政拨款“三公”经费总支出决算的0.00%。
因公出国（境）费用支出决算较上年无此项支出；公务用车购置费支出决算较上年无此项支出；公务用车运行维护费支出决算较上年减少-4255.55元，下降-66.13%；公务接待费支出决算较上年无此项支出；具体是国内接待费支出决算无此项支出；国（境）外接待费支出决算无此项支出。</t>
  </si>
  <si>
    <r>
      <rPr>
        <sz val="12"/>
        <color rgb="FF000000"/>
        <rFont val="Times New Roman"/>
        <charset val="134"/>
      </rPr>
      <t>2025</t>
    </r>
    <r>
      <rPr>
        <sz val="12"/>
        <color rgb="FF000000"/>
        <rFont val="宋体"/>
        <charset val="134"/>
      </rPr>
      <t>年度财政拨款</t>
    </r>
    <r>
      <rPr>
        <sz val="12"/>
        <color rgb="FF000000"/>
        <rFont val="Times New Roman"/>
        <charset val="134"/>
      </rPr>
      <t>“</t>
    </r>
    <r>
      <rPr>
        <sz val="12"/>
        <color rgb="FF000000"/>
        <rFont val="宋体"/>
        <charset val="134"/>
      </rPr>
      <t>三公</t>
    </r>
    <r>
      <rPr>
        <sz val="12"/>
        <color rgb="FF000000"/>
        <rFont val="Times New Roman"/>
        <charset val="134"/>
      </rPr>
      <t>”</t>
    </r>
    <r>
      <rPr>
        <sz val="12"/>
        <color rgb="FF000000"/>
        <rFont val="宋体"/>
        <charset val="134"/>
      </rPr>
      <t>经费支出决算中，财政拨款</t>
    </r>
    <r>
      <rPr>
        <sz val="12"/>
        <color rgb="FF000000"/>
        <rFont val="Times New Roman"/>
        <charset val="134"/>
      </rPr>
      <t>“</t>
    </r>
    <r>
      <rPr>
        <sz val="12"/>
        <color rgb="FF000000"/>
        <rFont val="宋体"/>
        <charset val="134"/>
      </rPr>
      <t>三公</t>
    </r>
    <r>
      <rPr>
        <sz val="12"/>
        <color rgb="FF000000"/>
        <rFont val="Times New Roman"/>
        <charset val="134"/>
      </rPr>
      <t>”</t>
    </r>
    <r>
      <rPr>
        <sz val="12"/>
        <color rgb="FF000000"/>
        <rFont val="宋体"/>
        <charset val="134"/>
      </rPr>
      <t>经费支出年初预算为</t>
    </r>
    <r>
      <rPr>
        <sz val="12"/>
        <color rgb="FF000000"/>
        <rFont val="Times New Roman"/>
        <charset val="134"/>
      </rPr>
      <t>15390.00</t>
    </r>
    <r>
      <rPr>
        <sz val="12"/>
        <color rgb="FF000000"/>
        <rFont val="宋体"/>
        <charset val="134"/>
      </rPr>
      <t>元，决算为</t>
    </r>
    <r>
      <rPr>
        <sz val="12"/>
        <color rgb="FF000000"/>
        <rFont val="Times New Roman"/>
        <charset val="134"/>
      </rPr>
      <t>2179.57</t>
    </r>
    <r>
      <rPr>
        <sz val="12"/>
        <color rgb="FF000000"/>
        <rFont val="宋体"/>
        <charset val="134"/>
      </rPr>
      <t>元，完成年初预算的</t>
    </r>
    <r>
      <rPr>
        <sz val="12"/>
        <color rgb="FF000000"/>
        <rFont val="Times New Roman"/>
        <charset val="134"/>
      </rPr>
      <t>14.16%</t>
    </r>
    <r>
      <rPr>
        <sz val="12"/>
        <color rgb="FF000000"/>
        <rFont val="宋体"/>
        <charset val="134"/>
      </rPr>
      <t>；支出决算较上年减少</t>
    </r>
    <r>
      <rPr>
        <sz val="12"/>
        <color rgb="FF000000"/>
        <rFont val="Times New Roman"/>
        <charset val="134"/>
      </rPr>
      <t>-4255.55</t>
    </r>
    <r>
      <rPr>
        <sz val="12"/>
        <color rgb="FF000000"/>
        <rFont val="宋体"/>
        <charset val="134"/>
      </rPr>
      <t>元，下降</t>
    </r>
    <r>
      <rPr>
        <sz val="12"/>
        <color rgb="FF000000"/>
        <rFont val="Times New Roman"/>
        <charset val="134"/>
      </rPr>
      <t>-66.13%</t>
    </r>
    <r>
      <rPr>
        <sz val="12"/>
        <color rgb="FF000000"/>
        <rFont val="宋体"/>
        <charset val="134"/>
      </rPr>
      <t>。</t>
    </r>
    <r>
      <rPr>
        <sz val="12"/>
        <color rgb="FF000000"/>
        <rFont val="Times New Roman"/>
        <charset val="134"/>
      </rPr>
      <t xml:space="preserve">
</t>
    </r>
    <r>
      <rPr>
        <sz val="12"/>
        <color rgb="FF000000"/>
        <rFont val="宋体"/>
        <charset val="134"/>
      </rPr>
      <t>因公出国（境）费用用支出年初预算为</t>
    </r>
    <r>
      <rPr>
        <sz val="12"/>
        <color rgb="FF000000"/>
        <rFont val="Times New Roman"/>
        <charset val="134"/>
      </rPr>
      <t>0.00</t>
    </r>
    <r>
      <rPr>
        <sz val="12"/>
        <color rgb="FF000000"/>
        <rFont val="宋体"/>
        <charset val="134"/>
      </rPr>
      <t>元，决算为</t>
    </r>
    <r>
      <rPr>
        <sz val="12"/>
        <color rgb="FF000000"/>
        <rFont val="Times New Roman"/>
        <charset val="134"/>
      </rPr>
      <t>0.00</t>
    </r>
    <r>
      <rPr>
        <sz val="12"/>
        <color rgb="FF000000"/>
        <rFont val="宋体"/>
        <charset val="134"/>
      </rPr>
      <t>元，占财政拨款</t>
    </r>
    <r>
      <rPr>
        <sz val="12"/>
        <color rgb="FF000000"/>
        <rFont val="Times New Roman"/>
        <charset val="134"/>
      </rPr>
      <t>“</t>
    </r>
    <r>
      <rPr>
        <sz val="12"/>
        <color rgb="FF000000"/>
        <rFont val="宋体"/>
        <charset val="134"/>
      </rPr>
      <t>三公</t>
    </r>
    <r>
      <rPr>
        <sz val="12"/>
        <color rgb="FF000000"/>
        <rFont val="Times New Roman"/>
        <charset val="134"/>
      </rPr>
      <t>”</t>
    </r>
    <r>
      <rPr>
        <sz val="12"/>
        <color rgb="FF000000"/>
        <rFont val="宋体"/>
        <charset val="134"/>
      </rPr>
      <t>经费总支出决算的</t>
    </r>
    <r>
      <rPr>
        <sz val="12"/>
        <color rgb="FF000000"/>
        <rFont val="Times New Roman"/>
        <charset val="134"/>
      </rPr>
      <t>0.00%</t>
    </r>
    <r>
      <rPr>
        <sz val="12"/>
        <color rgb="FF000000"/>
        <rFont val="宋体"/>
        <charset val="134"/>
      </rPr>
      <t>；公务用车购置费支出年初预算为</t>
    </r>
    <r>
      <rPr>
        <sz val="12"/>
        <color rgb="FF000000"/>
        <rFont val="Times New Roman"/>
        <charset val="134"/>
      </rPr>
      <t>0.00</t>
    </r>
    <r>
      <rPr>
        <sz val="12"/>
        <color rgb="FF000000"/>
        <rFont val="宋体"/>
        <charset val="134"/>
      </rPr>
      <t>元，决算为</t>
    </r>
    <r>
      <rPr>
        <sz val="12"/>
        <color rgb="FF000000"/>
        <rFont val="Times New Roman"/>
        <charset val="134"/>
      </rPr>
      <t>0.00</t>
    </r>
    <r>
      <rPr>
        <sz val="12"/>
        <color rgb="FF000000"/>
        <rFont val="宋体"/>
        <charset val="134"/>
      </rPr>
      <t>元，占财政拨款</t>
    </r>
    <r>
      <rPr>
        <sz val="12"/>
        <color rgb="FF000000"/>
        <rFont val="Times New Roman"/>
        <charset val="134"/>
      </rPr>
      <t>“</t>
    </r>
    <r>
      <rPr>
        <sz val="12"/>
        <color rgb="FF000000"/>
        <rFont val="宋体"/>
        <charset val="134"/>
      </rPr>
      <t>三公</t>
    </r>
    <r>
      <rPr>
        <sz val="12"/>
        <color rgb="FF000000"/>
        <rFont val="Times New Roman"/>
        <charset val="134"/>
      </rPr>
      <t>”</t>
    </r>
    <r>
      <rPr>
        <sz val="12"/>
        <color rgb="FF000000"/>
        <rFont val="宋体"/>
        <charset val="134"/>
      </rPr>
      <t>经费总支出决算的</t>
    </r>
    <r>
      <rPr>
        <sz val="12"/>
        <color rgb="FF000000"/>
        <rFont val="Times New Roman"/>
        <charset val="134"/>
      </rPr>
      <t>0.00%</t>
    </r>
    <r>
      <rPr>
        <sz val="12"/>
        <color rgb="FF000000"/>
        <rFont val="宋体"/>
        <charset val="134"/>
      </rPr>
      <t>；公务用车运行维护费支出年初预算为</t>
    </r>
    <r>
      <rPr>
        <sz val="12"/>
        <color rgb="FF000000"/>
        <rFont val="Times New Roman"/>
        <charset val="134"/>
      </rPr>
      <t>15390.00</t>
    </r>
    <r>
      <rPr>
        <sz val="12"/>
        <color rgb="FF000000"/>
        <rFont val="宋体"/>
        <charset val="134"/>
      </rPr>
      <t>元，决算为</t>
    </r>
    <r>
      <rPr>
        <sz val="12"/>
        <color rgb="FF000000"/>
        <rFont val="Times New Roman"/>
        <charset val="134"/>
      </rPr>
      <t>2179.57</t>
    </r>
    <r>
      <rPr>
        <sz val="12"/>
        <color rgb="FF000000"/>
        <rFont val="宋体"/>
        <charset val="134"/>
      </rPr>
      <t>元，占财政拨款</t>
    </r>
    <r>
      <rPr>
        <sz val="12"/>
        <color rgb="FF000000"/>
        <rFont val="Times New Roman"/>
        <charset val="134"/>
      </rPr>
      <t>“</t>
    </r>
    <r>
      <rPr>
        <sz val="12"/>
        <color rgb="FF000000"/>
        <rFont val="宋体"/>
        <charset val="134"/>
      </rPr>
      <t>三公</t>
    </r>
    <r>
      <rPr>
        <sz val="12"/>
        <color rgb="FF000000"/>
        <rFont val="Times New Roman"/>
        <charset val="134"/>
      </rPr>
      <t>”</t>
    </r>
    <r>
      <rPr>
        <sz val="12"/>
        <color rgb="FF000000"/>
        <rFont val="宋体"/>
        <charset val="134"/>
      </rPr>
      <t>经费总支出决算的</t>
    </r>
    <r>
      <rPr>
        <sz val="12"/>
        <color rgb="FF000000"/>
        <rFont val="Times New Roman"/>
        <charset val="134"/>
      </rPr>
      <t>100.00%</t>
    </r>
    <r>
      <rPr>
        <sz val="12"/>
        <color rgb="FF000000"/>
        <rFont val="宋体"/>
        <charset val="134"/>
      </rPr>
      <t>，完成年初预算的</t>
    </r>
    <r>
      <rPr>
        <sz val="12"/>
        <color rgb="FF000000"/>
        <rFont val="Times New Roman"/>
        <charset val="134"/>
      </rPr>
      <t>14.16%</t>
    </r>
    <r>
      <rPr>
        <sz val="12"/>
        <color rgb="FF000000"/>
        <rFont val="宋体"/>
        <charset val="134"/>
      </rPr>
      <t>；公务接待费支出年初预算为</t>
    </r>
    <r>
      <rPr>
        <sz val="12"/>
        <color rgb="FF000000"/>
        <rFont val="Times New Roman"/>
        <charset val="134"/>
      </rPr>
      <t>0.00</t>
    </r>
    <r>
      <rPr>
        <sz val="12"/>
        <color rgb="FF000000"/>
        <rFont val="宋体"/>
        <charset val="134"/>
      </rPr>
      <t>元，决算为</t>
    </r>
    <r>
      <rPr>
        <sz val="12"/>
        <color rgb="FF000000"/>
        <rFont val="Times New Roman"/>
        <charset val="134"/>
      </rPr>
      <t>0.00</t>
    </r>
    <r>
      <rPr>
        <sz val="12"/>
        <color rgb="FF000000"/>
        <rFont val="宋体"/>
        <charset val="134"/>
      </rPr>
      <t>元，占财政拨款</t>
    </r>
    <r>
      <rPr>
        <sz val="12"/>
        <color rgb="FF000000"/>
        <rFont val="Times New Roman"/>
        <charset val="134"/>
      </rPr>
      <t>“</t>
    </r>
    <r>
      <rPr>
        <sz val="12"/>
        <color rgb="FF000000"/>
        <rFont val="宋体"/>
        <charset val="134"/>
      </rPr>
      <t>三公</t>
    </r>
    <r>
      <rPr>
        <sz val="12"/>
        <color rgb="FF000000"/>
        <rFont val="Times New Roman"/>
        <charset val="134"/>
      </rPr>
      <t>”</t>
    </r>
    <r>
      <rPr>
        <sz val="12"/>
        <color rgb="FF000000"/>
        <rFont val="宋体"/>
        <charset val="134"/>
      </rPr>
      <t>经费总支出决算的</t>
    </r>
    <r>
      <rPr>
        <sz val="12"/>
        <color rgb="FF000000"/>
        <rFont val="Times New Roman"/>
        <charset val="134"/>
      </rPr>
      <t>0.00%</t>
    </r>
    <r>
      <rPr>
        <sz val="12"/>
        <color rgb="FF000000"/>
        <rFont val="宋体"/>
        <charset val="134"/>
      </rPr>
      <t>。</t>
    </r>
    <r>
      <rPr>
        <sz val="12"/>
        <color rgb="FF000000"/>
        <rFont val="Times New Roman"/>
        <charset val="134"/>
      </rPr>
      <t xml:space="preserve">
</t>
    </r>
    <r>
      <rPr>
        <sz val="12"/>
        <color rgb="FF000000"/>
        <rFont val="宋体"/>
        <charset val="134"/>
      </rPr>
      <t>因公出国（境）费用支出决算较上年无此项支出；公务用车购置费支出决算较上年无此项支出；公务用车运行维护费支出决算较上年减少</t>
    </r>
    <r>
      <rPr>
        <sz val="12"/>
        <color rgb="FF000000"/>
        <rFont val="Times New Roman"/>
        <charset val="134"/>
      </rPr>
      <t>-4255.55</t>
    </r>
    <r>
      <rPr>
        <sz val="12"/>
        <color rgb="FF000000"/>
        <rFont val="宋体"/>
        <charset val="134"/>
      </rPr>
      <t>元，下降</t>
    </r>
    <r>
      <rPr>
        <sz val="12"/>
        <color rgb="FF000000"/>
        <rFont val="Times New Roman"/>
        <charset val="134"/>
      </rPr>
      <t>-66.13%</t>
    </r>
    <r>
      <rPr>
        <sz val="12"/>
        <color rgb="FF000000"/>
        <rFont val="宋体"/>
        <charset val="134"/>
      </rPr>
      <t>；公务接待费支出决算较上年无此项支出；具体是国内接待费支出决算无此项支出；国（境）外接待费支出决算无此项支出。</t>
    </r>
  </si>
  <si>
    <t>二、绩效自评组织情况</t>
  </si>
  <si>
    <t xml:space="preserve"> （一）前期准备 </t>
  </si>
  <si>
    <t>制定《2025年度官渡区图书馆绩效自评工作方案》，成立自评工作小组，由馆长张凤来任组长，党支部书记、副馆长、财务工作人员、各部门主任为成员。明确各部门职责分工，确定自评范围、内容、方法和时间节点，组织开展自评业务培训，确保自评工作规范有序开展。</t>
  </si>
  <si>
    <r>
      <rPr>
        <sz val="12"/>
        <color rgb="FF000000"/>
        <rFont val="仿宋"/>
        <charset val="134"/>
      </rPr>
      <t>二、绩效自评</t>
    </r>
    <r>
      <rPr>
        <sz val="12"/>
        <color rgb="FF000000"/>
        <rFont val="仿宋"/>
        <charset val="134"/>
      </rPr>
      <t>组织</t>
    </r>
    <r>
      <rPr>
        <sz val="12"/>
        <color rgb="FF000000"/>
        <rFont val="仿宋"/>
        <charset val="134"/>
      </rPr>
      <t>情况</t>
    </r>
  </si>
  <si>
    <t>（一）前期准备</t>
  </si>
  <si>
    <t xml:space="preserve"> （二）组织实施
</t>
  </si>
  <si>
    <t>1、全面梳理2025年度收支情况，收集整理财务凭证、会计报表、项目合同、服务记录、读者满意度调查等佐证材料；2、对照绩效目标，逐项核实目标完成情况，分析预算执行率、服务数量、质量、效益等指标；3、组织召开自评工作会议，开展集体评议，形成初步自评结论；4、撰写自评报告，征求各部门意见后进行修改完善。</t>
  </si>
  <si>
    <t>（二）组织实施</t>
  </si>
  <si>
    <t>三、评价情况分析及综合评价结论</t>
  </si>
  <si>
    <t>2025年度，官渡区图书馆严格按照预算安排和绩效目标开展工作，整体支出绩效良好。通过规范的预算管理和绩效管理，实现了"花钱必问效、有效必问责"的管理目标，综合评价结论为优秀。</t>
  </si>
  <si>
    <t>四、存在的问题和整改情况</t>
  </si>
  <si>
    <t>1、部分数字化服务设备老化，影响服务效率；整改措施：下年度优先安排设备更新预算，用于数字化设备升级。2、基层阅读服务点覆盖不足；整改措施：联合街道、社区完善基层阅读服务点，扩大服务覆盖面。3、绩效分析深度不够；整改措施：加强绩效管理人员培训，建立月度绩效分析机制，提升分析质量。</t>
  </si>
  <si>
    <t xml:space="preserve"> 五、绩效自评结果应用情况</t>
  </si>
  <si>
    <t>1、与预算编制挂钩：对绩效优秀的阅读推广项目，下年度增加预算；对低效支出项目，压减预算。2、与改进管理挂钩：根据自评发现的问题，修订《图书馆服务规范》《预算管理办法》等制度。3、与考核评价挂钩：将绩效自评结果纳入部门年度考核，作为评优评先的重要依据。</t>
  </si>
  <si>
    <t>五、绩效自评结果应用情况</t>
  </si>
  <si>
    <t>六、主要经验及做法</t>
  </si>
  <si>
    <t>1、坚持"读者至上"理念，将绩效目标与读者需求紧密结合；2、建立"全员参与"机制，明确各部门绩效管理职责；3、注重"数据支撑"，运用读者满意度调查、服务统计等数据开展客观评价；4、强化"结果应用"，推动绩效评价与预算管理、服务改进有机衔接；5、加强"制度保障"，完善绩效管理各项规章制度，确保工作规范开展。</t>
  </si>
  <si>
    <t>七、其他需说明的情况</t>
  </si>
  <si>
    <t>2025年度，受疫情后续影响，部分线下阅读活动开展受限，通过线上活动形式弥补，确保了年度绩效目标基本完成。下年度将进一步优化线上线下服务结合模式，提升服务的灵活性和覆盖面。</t>
  </si>
  <si>
    <t>2025年度部门整体支出绩效自评表</t>
  </si>
  <si>
    <t>基本信息</t>
  </si>
  <si>
    <t>部门名称</t>
  </si>
  <si>
    <t>昆明市官渡区图书馆</t>
  </si>
  <si>
    <t>部门预算资金(万元)</t>
  </si>
  <si>
    <t>项目年度支出</t>
  </si>
  <si>
    <t>年初预算数</t>
  </si>
  <si>
    <t>预算调整数（调增为“+”；调减为“-”）</t>
  </si>
  <si>
    <t>预算确定数</t>
  </si>
  <si>
    <t>执行数（系统提取）</t>
  </si>
  <si>
    <t>执行率(%)</t>
  </si>
  <si>
    <t>情况说明</t>
  </si>
  <si>
    <t>年度资金总额</t>
  </si>
  <si>
    <t/>
  </si>
  <si>
    <t>基本支出</t>
  </si>
  <si>
    <t>项目支出</t>
  </si>
  <si>
    <t xml:space="preserve">其中：当年财政拨款
</t>
  </si>
  <si>
    <t>上年结转资金</t>
  </si>
  <si>
    <t xml:space="preserve">非财政拨款
</t>
  </si>
  <si>
    <t>部门年度目标</t>
  </si>
  <si>
    <t>部门整体支出绩效指标</t>
  </si>
  <si>
    <t>绩效指标</t>
  </si>
  <si>
    <t>指标性质</t>
  </si>
  <si>
    <t>指标值</t>
  </si>
  <si>
    <t>度量单位</t>
  </si>
  <si>
    <t>实际完成值</t>
  </si>
  <si>
    <t>偏差原因分析及改进措施</t>
  </si>
  <si>
    <t>一级指标</t>
  </si>
  <si>
    <t>二级指标</t>
  </si>
  <si>
    <t>三级指标</t>
  </si>
  <si>
    <t>产出指标</t>
  </si>
  <si>
    <t>数量指标</t>
  </si>
  <si>
    <t>全年免费开放天数</t>
  </si>
  <si>
    <t>≥</t>
  </si>
  <si>
    <t>天</t>
  </si>
  <si>
    <t>&gt;245</t>
  </si>
  <si>
    <t>无</t>
  </si>
  <si>
    <t>效益指标</t>
  </si>
  <si>
    <t>社会效益</t>
  </si>
  <si>
    <t>参观人数增长率</t>
  </si>
  <si>
    <t>定性</t>
  </si>
  <si>
    <t>稳步增长</t>
  </si>
  <si>
    <t>—</t>
  </si>
  <si>
    <t>满意度指标</t>
  </si>
  <si>
    <t>服务对象满意度</t>
  </si>
  <si>
    <t>免费开放观众满意度</t>
  </si>
  <si>
    <t>%</t>
  </si>
  <si>
    <t>&gt;90%</t>
  </si>
  <si>
    <t>其他需说明事项</t>
  </si>
  <si>
    <t>2024年度项目支出绩效自评表</t>
  </si>
  <si>
    <t>项目名称</t>
  </si>
  <si>
    <t>2024年昆明市基层公共文化服务专项资金</t>
  </si>
  <si>
    <t>主管部门</t>
  </si>
  <si>
    <t>昆明市官渡区文化和旅游局</t>
  </si>
  <si>
    <t>实施单位</t>
  </si>
  <si>
    <t>项目资金(万元)</t>
  </si>
  <si>
    <t>全年预算数</t>
  </si>
  <si>
    <t>全年执行数</t>
  </si>
  <si>
    <t>分值</t>
  </si>
  <si>
    <t>执行率</t>
  </si>
  <si>
    <t>得分</t>
  </si>
  <si>
    <t>备注</t>
  </si>
  <si>
    <t>其中：当年财政拨款</t>
  </si>
  <si>
    <t>非财政拨款</t>
  </si>
  <si>
    <t>年度
总体
目标</t>
  </si>
  <si>
    <t>预期目标</t>
  </si>
  <si>
    <t>实际完成情况</t>
  </si>
  <si>
    <t>引导和支持地方提供基本公共文化服务项目，改善基层公共文化设施条件，加强基层公共文化服务人才队伍建设等，支持加快构建现代公共文化服务体系，促进基本公共文化服务标准化、均等化、更好服务全市广大人民群众的文化需求。</t>
  </si>
  <si>
    <t>项目支出绩效指标表</t>
  </si>
  <si>
    <t>年度指标值</t>
  </si>
  <si>
    <t>指标完成情况</t>
  </si>
  <si>
    <t>一级
指标</t>
  </si>
  <si>
    <t>惠民文化活动场次</t>
  </si>
  <si>
    <t>场</t>
  </si>
  <si>
    <t>线上和线下合计100多场</t>
  </si>
  <si>
    <t>质量指标</t>
  </si>
  <si>
    <t>图书质量合格率</t>
  </si>
  <si>
    <t>=</t>
  </si>
  <si>
    <t>100%</t>
  </si>
  <si>
    <t>成本指标</t>
  </si>
  <si>
    <t>社会成本指标</t>
  </si>
  <si>
    <t>稳步提升</t>
  </si>
  <si>
    <t>高品质阅读推广宣传</t>
  </si>
  <si>
    <t>90%</t>
  </si>
  <si>
    <t>群众对高品质惠民演出满意度</t>
  </si>
  <si>
    <t>其他需要说明的事项</t>
  </si>
  <si>
    <t>总分</t>
  </si>
  <si>
    <t>总分值</t>
  </si>
  <si>
    <t>总得分</t>
  </si>
  <si>
    <t>自评等级</t>
  </si>
  <si>
    <t>优</t>
  </si>
  <si>
    <t>2025年度项目支出绩效自评表</t>
  </si>
  <si>
    <t>2024年美术馆、公共图书馆、文化馆（站）免费开放省级配套资金</t>
  </si>
  <si>
    <t>三馆一站为全民提供的基本服务项目全部免费，公共空间设施场地全部免费开放，所提供的基本服务项目全部免费，2023-2025年每年服务人次139万以上，全年免费开放时间不低于245天，国家法定节假日和学校寒暑假期间适当延长开放时间,按规定组织开展公共文化活动，提升全民艺术普及和全民阅读服务水平，通过微信公众号、小视频与专题活动、培训、讲座、流动文化服务　开展线上线下群众文化活动，为群众提供优质、高效的公共文化服务体验。</t>
  </si>
  <si>
    <t>2025年度美术馆、公共图书馆、文化馆（站）免费开放市级补助资金</t>
  </si>
  <si>
    <t>2025年美术馆、公共图书馆、文化馆（站）免费开放省级专项资金</t>
  </si>
  <si>
    <t>2025年中央补助地方公共文化服务体系建设资金（第二批）资金</t>
  </si>
  <si>
    <t>剩余1.6万元已结转至2026年使用</t>
  </si>
  <si>
    <t>2025年中央补助地方公共文化服务体系建设资金</t>
  </si>
  <si>
    <t>剩余39.51万元已结转至2026年使用</t>
  </si>
  <si>
    <t>图书馆、博物馆、文化馆（站）免费开放经费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</si>
</sst>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38">
    <font>
      <sz val="12"/>
      <name val="宋体"/>
      <charset val="134"/>
    </font>
    <font>
      <sz val="10.5"/>
      <color rgb="FF000000"/>
      <name val="Calibri"/>
      <charset val="134"/>
    </font>
    <font>
      <sz val="12"/>
      <color rgb="FF000000"/>
      <name val="宋体"/>
      <charset val="134"/>
    </font>
    <font>
      <b/>
      <sz val="19.5"/>
      <color rgb="FF000000"/>
      <name val="宋体"/>
      <charset val="134"/>
    </font>
    <font>
      <sz val="10.5"/>
      <color rgb="FF000000"/>
      <name val="宋体"/>
      <charset val="134"/>
    </font>
    <font>
      <b/>
      <sz val="18"/>
      <color rgb="FF000000"/>
      <name val="宋体"/>
      <charset val="134"/>
    </font>
    <font>
      <sz val="11"/>
      <color indexed="8"/>
      <name val="宋体"/>
      <charset val="134"/>
    </font>
    <font>
      <sz val="12"/>
      <color indexed="8"/>
      <name val="宋体"/>
      <charset val="134"/>
    </font>
    <font>
      <b/>
      <sz val="24"/>
      <color indexed="8"/>
      <name val="宋体"/>
      <charset val="134"/>
      <scheme val="minor"/>
    </font>
    <font>
      <b/>
      <sz val="18"/>
      <color indexed="8"/>
      <name val="宋体"/>
      <charset val="134"/>
      <scheme val="minor"/>
    </font>
    <font>
      <sz val="12"/>
      <color indexed="8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sz val="11"/>
      <name val="宋体"/>
      <charset val="134"/>
    </font>
    <font>
      <b/>
      <sz val="18"/>
      <color indexed="8"/>
      <name val="宋体"/>
      <charset val="134"/>
    </font>
    <font>
      <b/>
      <sz val="11"/>
      <color indexed="8"/>
      <name val="宋体"/>
      <charset val="134"/>
    </font>
    <font>
      <sz val="12"/>
      <color theme="1"/>
      <name val="宋体"/>
      <charset val="134"/>
      <scheme val="minor"/>
    </font>
    <font>
      <sz val="12"/>
      <color rgb="FF000000"/>
      <name val="仿宋"/>
      <charset val="134"/>
    </font>
    <font>
      <sz val="12"/>
      <color rgb="FF000000"/>
      <name val="Times New Roman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rgb="FF000000"/>
      </bottom>
      <diagonal/>
    </border>
    <border>
      <left/>
      <right style="medium">
        <color rgb="FF000000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medium">
        <color rgb="FF000000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rgb="FF000000"/>
      </bottom>
      <diagonal/>
    </border>
    <border>
      <left/>
      <right style="medium">
        <color auto="1"/>
      </right>
      <top/>
      <bottom style="medium">
        <color rgb="FF000000"/>
      </bottom>
      <diagonal/>
    </border>
    <border>
      <left style="medium">
        <color auto="1"/>
      </left>
      <right style="medium">
        <color rgb="FF000000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5B9BD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5B9BD5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" borderId="32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33" applyNumberFormat="0" applyFill="0" applyAlignment="0" applyProtection="0">
      <alignment vertical="center"/>
    </xf>
    <xf numFmtId="0" fontId="25" fillId="0" borderId="33" applyNumberFormat="0" applyFill="0" applyAlignment="0" applyProtection="0">
      <alignment vertical="center"/>
    </xf>
    <xf numFmtId="0" fontId="26" fillId="0" borderId="33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3" borderId="34" applyNumberFormat="0" applyAlignment="0" applyProtection="0">
      <alignment vertical="center"/>
    </xf>
    <xf numFmtId="0" fontId="28" fillId="4" borderId="35" applyNumberFormat="0" applyAlignment="0" applyProtection="0">
      <alignment vertical="center"/>
    </xf>
    <xf numFmtId="0" fontId="29" fillId="4" borderId="34" applyNumberFormat="0" applyAlignment="0" applyProtection="0">
      <alignment vertical="center"/>
    </xf>
    <xf numFmtId="0" fontId="30" fillId="5" borderId="36" applyNumberFormat="0" applyAlignment="0" applyProtection="0">
      <alignment vertical="center"/>
    </xf>
    <xf numFmtId="0" fontId="31" fillId="0" borderId="37" applyNumberFormat="0" applyFill="0" applyAlignment="0" applyProtection="0">
      <alignment vertical="center"/>
    </xf>
    <xf numFmtId="0" fontId="32" fillId="0" borderId="38" applyNumberFormat="0" applyFill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36" fillId="25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6" fillId="29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6" fillId="32" borderId="0" applyNumberFormat="0" applyBorder="0" applyAlignment="0" applyProtection="0">
      <alignment vertical="center"/>
    </xf>
    <xf numFmtId="0" fontId="0" fillId="0" borderId="0"/>
    <xf numFmtId="0" fontId="6" fillId="0" borderId="0">
      <alignment vertical="center"/>
    </xf>
  </cellStyleXfs>
  <cellXfs count="79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 wrapText="1"/>
    </xf>
    <xf numFmtId="10" fontId="2" fillId="0" borderId="1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176" fontId="2" fillId="0" borderId="0" xfId="0" applyNumberFormat="1" applyFont="1" applyFill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Border="1" applyAlignment="1">
      <alignment vertical="center"/>
    </xf>
    <xf numFmtId="0" fontId="7" fillId="0" borderId="0" xfId="50" applyFont="1" applyFill="1" applyAlignment="1">
      <alignment vertical="center"/>
    </xf>
    <xf numFmtId="0" fontId="0" fillId="0" borderId="0" xfId="0" applyAlignment="1">
      <alignment vertical="center"/>
    </xf>
    <xf numFmtId="0" fontId="8" fillId="0" borderId="13" xfId="0" applyFont="1" applyFill="1" applyBorder="1" applyAlignment="1">
      <alignment vertical="center"/>
    </xf>
    <xf numFmtId="0" fontId="9" fillId="0" borderId="14" xfId="0" applyFont="1" applyFill="1" applyBorder="1" applyAlignment="1">
      <alignment vertical="center"/>
    </xf>
    <xf numFmtId="0" fontId="9" fillId="0" borderId="15" xfId="0" applyFont="1" applyFill="1" applyBorder="1" applyAlignment="1">
      <alignment vertical="center"/>
    </xf>
    <xf numFmtId="0" fontId="9" fillId="0" borderId="16" xfId="0" applyFont="1" applyFill="1" applyBorder="1" applyAlignment="1">
      <alignment vertical="center"/>
    </xf>
    <xf numFmtId="49" fontId="10" fillId="0" borderId="13" xfId="0" applyNumberFormat="1" applyFont="1" applyFill="1" applyBorder="1" applyAlignment="1">
      <alignment vertical="center"/>
    </xf>
    <xf numFmtId="49" fontId="11" fillId="0" borderId="13" xfId="0" applyNumberFormat="1" applyFont="1" applyFill="1" applyBorder="1" applyAlignment="1">
      <alignment vertical="center"/>
    </xf>
    <xf numFmtId="0" fontId="6" fillId="0" borderId="13" xfId="0" applyFont="1" applyFill="1" applyBorder="1" applyAlignment="1">
      <alignment vertical="center" wrapText="1"/>
    </xf>
    <xf numFmtId="0" fontId="6" fillId="0" borderId="13" xfId="0" applyFont="1" applyFill="1" applyBorder="1" applyAlignment="1">
      <alignment vertical="center"/>
    </xf>
    <xf numFmtId="0" fontId="12" fillId="0" borderId="13" xfId="0" applyFont="1" applyFill="1" applyBorder="1" applyAlignment="1">
      <alignment vertical="center" wrapText="1"/>
    </xf>
    <xf numFmtId="176" fontId="12" fillId="0" borderId="13" xfId="0" applyNumberFormat="1" applyFont="1" applyBorder="1" applyAlignment="1">
      <alignment vertical="center"/>
    </xf>
    <xf numFmtId="49" fontId="6" fillId="0" borderId="13" xfId="0" applyNumberFormat="1" applyFont="1" applyFill="1" applyBorder="1" applyAlignment="1">
      <alignment vertical="center"/>
    </xf>
    <xf numFmtId="176" fontId="6" fillId="0" borderId="0" xfId="0" applyNumberFormat="1" applyFont="1" applyFill="1" applyBorder="1" applyAlignment="1">
      <alignment vertical="center"/>
    </xf>
    <xf numFmtId="49" fontId="6" fillId="0" borderId="13" xfId="0" applyNumberFormat="1" applyFont="1" applyFill="1" applyBorder="1" applyAlignment="1">
      <alignment vertical="center" wrapText="1"/>
    </xf>
    <xf numFmtId="0" fontId="13" fillId="0" borderId="13" xfId="0" applyFont="1" applyFill="1" applyBorder="1" applyAlignment="1">
      <alignment vertical="center"/>
    </xf>
    <xf numFmtId="0" fontId="14" fillId="0" borderId="13" xfId="0" applyFont="1" applyFill="1" applyBorder="1" applyAlignment="1">
      <alignment vertical="center"/>
    </xf>
    <xf numFmtId="49" fontId="7" fillId="0" borderId="13" xfId="50" applyNumberFormat="1" applyFont="1" applyFill="1" applyBorder="1" applyAlignment="1">
      <alignment vertical="center"/>
    </xf>
    <xf numFmtId="49" fontId="7" fillId="0" borderId="13" xfId="50" applyNumberFormat="1" applyFont="1" applyFill="1" applyBorder="1" applyAlignment="1">
      <alignment vertical="center" wrapText="1"/>
    </xf>
    <xf numFmtId="49" fontId="7" fillId="0" borderId="14" xfId="50" applyNumberFormat="1" applyFont="1" applyFill="1" applyBorder="1" applyAlignment="1">
      <alignment vertical="center" wrapText="1"/>
    </xf>
    <xf numFmtId="0" fontId="7" fillId="0" borderId="13" xfId="5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49" fontId="2" fillId="0" borderId="1" xfId="0" applyNumberFormat="1" applyFont="1" applyFill="1" applyBorder="1" applyAlignment="1">
      <alignment vertical="center" wrapText="1"/>
    </xf>
    <xf numFmtId="49" fontId="2" fillId="0" borderId="17" xfId="0" applyNumberFormat="1" applyFont="1" applyFill="1" applyBorder="1" applyAlignment="1">
      <alignment vertical="center" wrapText="1"/>
    </xf>
    <xf numFmtId="176" fontId="2" fillId="0" borderId="13" xfId="0" applyNumberFormat="1" applyFont="1" applyFill="1" applyBorder="1" applyAlignment="1">
      <alignment vertical="center"/>
    </xf>
    <xf numFmtId="49" fontId="2" fillId="0" borderId="13" xfId="0" applyNumberFormat="1" applyFont="1" applyFill="1" applyBorder="1" applyAlignment="1">
      <alignment vertical="center" wrapText="1"/>
    </xf>
    <xf numFmtId="49" fontId="2" fillId="0" borderId="0" xfId="0" applyNumberFormat="1" applyFont="1" applyFill="1" applyBorder="1" applyAlignment="1">
      <alignment vertical="center" wrapText="1"/>
    </xf>
    <xf numFmtId="49" fontId="6" fillId="0" borderId="18" xfId="0" applyNumberFormat="1" applyFont="1" applyFill="1" applyBorder="1" applyAlignment="1">
      <alignment vertical="center" wrapText="1"/>
    </xf>
    <xf numFmtId="0" fontId="0" fillId="0" borderId="19" xfId="0" applyNumberFormat="1" applyFont="1" applyFill="1" applyBorder="1" applyAlignment="1">
      <alignment vertical="center"/>
    </xf>
    <xf numFmtId="0" fontId="0" fillId="0" borderId="20" xfId="0" applyNumberFormat="1" applyFont="1" applyFill="1" applyBorder="1" applyAlignment="1">
      <alignment vertical="center"/>
    </xf>
    <xf numFmtId="0" fontId="0" fillId="0" borderId="21" xfId="0" applyNumberFormat="1" applyFont="1" applyFill="1" applyBorder="1" applyAlignment="1">
      <alignment vertical="center"/>
    </xf>
    <xf numFmtId="0" fontId="0" fillId="0" borderId="22" xfId="0" applyNumberFormat="1" applyFont="1" applyFill="1" applyBorder="1" applyAlignment="1">
      <alignment vertical="center"/>
    </xf>
    <xf numFmtId="49" fontId="15" fillId="0" borderId="13" xfId="0" applyNumberFormat="1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0" fillId="0" borderId="23" xfId="0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49" fontId="10" fillId="0" borderId="13" xfId="0" applyNumberFormat="1" applyFont="1" applyFill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/>
    </xf>
    <xf numFmtId="0" fontId="16" fillId="0" borderId="27" xfId="0" applyFont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/>
    </xf>
    <xf numFmtId="0" fontId="17" fillId="0" borderId="28" xfId="0" applyFont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6" fillId="0" borderId="29" xfId="0" applyFont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/>
    </xf>
    <xf numFmtId="0" fontId="16" fillId="0" borderId="31" xfId="0" applyFont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04-分类改革-预算表" xfId="49"/>
    <cellStyle name="常规 3" xfId="50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2" Type="http://schemas.openxmlformats.org/officeDocument/2006/relationships/styles" Target="styles.xml"/><Relationship Id="rId11" Type="http://schemas.openxmlformats.org/officeDocument/2006/relationships/sharedStrings" Target="sharedStrings.xml"/><Relationship Id="rId10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19050</xdr:colOff>
      <xdr:row>0</xdr:row>
      <xdr:rowOff>19050</xdr:rowOff>
    </xdr:from>
    <xdr:to>
      <xdr:col>2</xdr:col>
      <xdr:colOff>95250</xdr:colOff>
      <xdr:row>1</xdr:row>
      <xdr:rowOff>247650</xdr:rowOff>
    </xdr:to>
    <xdr:pic>
      <xdr:nvPicPr>
        <xdr:cNvPr id="2" name="Picture 2"/>
        <xdr:cNvPicPr/>
      </xdr:nvPicPr>
      <xdr:blipFill>
        <a:blip r:embed="rId1"/>
        <a:stretch>
          <a:fillRect/>
        </a:stretch>
      </xdr:blipFill>
      <xdr:spPr>
        <a:xfrm>
          <a:off x="19050" y="19050"/>
          <a:ext cx="1136650" cy="409575"/>
        </a:xfrm>
        <a:prstGeom prst="rect">
          <a:avLst/>
        </a:prstGeom>
      </xdr:spPr>
    </xdr:pic>
    <xdr:clientData fLocksWithSheet="0"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19050</xdr:colOff>
      <xdr:row>0</xdr:row>
      <xdr:rowOff>19050</xdr:rowOff>
    </xdr:from>
    <xdr:to>
      <xdr:col>2</xdr:col>
      <xdr:colOff>9525</xdr:colOff>
      <xdr:row>1</xdr:row>
      <xdr:rowOff>247650</xdr:rowOff>
    </xdr:to>
    <xdr:pic>
      <xdr:nvPicPr>
        <xdr:cNvPr id="2" name="Picture 2"/>
        <xdr:cNvPicPr/>
      </xdr:nvPicPr>
      <xdr:blipFill>
        <a:blip r:embed="rId1"/>
        <a:stretch>
          <a:fillRect/>
        </a:stretch>
      </xdr:blipFill>
      <xdr:spPr>
        <a:xfrm>
          <a:off x="19050" y="19050"/>
          <a:ext cx="1135380" cy="409575"/>
        </a:xfrm>
        <a:prstGeom prst="rect">
          <a:avLst/>
        </a:prstGeom>
      </xdr:spPr>
    </xdr:pic>
    <xdr:clientData fLocksWithSheet="0"/>
  </xdr:two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19050</xdr:colOff>
      <xdr:row>0</xdr:row>
      <xdr:rowOff>19050</xdr:rowOff>
    </xdr:from>
    <xdr:to>
      <xdr:col>2</xdr:col>
      <xdr:colOff>9525</xdr:colOff>
      <xdr:row>1</xdr:row>
      <xdr:rowOff>247650</xdr:rowOff>
    </xdr:to>
    <xdr:pic>
      <xdr:nvPicPr>
        <xdr:cNvPr id="2" name="Picture 2"/>
        <xdr:cNvPicPr/>
      </xdr:nvPicPr>
      <xdr:blipFill>
        <a:blip r:embed="rId1"/>
        <a:stretch>
          <a:fillRect/>
        </a:stretch>
      </xdr:blipFill>
      <xdr:spPr>
        <a:xfrm>
          <a:off x="19050" y="19050"/>
          <a:ext cx="1135380" cy="409575"/>
        </a:xfrm>
        <a:prstGeom prst="rect">
          <a:avLst/>
        </a:prstGeom>
      </xdr:spPr>
    </xdr:pic>
    <xdr:clientData fLocksWithSheet="0"/>
  </xdr:twoCellAnchor>
</xdr:wsDr>
</file>

<file path=xl/drawings/drawing4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19050</xdr:colOff>
      <xdr:row>0</xdr:row>
      <xdr:rowOff>19050</xdr:rowOff>
    </xdr:from>
    <xdr:to>
      <xdr:col>2</xdr:col>
      <xdr:colOff>9525</xdr:colOff>
      <xdr:row>1</xdr:row>
      <xdr:rowOff>247650</xdr:rowOff>
    </xdr:to>
    <xdr:pic>
      <xdr:nvPicPr>
        <xdr:cNvPr id="2" name="Picture 2"/>
        <xdr:cNvPicPr/>
      </xdr:nvPicPr>
      <xdr:blipFill>
        <a:blip r:embed="rId1"/>
        <a:stretch>
          <a:fillRect/>
        </a:stretch>
      </xdr:blipFill>
      <xdr:spPr>
        <a:xfrm>
          <a:off x="19050" y="19050"/>
          <a:ext cx="1135380" cy="409575"/>
        </a:xfrm>
        <a:prstGeom prst="rect">
          <a:avLst/>
        </a:prstGeom>
      </xdr:spPr>
    </xdr:pic>
    <xdr:clientData fLocksWithSheet="0"/>
  </xdr:twoCellAnchor>
</xdr:wsDr>
</file>

<file path=xl/drawings/drawing5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19050</xdr:colOff>
      <xdr:row>0</xdr:row>
      <xdr:rowOff>19050</xdr:rowOff>
    </xdr:from>
    <xdr:to>
      <xdr:col>2</xdr:col>
      <xdr:colOff>9525</xdr:colOff>
      <xdr:row>1</xdr:row>
      <xdr:rowOff>247650</xdr:rowOff>
    </xdr:to>
    <xdr:pic>
      <xdr:nvPicPr>
        <xdr:cNvPr id="2" name="Picture 2"/>
        <xdr:cNvPicPr/>
      </xdr:nvPicPr>
      <xdr:blipFill>
        <a:blip r:embed="rId1"/>
        <a:stretch>
          <a:fillRect/>
        </a:stretch>
      </xdr:blipFill>
      <xdr:spPr>
        <a:xfrm>
          <a:off x="19050" y="19050"/>
          <a:ext cx="1135380" cy="409575"/>
        </a:xfrm>
        <a:prstGeom prst="rect">
          <a:avLst/>
        </a:prstGeom>
      </xdr:spPr>
    </xdr:pic>
    <xdr:clientData fLocksWithSheet="0"/>
  </xdr:twoCellAnchor>
</xdr:wsDr>
</file>

<file path=xl/drawings/drawing6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19050</xdr:colOff>
      <xdr:row>0</xdr:row>
      <xdr:rowOff>19050</xdr:rowOff>
    </xdr:from>
    <xdr:to>
      <xdr:col>2</xdr:col>
      <xdr:colOff>9525</xdr:colOff>
      <xdr:row>1</xdr:row>
      <xdr:rowOff>247650</xdr:rowOff>
    </xdr:to>
    <xdr:pic>
      <xdr:nvPicPr>
        <xdr:cNvPr id="2" name="Picture 2"/>
        <xdr:cNvPicPr/>
      </xdr:nvPicPr>
      <xdr:blipFill>
        <a:blip r:embed="rId1"/>
        <a:stretch>
          <a:fillRect/>
        </a:stretch>
      </xdr:blipFill>
      <xdr:spPr>
        <a:xfrm>
          <a:off x="19050" y="19050"/>
          <a:ext cx="1050925" cy="409575"/>
        </a:xfrm>
        <a:prstGeom prst="rect">
          <a:avLst/>
        </a:prstGeom>
      </xdr:spPr>
    </xdr:pic>
    <xdr:clientData fLocksWithSheet="0"/>
  </xdr:twoCellAnchor>
  <xdr:twoCellAnchor>
    <xdr:from>
      <xdr:col>0</xdr:col>
      <xdr:colOff>19050</xdr:colOff>
      <xdr:row>0</xdr:row>
      <xdr:rowOff>19050</xdr:rowOff>
    </xdr:from>
    <xdr:to>
      <xdr:col>2</xdr:col>
      <xdr:colOff>95250</xdr:colOff>
      <xdr:row>1</xdr:row>
      <xdr:rowOff>247650</xdr:rowOff>
    </xdr:to>
    <xdr:pic>
      <xdr:nvPicPr>
        <xdr:cNvPr id="3" name="Picture 2"/>
        <xdr:cNvPicPr/>
      </xdr:nvPicPr>
      <xdr:blipFill>
        <a:blip r:embed="rId1"/>
        <a:stretch>
          <a:fillRect/>
        </a:stretch>
      </xdr:blipFill>
      <xdr:spPr>
        <a:xfrm>
          <a:off x="19050" y="19050"/>
          <a:ext cx="1136650" cy="409575"/>
        </a:xfrm>
        <a:prstGeom prst="rect">
          <a:avLst/>
        </a:prstGeom>
      </xdr:spPr>
    </xdr:pic>
    <xdr:clientData fLocksWithSheet="0"/>
  </xdr:twoCellAnchor>
</xdr:wsDr>
</file>

<file path=xl/drawings/drawing7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19050</xdr:colOff>
      <xdr:row>0</xdr:row>
      <xdr:rowOff>19050</xdr:rowOff>
    </xdr:from>
    <xdr:to>
      <xdr:col>2</xdr:col>
      <xdr:colOff>9525</xdr:colOff>
      <xdr:row>1</xdr:row>
      <xdr:rowOff>247650</xdr:rowOff>
    </xdr:to>
    <xdr:pic>
      <xdr:nvPicPr>
        <xdr:cNvPr id="2" name="Picture 2"/>
        <xdr:cNvPicPr/>
      </xdr:nvPicPr>
      <xdr:blipFill>
        <a:blip r:embed="rId1"/>
        <a:stretch>
          <a:fillRect/>
        </a:stretch>
      </xdr:blipFill>
      <xdr:spPr>
        <a:xfrm>
          <a:off x="19050" y="19050"/>
          <a:ext cx="1135380" cy="409575"/>
        </a:xfrm>
        <a:prstGeom prst="rect">
          <a:avLst/>
        </a:prstGeom>
      </xdr:spPr>
    </xdr:pic>
    <xdr:clientData fLocksWithSheet="0"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3"/>
  <sheetViews>
    <sheetView zoomScale="70" zoomScaleNormal="70" workbookViewId="0">
      <selection activeCell="A1" sqref="$A1:$XFD1048576"/>
    </sheetView>
  </sheetViews>
  <sheetFormatPr defaultColWidth="9" defaultRowHeight="14.25" outlineLevelCol="7"/>
  <cols>
    <col min="1" max="1" width="27.8333333333333" style="61" customWidth="1"/>
    <col min="2" max="2" width="21.0833333333333" style="61" customWidth="1"/>
    <col min="3" max="3" width="22" style="61" customWidth="1"/>
    <col min="4" max="4" width="46.5833333333333" style="61" customWidth="1"/>
    <col min="5" max="5" width="9" style="61"/>
    <col min="6" max="6" width="30.7166666666667" style="61" customWidth="1"/>
    <col min="7" max="7" width="53.3833333333333" style="61" customWidth="1"/>
    <col min="8" max="8" width="50.5333333333333" style="61" customWidth="1"/>
    <col min="9" max="16384" width="9" style="61"/>
  </cols>
  <sheetData>
    <row r="1" ht="23.25" spans="1:8">
      <c r="A1" s="62" t="s">
        <v>0</v>
      </c>
      <c r="B1" s="62"/>
      <c r="C1" s="62"/>
      <c r="D1" s="62"/>
    </row>
    <row r="2" ht="33" customHeight="1" spans="1:8">
      <c r="A2" s="63" t="s">
        <v>1</v>
      </c>
      <c r="B2" s="64" t="s">
        <v>2</v>
      </c>
      <c r="C2" s="65"/>
      <c r="D2" s="66" t="s">
        <v>3</v>
      </c>
      <c r="F2" s="67" t="s">
        <v>1</v>
      </c>
      <c r="G2" s="68" t="s">
        <v>2</v>
      </c>
      <c r="H2" s="66" t="s">
        <v>3</v>
      </c>
    </row>
    <row r="3" ht="114.75" spans="1:8">
      <c r="A3" s="69"/>
      <c r="B3" s="64" t="s">
        <v>4</v>
      </c>
      <c r="C3" s="65"/>
      <c r="D3" s="66" t="s">
        <v>5</v>
      </c>
      <c r="F3" s="67"/>
      <c r="G3" s="70" t="s">
        <v>4</v>
      </c>
      <c r="H3" s="66" t="s">
        <v>5</v>
      </c>
    </row>
    <row r="4" ht="86.25" spans="1:8">
      <c r="A4" s="69"/>
      <c r="B4" s="64" t="s">
        <v>6</v>
      </c>
      <c r="C4" s="65"/>
      <c r="D4" s="66" t="s">
        <v>7</v>
      </c>
      <c r="F4" s="67"/>
      <c r="G4" s="70" t="s">
        <v>6</v>
      </c>
      <c r="H4" s="66" t="s">
        <v>7</v>
      </c>
    </row>
    <row r="5" ht="86.25" spans="1:8">
      <c r="A5" s="69"/>
      <c r="B5" s="64" t="s">
        <v>8</v>
      </c>
      <c r="C5" s="65"/>
      <c r="D5" s="66" t="s">
        <v>9</v>
      </c>
      <c r="F5" s="67"/>
      <c r="G5" s="70" t="s">
        <v>8</v>
      </c>
      <c r="H5" s="66" t="s">
        <v>9</v>
      </c>
    </row>
    <row r="6" ht="285.75" spans="1:8">
      <c r="A6" s="71"/>
      <c r="B6" s="64" t="s">
        <v>10</v>
      </c>
      <c r="C6" s="65"/>
      <c r="D6" s="66" t="s">
        <v>11</v>
      </c>
      <c r="F6" s="67"/>
      <c r="G6" s="70" t="s">
        <v>10</v>
      </c>
      <c r="H6" s="72" t="s">
        <v>12</v>
      </c>
    </row>
    <row r="7" ht="33" customHeight="1" spans="1:8">
      <c r="A7" s="69" t="s">
        <v>13</v>
      </c>
      <c r="B7" s="73" t="s">
        <v>14</v>
      </c>
      <c r="C7" s="73"/>
      <c r="D7" s="66" t="s">
        <v>15</v>
      </c>
      <c r="F7" s="74" t="s">
        <v>16</v>
      </c>
      <c r="G7" s="70" t="s">
        <v>17</v>
      </c>
      <c r="H7" s="66" t="s">
        <v>15</v>
      </c>
    </row>
    <row r="8" ht="100.5" spans="1:8">
      <c r="A8" s="71"/>
      <c r="B8" s="75" t="s">
        <v>18</v>
      </c>
      <c r="C8" s="75"/>
      <c r="D8" s="66" t="s">
        <v>19</v>
      </c>
      <c r="F8" s="74"/>
      <c r="G8" s="76" t="s">
        <v>20</v>
      </c>
      <c r="H8" s="66" t="s">
        <v>19</v>
      </c>
    </row>
    <row r="9" ht="32.25" customHeight="1" spans="1:8">
      <c r="A9" s="64" t="s">
        <v>21</v>
      </c>
      <c r="B9" s="77"/>
      <c r="C9" s="65"/>
      <c r="D9" s="66" t="s">
        <v>22</v>
      </c>
      <c r="F9" s="78" t="s">
        <v>21</v>
      </c>
      <c r="G9" s="78"/>
      <c r="H9" s="66" t="s">
        <v>22</v>
      </c>
    </row>
    <row r="10" ht="32.25" customHeight="1" spans="1:8">
      <c r="A10" s="64" t="s">
        <v>23</v>
      </c>
      <c r="B10" s="77"/>
      <c r="C10" s="65"/>
      <c r="D10" s="66" t="s">
        <v>24</v>
      </c>
      <c r="F10" s="78" t="s">
        <v>23</v>
      </c>
      <c r="G10" s="78"/>
      <c r="H10" s="66" t="s">
        <v>24</v>
      </c>
    </row>
    <row r="11" ht="32.25" customHeight="1" spans="1:8">
      <c r="A11" s="64" t="s">
        <v>25</v>
      </c>
      <c r="B11" s="77"/>
      <c r="C11" s="65"/>
      <c r="D11" s="66" t="s">
        <v>26</v>
      </c>
      <c r="F11" s="78" t="s">
        <v>27</v>
      </c>
      <c r="G11" s="78"/>
      <c r="H11" s="66" t="s">
        <v>26</v>
      </c>
    </row>
    <row r="12" ht="32.25" customHeight="1" spans="1:8">
      <c r="A12" s="64" t="s">
        <v>28</v>
      </c>
      <c r="B12" s="77"/>
      <c r="C12" s="65"/>
      <c r="D12" s="66" t="s">
        <v>29</v>
      </c>
      <c r="F12" s="78" t="s">
        <v>28</v>
      </c>
      <c r="G12" s="78"/>
      <c r="H12" s="66" t="s">
        <v>29</v>
      </c>
    </row>
    <row r="13" ht="32.25" customHeight="1" spans="1:8">
      <c r="A13" s="64" t="s">
        <v>30</v>
      </c>
      <c r="B13" s="77"/>
      <c r="C13" s="65"/>
      <c r="D13" s="66" t="s">
        <v>31</v>
      </c>
      <c r="F13" s="78" t="s">
        <v>30</v>
      </c>
      <c r="G13" s="78"/>
      <c r="H13" s="66" t="s">
        <v>31</v>
      </c>
    </row>
  </sheetData>
  <mergeCells count="22">
    <mergeCell ref="A1:D1"/>
    <mergeCell ref="B2:C2"/>
    <mergeCell ref="B3:C3"/>
    <mergeCell ref="B4:C4"/>
    <mergeCell ref="B5:C5"/>
    <mergeCell ref="B6:C6"/>
    <mergeCell ref="B7:C7"/>
    <mergeCell ref="B8:C8"/>
    <mergeCell ref="A9:C9"/>
    <mergeCell ref="F9:G9"/>
    <mergeCell ref="A10:C10"/>
    <mergeCell ref="F10:G10"/>
    <mergeCell ref="A11:C11"/>
    <mergeCell ref="F11:G11"/>
    <mergeCell ref="A12:C12"/>
    <mergeCell ref="F12:G12"/>
    <mergeCell ref="A13:C13"/>
    <mergeCell ref="F13:G13"/>
    <mergeCell ref="A2:A6"/>
    <mergeCell ref="A7:A8"/>
    <mergeCell ref="F2:F6"/>
    <mergeCell ref="F7:F8"/>
  </mergeCells>
  <pageMargins left="0.75" right="0.75" top="1" bottom="1" header="0.5" footer="0.5"/>
  <pageSetup paperSize="9" scale="66" orientation="portrait" horizontalDpi="600" vertic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2:IQ22"/>
  <sheetViews>
    <sheetView zoomScale="85" zoomScaleNormal="85" workbookViewId="0">
      <selection activeCell="A1" sqref="$A1:$XFD1048576"/>
    </sheetView>
  </sheetViews>
  <sheetFormatPr defaultColWidth="8" defaultRowHeight="14.25"/>
  <cols>
    <col min="1" max="1" width="14.6666666666667" style="26" customWidth="1"/>
    <col min="2" max="2" width="15.3333333333333" style="26" customWidth="1"/>
    <col min="3" max="3" width="19.5833333333333" style="26" customWidth="1"/>
    <col min="4" max="4" width="17.1666666666667" style="26" customWidth="1"/>
    <col min="5" max="5" width="23.3333333333333" style="26" customWidth="1"/>
    <col min="6" max="6" width="20.6666666666667" style="26" customWidth="1"/>
    <col min="7" max="7" width="19" style="26" customWidth="1"/>
    <col min="8" max="8" width="18.5833333333333" style="26" customWidth="1"/>
    <col min="9" max="9" width="19.25" style="26" customWidth="1"/>
    <col min="10" max="10" width="16.8333333333333" style="26" customWidth="1"/>
    <col min="11" max="11" width="16" style="26"/>
    <col min="12" max="251" width="8" style="26"/>
    <col min="252" max="16384" width="8" style="29"/>
  </cols>
  <sheetData>
    <row r="2" s="26" customFormat="1" ht="55.9" customHeight="1" spans="1:251">
      <c r="A2" s="30" t="s">
        <v>32</v>
      </c>
      <c r="B2" s="30"/>
      <c r="C2" s="30"/>
      <c r="D2" s="30"/>
      <c r="E2" s="30"/>
      <c r="F2" s="30"/>
      <c r="G2" s="30"/>
      <c r="H2" s="30"/>
      <c r="I2" s="30"/>
      <c r="J2" s="30"/>
    </row>
    <row r="3" s="26" customFormat="1" ht="37" customHeight="1" spans="1:251">
      <c r="A3" s="31" t="s">
        <v>33</v>
      </c>
      <c r="B3" s="32"/>
      <c r="C3" s="32"/>
      <c r="D3" s="32"/>
      <c r="E3" s="32"/>
      <c r="F3" s="32"/>
      <c r="G3" s="32"/>
      <c r="H3" s="32"/>
      <c r="I3" s="32"/>
      <c r="J3" s="33"/>
    </row>
    <row r="4" s="26" customFormat="1" ht="30" customHeight="1" spans="1:251">
      <c r="A4" s="34" t="s">
        <v>34</v>
      </c>
      <c r="B4" s="34" t="s">
        <v>35</v>
      </c>
      <c r="C4" s="35"/>
      <c r="D4" s="35"/>
      <c r="E4" s="35"/>
      <c r="F4" s="35"/>
      <c r="G4" s="35"/>
      <c r="H4" s="35"/>
      <c r="I4" s="35"/>
      <c r="J4" s="35"/>
    </row>
    <row r="5" s="27" customFormat="1" ht="45" customHeight="1" spans="1:251">
      <c r="A5" s="36" t="s">
        <v>36</v>
      </c>
      <c r="B5" s="36"/>
      <c r="C5" s="37" t="s">
        <v>37</v>
      </c>
      <c r="D5" s="37"/>
      <c r="E5" s="37" t="s">
        <v>38</v>
      </c>
      <c r="F5" s="38" t="s">
        <v>39</v>
      </c>
      <c r="G5" s="37" t="s">
        <v>40</v>
      </c>
      <c r="H5" s="37" t="s">
        <v>41</v>
      </c>
      <c r="I5" s="37" t="s">
        <v>42</v>
      </c>
      <c r="J5" s="37" t="s">
        <v>43</v>
      </c>
    </row>
    <row r="6" s="27" customFormat="1" ht="31" customHeight="1" spans="1:251">
      <c r="A6" s="36"/>
      <c r="B6" s="36"/>
      <c r="C6" s="37" t="s">
        <v>44</v>
      </c>
      <c r="D6" s="37"/>
      <c r="E6" s="39">
        <v>5341977.61</v>
      </c>
      <c r="F6" s="39"/>
      <c r="G6" s="39">
        <v>5341977.61</v>
      </c>
      <c r="H6" s="39">
        <v>5341977.61</v>
      </c>
      <c r="I6" s="39">
        <v>1</v>
      </c>
      <c r="J6" s="40" t="s">
        <v>45</v>
      </c>
    </row>
    <row r="7" s="27" customFormat="1" ht="35" customHeight="1" spans="1:251">
      <c r="A7" s="36"/>
      <c r="B7" s="36"/>
      <c r="C7" s="36" t="s">
        <v>46</v>
      </c>
      <c r="D7" s="37" t="s">
        <v>44</v>
      </c>
      <c r="E7" s="39">
        <v>4998857.61</v>
      </c>
      <c r="F7" s="39"/>
      <c r="G7" s="39">
        <v>4998857.61</v>
      </c>
      <c r="H7" s="39">
        <v>4998857.61</v>
      </c>
      <c r="I7" s="39">
        <v>1</v>
      </c>
      <c r="J7" s="40"/>
    </row>
    <row r="8" s="27" customFormat="1" ht="35" customHeight="1" spans="1:251">
      <c r="A8" s="36"/>
      <c r="B8" s="36"/>
      <c r="C8" s="36" t="s">
        <v>47</v>
      </c>
      <c r="D8" s="37" t="s">
        <v>44</v>
      </c>
      <c r="E8" s="39">
        <v>343120</v>
      </c>
      <c r="F8" s="39"/>
      <c r="G8" s="39">
        <v>343120</v>
      </c>
      <c r="H8" s="39">
        <v>343120</v>
      </c>
      <c r="I8" s="39">
        <v>1</v>
      </c>
      <c r="J8" s="40"/>
    </row>
    <row r="9" s="27" customFormat="1" ht="35" customHeight="1" spans="1:251">
      <c r="A9" s="36"/>
      <c r="B9" s="36"/>
      <c r="C9" s="36"/>
      <c r="D9" s="36" t="s">
        <v>48</v>
      </c>
      <c r="E9" s="39">
        <f t="shared" ref="E9:H9" si="0" xml:space="preserve">E8-E10-E11</f>
        <v>191300</v>
      </c>
      <c r="F9" s="39"/>
      <c r="G9" s="39">
        <f t="shared" si="0"/>
        <v>191300</v>
      </c>
      <c r="H9" s="39">
        <f t="shared" si="0"/>
        <v>191300</v>
      </c>
      <c r="I9" s="39">
        <v>1</v>
      </c>
      <c r="J9" s="40"/>
    </row>
    <row r="10" s="27" customFormat="1" ht="35" customHeight="1" spans="1:251">
      <c r="A10" s="36"/>
      <c r="B10" s="36"/>
      <c r="C10" s="36"/>
      <c r="D10" s="37" t="s">
        <v>49</v>
      </c>
      <c r="E10" s="39">
        <v>150000</v>
      </c>
      <c r="F10" s="39"/>
      <c r="G10" s="39">
        <v>150000</v>
      </c>
      <c r="H10" s="39">
        <v>150000</v>
      </c>
      <c r="I10" s="39">
        <v>1</v>
      </c>
      <c r="J10" s="40"/>
    </row>
    <row r="11" s="27" customFormat="1" ht="35" customHeight="1" spans="1:251">
      <c r="A11" s="36"/>
      <c r="B11" s="36"/>
      <c r="C11" s="36"/>
      <c r="D11" s="36" t="s">
        <v>50</v>
      </c>
      <c r="E11" s="39">
        <v>1820</v>
      </c>
      <c r="F11" s="39"/>
      <c r="G11" s="39">
        <v>1820</v>
      </c>
      <c r="H11" s="39">
        <v>1820</v>
      </c>
      <c r="I11" s="39">
        <v>1</v>
      </c>
      <c r="J11" s="40"/>
      <c r="K11" s="41"/>
    </row>
    <row r="12" s="27" customFormat="1" ht="26.4" customHeight="1" spans="1:251">
      <c r="A12" s="36" t="s">
        <v>51</v>
      </c>
      <c r="B12" s="36"/>
      <c r="C12" s="42" t="s">
        <v>5</v>
      </c>
      <c r="D12" s="42"/>
      <c r="E12" s="42"/>
      <c r="F12" s="42"/>
      <c r="G12" s="42"/>
      <c r="H12" s="42"/>
      <c r="I12" s="42"/>
      <c r="J12" s="42"/>
    </row>
    <row r="13" s="27" customFormat="1" ht="89" customHeight="1" spans="1:251">
      <c r="A13" s="36"/>
      <c r="B13" s="36"/>
      <c r="C13" s="42"/>
      <c r="D13" s="42"/>
      <c r="E13" s="42"/>
      <c r="F13" s="42"/>
      <c r="G13" s="42"/>
      <c r="H13" s="42"/>
      <c r="I13" s="42"/>
      <c r="J13" s="42"/>
    </row>
    <row r="14" s="26" customFormat="1" ht="44" customHeight="1" spans="1:251">
      <c r="A14" s="43" t="s">
        <v>52</v>
      </c>
      <c r="B14" s="43"/>
      <c r="C14" s="43"/>
      <c r="D14" s="43"/>
      <c r="E14" s="43"/>
      <c r="F14" s="43"/>
      <c r="G14" s="43"/>
      <c r="H14" s="43"/>
      <c r="I14" s="43"/>
      <c r="J14" s="43"/>
    </row>
    <row r="15" s="28" customFormat="1" ht="25.15" customHeight="1" spans="1:251">
      <c r="A15" s="44" t="s">
        <v>53</v>
      </c>
      <c r="B15" s="44"/>
      <c r="C15" s="44"/>
      <c r="D15" s="45" t="s">
        <v>54</v>
      </c>
      <c r="E15" s="46" t="s">
        <v>55</v>
      </c>
      <c r="F15" s="46" t="s">
        <v>56</v>
      </c>
      <c r="G15" s="47" t="s">
        <v>57</v>
      </c>
      <c r="H15" s="46" t="s">
        <v>58</v>
      </c>
      <c r="I15" s="46"/>
      <c r="J15" s="4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6"/>
      <c r="BG15" s="26"/>
      <c r="BH15" s="26"/>
      <c r="BI15" s="26"/>
      <c r="BJ15" s="26"/>
      <c r="BK15" s="26"/>
      <c r="BL15" s="26"/>
      <c r="BM15" s="26"/>
      <c r="BN15" s="26"/>
      <c r="BO15" s="26"/>
      <c r="BP15" s="26"/>
      <c r="BQ15" s="26"/>
      <c r="BR15" s="26"/>
      <c r="BS15" s="26"/>
      <c r="BT15" s="26"/>
      <c r="BU15" s="26"/>
      <c r="BV15" s="26"/>
      <c r="BW15" s="26"/>
      <c r="BX15" s="26"/>
      <c r="BY15" s="26"/>
      <c r="BZ15" s="26"/>
      <c r="CA15" s="26"/>
      <c r="CB15" s="26"/>
      <c r="CC15" s="26"/>
      <c r="CD15" s="26"/>
      <c r="CE15" s="26"/>
      <c r="CF15" s="26"/>
      <c r="CG15" s="26"/>
      <c r="CH15" s="26"/>
      <c r="CI15" s="26"/>
      <c r="CJ15" s="26"/>
      <c r="CK15" s="26"/>
      <c r="CL15" s="26"/>
      <c r="CM15" s="26"/>
      <c r="CN15" s="26"/>
      <c r="CO15" s="26"/>
      <c r="CP15" s="26"/>
      <c r="CQ15" s="26"/>
      <c r="CR15" s="26"/>
      <c r="CS15" s="26"/>
      <c r="CT15" s="26"/>
      <c r="CU15" s="26"/>
      <c r="CV15" s="26"/>
      <c r="CW15" s="26"/>
      <c r="CX15" s="26"/>
      <c r="CY15" s="26"/>
      <c r="CZ15" s="26"/>
      <c r="DA15" s="26"/>
      <c r="DB15" s="26"/>
      <c r="DC15" s="26"/>
      <c r="DD15" s="26"/>
      <c r="DE15" s="26"/>
      <c r="DF15" s="26"/>
      <c r="DG15" s="26"/>
      <c r="DH15" s="26"/>
      <c r="DI15" s="26"/>
      <c r="DJ15" s="26"/>
      <c r="DK15" s="26"/>
      <c r="DL15" s="26"/>
      <c r="DM15" s="26"/>
      <c r="DN15" s="26"/>
      <c r="DO15" s="26"/>
      <c r="DP15" s="26"/>
      <c r="DQ15" s="26"/>
      <c r="DR15" s="26"/>
      <c r="DS15" s="26"/>
      <c r="DT15" s="26"/>
      <c r="DU15" s="26"/>
      <c r="DV15" s="26"/>
      <c r="DW15" s="26"/>
      <c r="DX15" s="26"/>
      <c r="DY15" s="26"/>
      <c r="DZ15" s="26"/>
      <c r="EA15" s="26"/>
      <c r="EB15" s="26"/>
      <c r="EC15" s="26"/>
      <c r="ED15" s="26"/>
      <c r="EE15" s="26"/>
      <c r="EF15" s="26"/>
      <c r="EG15" s="26"/>
      <c r="EH15" s="26"/>
      <c r="EI15" s="26"/>
      <c r="EJ15" s="26"/>
      <c r="EK15" s="26"/>
      <c r="EL15" s="26"/>
      <c r="EM15" s="26"/>
      <c r="EN15" s="26"/>
      <c r="EO15" s="26"/>
      <c r="EP15" s="26"/>
      <c r="EQ15" s="26"/>
      <c r="ER15" s="26"/>
      <c r="ES15" s="26"/>
      <c r="ET15" s="26"/>
      <c r="EU15" s="26"/>
      <c r="EV15" s="26"/>
      <c r="EW15" s="26"/>
      <c r="EX15" s="26"/>
      <c r="EY15" s="26"/>
      <c r="EZ15" s="26"/>
      <c r="FA15" s="26"/>
      <c r="FB15" s="26"/>
      <c r="FC15" s="26"/>
      <c r="FD15" s="26"/>
      <c r="FE15" s="26"/>
      <c r="FF15" s="26"/>
      <c r="FG15" s="26"/>
      <c r="FH15" s="26"/>
      <c r="FI15" s="26"/>
      <c r="FJ15" s="26"/>
      <c r="FK15" s="26"/>
      <c r="FL15" s="26"/>
      <c r="FM15" s="26"/>
      <c r="FN15" s="26"/>
      <c r="FO15" s="26"/>
      <c r="FP15" s="26"/>
      <c r="FQ15" s="26"/>
      <c r="FR15" s="26"/>
      <c r="FS15" s="26"/>
      <c r="FT15" s="26"/>
      <c r="FU15" s="26"/>
      <c r="FV15" s="26"/>
      <c r="FW15" s="26"/>
      <c r="FX15" s="26"/>
      <c r="FY15" s="26"/>
      <c r="FZ15" s="26"/>
      <c r="GA15" s="26"/>
      <c r="GB15" s="26"/>
      <c r="GC15" s="26"/>
      <c r="GD15" s="26"/>
      <c r="GE15" s="26"/>
      <c r="GF15" s="26"/>
      <c r="GG15" s="26"/>
      <c r="GH15" s="26"/>
      <c r="GI15" s="26"/>
      <c r="GJ15" s="26"/>
      <c r="GK15" s="26"/>
      <c r="GL15" s="26"/>
      <c r="GM15" s="26"/>
      <c r="GN15" s="26"/>
      <c r="GO15" s="26"/>
      <c r="GP15" s="26"/>
      <c r="GQ15" s="26"/>
      <c r="GR15" s="26"/>
      <c r="GS15" s="26"/>
      <c r="GT15" s="26"/>
      <c r="GU15" s="26"/>
      <c r="GV15" s="26"/>
      <c r="GW15" s="26"/>
      <c r="GX15" s="26"/>
      <c r="GY15" s="26"/>
      <c r="GZ15" s="26"/>
      <c r="HA15" s="26"/>
      <c r="HB15" s="26"/>
      <c r="HC15" s="26"/>
      <c r="HD15" s="26"/>
      <c r="HE15" s="26"/>
      <c r="HF15" s="26"/>
      <c r="HG15" s="26"/>
      <c r="HH15" s="26"/>
      <c r="HI15" s="26"/>
      <c r="HJ15" s="26"/>
      <c r="HK15" s="26"/>
      <c r="HL15" s="26"/>
      <c r="HM15" s="26"/>
      <c r="HN15" s="26"/>
      <c r="HO15" s="26"/>
      <c r="HP15" s="26"/>
      <c r="HQ15" s="26"/>
      <c r="HR15" s="26"/>
      <c r="HS15" s="26"/>
      <c r="HT15" s="26"/>
      <c r="HU15" s="26"/>
      <c r="HV15" s="26"/>
      <c r="HW15" s="26"/>
      <c r="HX15" s="26"/>
      <c r="HY15" s="26"/>
      <c r="HZ15" s="26"/>
      <c r="IA15" s="26"/>
      <c r="IB15" s="26"/>
      <c r="IC15" s="26"/>
      <c r="ID15" s="26"/>
      <c r="IE15" s="26"/>
      <c r="IF15" s="26"/>
      <c r="IG15" s="26"/>
      <c r="IH15" s="26"/>
      <c r="II15" s="26"/>
      <c r="IJ15" s="26"/>
      <c r="IK15" s="26"/>
      <c r="IL15" s="26"/>
      <c r="IM15" s="26"/>
      <c r="IN15" s="26"/>
      <c r="IO15" s="26"/>
      <c r="IP15" s="26"/>
      <c r="IQ15" s="26"/>
    </row>
    <row r="16" s="29" customFormat="1" ht="36" customHeight="1" spans="1:251">
      <c r="A16" s="45" t="s">
        <v>59</v>
      </c>
      <c r="B16" s="48" t="s">
        <v>60</v>
      </c>
      <c r="C16" s="48" t="s">
        <v>61</v>
      </c>
      <c r="D16" s="45"/>
      <c r="E16" s="46"/>
      <c r="F16" s="46"/>
      <c r="G16" s="47"/>
      <c r="H16" s="46"/>
      <c r="I16" s="46"/>
      <c r="J16" s="46"/>
      <c r="K16" s="49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6"/>
      <c r="BG16" s="26"/>
      <c r="BH16" s="26"/>
      <c r="BI16" s="26"/>
      <c r="BJ16" s="26"/>
      <c r="BK16" s="26"/>
      <c r="BL16" s="26"/>
      <c r="BM16" s="26"/>
      <c r="BN16" s="26"/>
      <c r="BO16" s="26"/>
      <c r="BP16" s="26"/>
      <c r="BQ16" s="26"/>
      <c r="BR16" s="26"/>
      <c r="BS16" s="26"/>
      <c r="BT16" s="26"/>
      <c r="BU16" s="26"/>
      <c r="BV16" s="26"/>
      <c r="BW16" s="26"/>
      <c r="BX16" s="26"/>
      <c r="BY16" s="26"/>
      <c r="BZ16" s="26"/>
      <c r="CA16" s="26"/>
      <c r="CB16" s="26"/>
      <c r="CC16" s="26"/>
      <c r="CD16" s="26"/>
      <c r="CE16" s="26"/>
      <c r="CF16" s="26"/>
      <c r="CG16" s="26"/>
      <c r="CH16" s="26"/>
      <c r="CI16" s="26"/>
      <c r="CJ16" s="26"/>
      <c r="CK16" s="26"/>
      <c r="CL16" s="26"/>
      <c r="CM16" s="26"/>
      <c r="CN16" s="26"/>
      <c r="CO16" s="26"/>
      <c r="CP16" s="26"/>
      <c r="CQ16" s="26"/>
      <c r="CR16" s="26"/>
      <c r="CS16" s="26"/>
      <c r="CT16" s="26"/>
      <c r="CU16" s="26"/>
      <c r="CV16" s="26"/>
      <c r="CW16" s="26"/>
      <c r="CX16" s="26"/>
      <c r="CY16" s="26"/>
      <c r="CZ16" s="26"/>
      <c r="DA16" s="26"/>
      <c r="DB16" s="26"/>
      <c r="DC16" s="26"/>
      <c r="DD16" s="26"/>
      <c r="DE16" s="26"/>
      <c r="DF16" s="26"/>
      <c r="DG16" s="26"/>
      <c r="DH16" s="26"/>
      <c r="DI16" s="26"/>
      <c r="DJ16" s="26"/>
      <c r="DK16" s="26"/>
      <c r="DL16" s="26"/>
      <c r="DM16" s="26"/>
      <c r="DN16" s="26"/>
      <c r="DO16" s="26"/>
      <c r="DP16" s="26"/>
      <c r="DQ16" s="26"/>
      <c r="DR16" s="26"/>
      <c r="DS16" s="26"/>
      <c r="DT16" s="26"/>
      <c r="DU16" s="26"/>
      <c r="DV16" s="26"/>
      <c r="DW16" s="26"/>
      <c r="DX16" s="26"/>
      <c r="DY16" s="26"/>
      <c r="DZ16" s="26"/>
      <c r="EA16" s="26"/>
      <c r="EB16" s="26"/>
      <c r="EC16" s="26"/>
      <c r="ED16" s="26"/>
      <c r="EE16" s="26"/>
      <c r="EF16" s="26"/>
      <c r="EG16" s="26"/>
      <c r="EH16" s="26"/>
      <c r="EI16" s="26"/>
      <c r="EJ16" s="26"/>
      <c r="EK16" s="26"/>
      <c r="EL16" s="26"/>
      <c r="EM16" s="26"/>
      <c r="EN16" s="26"/>
      <c r="EO16" s="26"/>
      <c r="EP16" s="26"/>
      <c r="EQ16" s="26"/>
      <c r="ER16" s="26"/>
      <c r="ES16" s="26"/>
      <c r="ET16" s="26"/>
      <c r="EU16" s="26"/>
      <c r="EV16" s="26"/>
      <c r="EW16" s="26"/>
      <c r="EX16" s="26"/>
      <c r="EY16" s="26"/>
      <c r="EZ16" s="26"/>
      <c r="FA16" s="26"/>
      <c r="FB16" s="26"/>
      <c r="FC16" s="26"/>
      <c r="FD16" s="26"/>
      <c r="FE16" s="26"/>
      <c r="FF16" s="26"/>
      <c r="FG16" s="26"/>
      <c r="FH16" s="26"/>
      <c r="FI16" s="26"/>
      <c r="FJ16" s="26"/>
      <c r="FK16" s="26"/>
      <c r="FL16" s="26"/>
      <c r="FM16" s="26"/>
      <c r="FN16" s="26"/>
      <c r="FO16" s="26"/>
      <c r="FP16" s="26"/>
      <c r="FQ16" s="26"/>
      <c r="FR16" s="26"/>
      <c r="FS16" s="26"/>
      <c r="FT16" s="26"/>
      <c r="FU16" s="26"/>
      <c r="FV16" s="26"/>
      <c r="FW16" s="26"/>
      <c r="FX16" s="26"/>
      <c r="FY16" s="26"/>
      <c r="FZ16" s="26"/>
      <c r="GA16" s="26"/>
      <c r="GB16" s="26"/>
      <c r="GC16" s="26"/>
      <c r="GD16" s="26"/>
      <c r="GE16" s="26"/>
      <c r="GF16" s="26"/>
      <c r="GG16" s="26"/>
      <c r="GH16" s="26"/>
      <c r="GI16" s="26"/>
      <c r="GJ16" s="26"/>
      <c r="GK16" s="26"/>
      <c r="GL16" s="26"/>
      <c r="GM16" s="26"/>
      <c r="GN16" s="26"/>
      <c r="GO16" s="26"/>
      <c r="GP16" s="26"/>
      <c r="GQ16" s="26"/>
      <c r="GR16" s="26"/>
      <c r="GS16" s="26"/>
      <c r="GT16" s="26"/>
      <c r="GU16" s="26"/>
      <c r="GV16" s="26"/>
      <c r="GW16" s="26"/>
      <c r="GX16" s="26"/>
      <c r="GY16" s="26"/>
      <c r="GZ16" s="26"/>
      <c r="HA16" s="26"/>
      <c r="HB16" s="26"/>
      <c r="HC16" s="26"/>
      <c r="HD16" s="26"/>
      <c r="HE16" s="26"/>
      <c r="HF16" s="26"/>
      <c r="HG16" s="26"/>
      <c r="HH16" s="26"/>
      <c r="HI16" s="26"/>
      <c r="HJ16" s="26"/>
      <c r="HK16" s="26"/>
      <c r="HL16" s="26"/>
      <c r="HM16" s="26"/>
      <c r="HN16" s="26"/>
      <c r="HO16" s="26"/>
      <c r="HP16" s="26"/>
      <c r="HQ16" s="26"/>
      <c r="HR16" s="26"/>
      <c r="HS16" s="26"/>
      <c r="HT16" s="26"/>
      <c r="HU16" s="26"/>
      <c r="HV16" s="26"/>
      <c r="HW16" s="26"/>
      <c r="HX16" s="26"/>
      <c r="HY16" s="26"/>
      <c r="HZ16" s="26"/>
      <c r="IA16" s="26"/>
      <c r="IB16" s="26"/>
      <c r="IC16" s="26"/>
      <c r="ID16" s="26"/>
      <c r="IE16" s="26"/>
      <c r="IF16" s="26"/>
      <c r="IG16" s="26"/>
      <c r="IH16" s="26"/>
      <c r="II16" s="26"/>
      <c r="IJ16" s="26"/>
      <c r="IK16" s="26"/>
      <c r="IL16" s="26"/>
      <c r="IM16" s="26"/>
      <c r="IN16" s="26"/>
      <c r="IO16" s="26"/>
      <c r="IP16" s="26"/>
      <c r="IQ16" s="26"/>
    </row>
    <row r="17" s="29" customFormat="1" ht="42" customHeight="1" spans="1:251">
      <c r="A17" s="40" t="s">
        <v>62</v>
      </c>
      <c r="B17" s="40" t="s">
        <v>63</v>
      </c>
      <c r="C17" s="50" t="s">
        <v>64</v>
      </c>
      <c r="D17" s="50" t="s">
        <v>65</v>
      </c>
      <c r="E17" s="50">
        <v>245</v>
      </c>
      <c r="F17" s="50" t="s">
        <v>66</v>
      </c>
      <c r="G17" s="51" t="s">
        <v>67</v>
      </c>
      <c r="H17" s="52">
        <v>50</v>
      </c>
      <c r="I17" s="52">
        <v>50</v>
      </c>
      <c r="J17" s="53" t="s">
        <v>68</v>
      </c>
      <c r="K17" s="54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6"/>
      <c r="BG17" s="26"/>
      <c r="BH17" s="26"/>
      <c r="BI17" s="26"/>
      <c r="BJ17" s="26"/>
      <c r="BK17" s="26"/>
      <c r="BL17" s="26"/>
      <c r="BM17" s="26"/>
      <c r="BN17" s="26"/>
      <c r="BO17" s="26"/>
      <c r="BP17" s="26"/>
      <c r="BQ17" s="26"/>
      <c r="BR17" s="26"/>
      <c r="BS17" s="26"/>
      <c r="BT17" s="26"/>
      <c r="BU17" s="26"/>
      <c r="BV17" s="26"/>
      <c r="BW17" s="26"/>
      <c r="BX17" s="26"/>
      <c r="BY17" s="26"/>
      <c r="BZ17" s="26"/>
      <c r="CA17" s="26"/>
      <c r="CB17" s="26"/>
      <c r="CC17" s="26"/>
      <c r="CD17" s="26"/>
      <c r="CE17" s="26"/>
      <c r="CF17" s="26"/>
      <c r="CG17" s="26"/>
      <c r="CH17" s="26"/>
      <c r="CI17" s="26"/>
      <c r="CJ17" s="26"/>
      <c r="CK17" s="26"/>
      <c r="CL17" s="26"/>
      <c r="CM17" s="26"/>
      <c r="CN17" s="26"/>
      <c r="CO17" s="26"/>
      <c r="CP17" s="26"/>
      <c r="CQ17" s="26"/>
      <c r="CR17" s="26"/>
      <c r="CS17" s="26"/>
      <c r="CT17" s="26"/>
      <c r="CU17" s="26"/>
      <c r="CV17" s="26"/>
      <c r="CW17" s="26"/>
      <c r="CX17" s="26"/>
      <c r="CY17" s="26"/>
      <c r="CZ17" s="26"/>
      <c r="DA17" s="26"/>
      <c r="DB17" s="26"/>
      <c r="DC17" s="26"/>
      <c r="DD17" s="26"/>
      <c r="DE17" s="26"/>
      <c r="DF17" s="26"/>
      <c r="DG17" s="26"/>
      <c r="DH17" s="26"/>
      <c r="DI17" s="26"/>
      <c r="DJ17" s="26"/>
      <c r="DK17" s="26"/>
      <c r="DL17" s="26"/>
      <c r="DM17" s="26"/>
      <c r="DN17" s="26"/>
      <c r="DO17" s="26"/>
      <c r="DP17" s="26"/>
      <c r="DQ17" s="26"/>
      <c r="DR17" s="26"/>
      <c r="DS17" s="26"/>
      <c r="DT17" s="26"/>
      <c r="DU17" s="26"/>
      <c r="DV17" s="26"/>
      <c r="DW17" s="26"/>
      <c r="DX17" s="26"/>
      <c r="DY17" s="26"/>
      <c r="DZ17" s="26"/>
      <c r="EA17" s="26"/>
      <c r="EB17" s="26"/>
      <c r="EC17" s="26"/>
      <c r="ED17" s="26"/>
      <c r="EE17" s="26"/>
      <c r="EF17" s="26"/>
      <c r="EG17" s="26"/>
      <c r="EH17" s="26"/>
      <c r="EI17" s="26"/>
      <c r="EJ17" s="26"/>
      <c r="EK17" s="26"/>
      <c r="EL17" s="26"/>
      <c r="EM17" s="26"/>
      <c r="EN17" s="26"/>
      <c r="EO17" s="26"/>
      <c r="EP17" s="26"/>
      <c r="EQ17" s="26"/>
      <c r="ER17" s="26"/>
      <c r="ES17" s="26"/>
      <c r="ET17" s="26"/>
      <c r="EU17" s="26"/>
      <c r="EV17" s="26"/>
      <c r="EW17" s="26"/>
      <c r="EX17" s="26"/>
      <c r="EY17" s="26"/>
      <c r="EZ17" s="26"/>
      <c r="FA17" s="26"/>
      <c r="FB17" s="26"/>
      <c r="FC17" s="26"/>
      <c r="FD17" s="26"/>
      <c r="FE17" s="26"/>
      <c r="FF17" s="26"/>
      <c r="FG17" s="26"/>
      <c r="FH17" s="26"/>
      <c r="FI17" s="26"/>
      <c r="FJ17" s="26"/>
      <c r="FK17" s="26"/>
      <c r="FL17" s="26"/>
      <c r="FM17" s="26"/>
      <c r="FN17" s="26"/>
      <c r="FO17" s="26"/>
      <c r="FP17" s="26"/>
      <c r="FQ17" s="26"/>
      <c r="FR17" s="26"/>
      <c r="FS17" s="26"/>
      <c r="FT17" s="26"/>
      <c r="FU17" s="26"/>
      <c r="FV17" s="26"/>
      <c r="FW17" s="26"/>
      <c r="FX17" s="26"/>
      <c r="FY17" s="26"/>
      <c r="FZ17" s="26"/>
      <c r="GA17" s="26"/>
      <c r="GB17" s="26"/>
      <c r="GC17" s="26"/>
      <c r="GD17" s="26"/>
      <c r="GE17" s="26"/>
      <c r="GF17" s="26"/>
      <c r="GG17" s="26"/>
      <c r="GH17" s="26"/>
      <c r="GI17" s="26"/>
      <c r="GJ17" s="26"/>
      <c r="GK17" s="26"/>
      <c r="GL17" s="26"/>
      <c r="GM17" s="26"/>
      <c r="GN17" s="26"/>
      <c r="GO17" s="26"/>
      <c r="GP17" s="26"/>
      <c r="GQ17" s="26"/>
      <c r="GR17" s="26"/>
      <c r="GS17" s="26"/>
      <c r="GT17" s="26"/>
      <c r="GU17" s="26"/>
      <c r="GV17" s="26"/>
      <c r="GW17" s="26"/>
      <c r="GX17" s="26"/>
      <c r="GY17" s="26"/>
      <c r="GZ17" s="26"/>
      <c r="HA17" s="26"/>
      <c r="HB17" s="26"/>
      <c r="HC17" s="26"/>
      <c r="HD17" s="26"/>
      <c r="HE17" s="26"/>
      <c r="HF17" s="26"/>
      <c r="HG17" s="26"/>
      <c r="HH17" s="26"/>
      <c r="HI17" s="26"/>
      <c r="HJ17" s="26"/>
      <c r="HK17" s="26"/>
      <c r="HL17" s="26"/>
      <c r="HM17" s="26"/>
      <c r="HN17" s="26"/>
      <c r="HO17" s="26"/>
      <c r="HP17" s="26"/>
      <c r="HQ17" s="26"/>
      <c r="HR17" s="26"/>
      <c r="HS17" s="26"/>
      <c r="HT17" s="26"/>
      <c r="HU17" s="26"/>
      <c r="HV17" s="26"/>
      <c r="HW17" s="26"/>
      <c r="HX17" s="26"/>
      <c r="HY17" s="26"/>
      <c r="HZ17" s="26"/>
      <c r="IA17" s="26"/>
      <c r="IB17" s="26"/>
      <c r="IC17" s="26"/>
      <c r="ID17" s="26"/>
      <c r="IE17" s="26"/>
      <c r="IF17" s="26"/>
      <c r="IG17" s="26"/>
      <c r="IH17" s="26"/>
      <c r="II17" s="26"/>
      <c r="IJ17" s="26"/>
      <c r="IK17" s="26"/>
      <c r="IL17" s="26"/>
      <c r="IM17" s="26"/>
      <c r="IN17" s="26"/>
      <c r="IO17" s="26"/>
      <c r="IP17" s="26"/>
      <c r="IQ17" s="26"/>
    </row>
    <row r="18" s="29" customFormat="1" ht="42" customHeight="1" spans="1:251">
      <c r="A18" s="40" t="s">
        <v>69</v>
      </c>
      <c r="B18" s="40" t="s">
        <v>70</v>
      </c>
      <c r="C18" s="50" t="s">
        <v>71</v>
      </c>
      <c r="D18" s="50" t="s">
        <v>72</v>
      </c>
      <c r="E18" s="50" t="s">
        <v>73</v>
      </c>
      <c r="F18" s="50" t="s">
        <v>74</v>
      </c>
      <c r="G18" s="51" t="s">
        <v>73</v>
      </c>
      <c r="H18" s="52">
        <v>30</v>
      </c>
      <c r="I18" s="52">
        <v>30</v>
      </c>
      <c r="J18" s="53" t="s">
        <v>68</v>
      </c>
      <c r="K18" s="54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6"/>
      <c r="AT18" s="26"/>
      <c r="AU18" s="26"/>
      <c r="AV18" s="26"/>
      <c r="AW18" s="26"/>
      <c r="AX18" s="26"/>
      <c r="AY18" s="26"/>
      <c r="AZ18" s="26"/>
      <c r="BA18" s="26"/>
      <c r="BB18" s="26"/>
      <c r="BC18" s="26"/>
      <c r="BD18" s="26"/>
      <c r="BE18" s="26"/>
      <c r="BF18" s="26"/>
      <c r="BG18" s="26"/>
      <c r="BH18" s="26"/>
      <c r="BI18" s="26"/>
      <c r="BJ18" s="26"/>
      <c r="BK18" s="26"/>
      <c r="BL18" s="26"/>
      <c r="BM18" s="26"/>
      <c r="BN18" s="26"/>
      <c r="BO18" s="26"/>
      <c r="BP18" s="26"/>
      <c r="BQ18" s="26"/>
      <c r="BR18" s="26"/>
      <c r="BS18" s="26"/>
      <c r="BT18" s="26"/>
      <c r="BU18" s="26"/>
      <c r="BV18" s="26"/>
      <c r="BW18" s="26"/>
      <c r="BX18" s="26"/>
      <c r="BY18" s="26"/>
      <c r="BZ18" s="26"/>
      <c r="CA18" s="26"/>
      <c r="CB18" s="26"/>
      <c r="CC18" s="26"/>
      <c r="CD18" s="26"/>
      <c r="CE18" s="26"/>
      <c r="CF18" s="26"/>
      <c r="CG18" s="26"/>
      <c r="CH18" s="26"/>
      <c r="CI18" s="26"/>
      <c r="CJ18" s="26"/>
      <c r="CK18" s="26"/>
      <c r="CL18" s="26"/>
      <c r="CM18" s="26"/>
      <c r="CN18" s="26"/>
      <c r="CO18" s="26"/>
      <c r="CP18" s="26"/>
      <c r="CQ18" s="26"/>
      <c r="CR18" s="26"/>
      <c r="CS18" s="26"/>
      <c r="CT18" s="26"/>
      <c r="CU18" s="26"/>
      <c r="CV18" s="26"/>
      <c r="CW18" s="26"/>
      <c r="CX18" s="26"/>
      <c r="CY18" s="26"/>
      <c r="CZ18" s="26"/>
      <c r="DA18" s="26"/>
      <c r="DB18" s="26"/>
      <c r="DC18" s="26"/>
      <c r="DD18" s="26"/>
      <c r="DE18" s="26"/>
      <c r="DF18" s="26"/>
      <c r="DG18" s="26"/>
      <c r="DH18" s="26"/>
      <c r="DI18" s="26"/>
      <c r="DJ18" s="26"/>
      <c r="DK18" s="26"/>
      <c r="DL18" s="26"/>
      <c r="DM18" s="26"/>
      <c r="DN18" s="26"/>
      <c r="DO18" s="26"/>
      <c r="DP18" s="26"/>
      <c r="DQ18" s="26"/>
      <c r="DR18" s="26"/>
      <c r="DS18" s="26"/>
      <c r="DT18" s="26"/>
      <c r="DU18" s="26"/>
      <c r="DV18" s="26"/>
      <c r="DW18" s="26"/>
      <c r="DX18" s="26"/>
      <c r="DY18" s="26"/>
      <c r="DZ18" s="26"/>
      <c r="EA18" s="26"/>
      <c r="EB18" s="26"/>
      <c r="EC18" s="26"/>
      <c r="ED18" s="26"/>
      <c r="EE18" s="26"/>
      <c r="EF18" s="26"/>
      <c r="EG18" s="26"/>
      <c r="EH18" s="26"/>
      <c r="EI18" s="26"/>
      <c r="EJ18" s="26"/>
      <c r="EK18" s="26"/>
      <c r="EL18" s="26"/>
      <c r="EM18" s="26"/>
      <c r="EN18" s="26"/>
      <c r="EO18" s="26"/>
      <c r="EP18" s="26"/>
      <c r="EQ18" s="26"/>
      <c r="ER18" s="26"/>
      <c r="ES18" s="26"/>
      <c r="ET18" s="26"/>
      <c r="EU18" s="26"/>
      <c r="EV18" s="26"/>
      <c r="EW18" s="26"/>
      <c r="EX18" s="26"/>
      <c r="EY18" s="26"/>
      <c r="EZ18" s="26"/>
      <c r="FA18" s="26"/>
      <c r="FB18" s="26"/>
      <c r="FC18" s="26"/>
      <c r="FD18" s="26"/>
      <c r="FE18" s="26"/>
      <c r="FF18" s="26"/>
      <c r="FG18" s="26"/>
      <c r="FH18" s="26"/>
      <c r="FI18" s="26"/>
      <c r="FJ18" s="26"/>
      <c r="FK18" s="26"/>
      <c r="FL18" s="26"/>
      <c r="FM18" s="26"/>
      <c r="FN18" s="26"/>
      <c r="FO18" s="26"/>
      <c r="FP18" s="26"/>
      <c r="FQ18" s="26"/>
      <c r="FR18" s="26"/>
      <c r="FS18" s="26"/>
      <c r="FT18" s="26"/>
      <c r="FU18" s="26"/>
      <c r="FV18" s="26"/>
      <c r="FW18" s="26"/>
      <c r="FX18" s="26"/>
      <c r="FY18" s="26"/>
      <c r="FZ18" s="26"/>
      <c r="GA18" s="26"/>
      <c r="GB18" s="26"/>
      <c r="GC18" s="26"/>
      <c r="GD18" s="26"/>
      <c r="GE18" s="26"/>
      <c r="GF18" s="26"/>
      <c r="GG18" s="26"/>
      <c r="GH18" s="26"/>
      <c r="GI18" s="26"/>
      <c r="GJ18" s="26"/>
      <c r="GK18" s="26"/>
      <c r="GL18" s="26"/>
      <c r="GM18" s="26"/>
      <c r="GN18" s="26"/>
      <c r="GO18" s="26"/>
      <c r="GP18" s="26"/>
      <c r="GQ18" s="26"/>
      <c r="GR18" s="26"/>
      <c r="GS18" s="26"/>
      <c r="GT18" s="26"/>
      <c r="GU18" s="26"/>
      <c r="GV18" s="26"/>
      <c r="GW18" s="26"/>
      <c r="GX18" s="26"/>
      <c r="GY18" s="26"/>
      <c r="GZ18" s="26"/>
      <c r="HA18" s="26"/>
      <c r="HB18" s="26"/>
      <c r="HC18" s="26"/>
      <c r="HD18" s="26"/>
      <c r="HE18" s="26"/>
      <c r="HF18" s="26"/>
      <c r="HG18" s="26"/>
      <c r="HH18" s="26"/>
      <c r="HI18" s="26"/>
      <c r="HJ18" s="26"/>
      <c r="HK18" s="26"/>
      <c r="HL18" s="26"/>
      <c r="HM18" s="26"/>
      <c r="HN18" s="26"/>
      <c r="HO18" s="26"/>
      <c r="HP18" s="26"/>
      <c r="HQ18" s="26"/>
      <c r="HR18" s="26"/>
      <c r="HS18" s="26"/>
      <c r="HT18" s="26"/>
      <c r="HU18" s="26"/>
      <c r="HV18" s="26"/>
      <c r="HW18" s="26"/>
      <c r="HX18" s="26"/>
      <c r="HY18" s="26"/>
      <c r="HZ18" s="26"/>
      <c r="IA18" s="26"/>
      <c r="IB18" s="26"/>
      <c r="IC18" s="26"/>
      <c r="ID18" s="26"/>
      <c r="IE18" s="26"/>
      <c r="IF18" s="26"/>
      <c r="IG18" s="26"/>
      <c r="IH18" s="26"/>
      <c r="II18" s="26"/>
      <c r="IJ18" s="26"/>
      <c r="IK18" s="26"/>
      <c r="IL18" s="26"/>
      <c r="IM18" s="26"/>
      <c r="IN18" s="26"/>
      <c r="IO18" s="26"/>
      <c r="IP18" s="26"/>
      <c r="IQ18" s="26"/>
    </row>
    <row r="19" s="29" customFormat="1" ht="42" customHeight="1" spans="1:251">
      <c r="A19" s="40" t="s">
        <v>75</v>
      </c>
      <c r="B19" s="40" t="s">
        <v>76</v>
      </c>
      <c r="C19" s="50" t="s">
        <v>77</v>
      </c>
      <c r="D19" s="50" t="s">
        <v>65</v>
      </c>
      <c r="E19" s="50">
        <v>90</v>
      </c>
      <c r="F19" s="50" t="s">
        <v>78</v>
      </c>
      <c r="G19" s="51" t="s">
        <v>79</v>
      </c>
      <c r="H19" s="52">
        <v>10</v>
      </c>
      <c r="I19" s="52">
        <v>10</v>
      </c>
      <c r="J19" s="53" t="s">
        <v>68</v>
      </c>
      <c r="K19" s="54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6"/>
      <c r="BG19" s="26"/>
      <c r="BH19" s="26"/>
      <c r="BI19" s="26"/>
      <c r="BJ19" s="26"/>
      <c r="BK19" s="26"/>
      <c r="BL19" s="2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  <c r="CB19" s="26"/>
      <c r="CC19" s="26"/>
      <c r="CD19" s="26"/>
      <c r="CE19" s="26"/>
      <c r="CF19" s="26"/>
      <c r="CG19" s="26"/>
      <c r="CH19" s="26"/>
      <c r="CI19" s="26"/>
      <c r="CJ19" s="26"/>
      <c r="CK19" s="26"/>
      <c r="CL19" s="26"/>
      <c r="CM19" s="26"/>
      <c r="CN19" s="26"/>
      <c r="CO19" s="26"/>
      <c r="CP19" s="26"/>
      <c r="CQ19" s="26"/>
      <c r="CR19" s="26"/>
      <c r="CS19" s="26"/>
      <c r="CT19" s="26"/>
      <c r="CU19" s="26"/>
      <c r="CV19" s="26"/>
      <c r="CW19" s="26"/>
      <c r="CX19" s="26"/>
      <c r="CY19" s="26"/>
      <c r="CZ19" s="26"/>
      <c r="DA19" s="26"/>
      <c r="DB19" s="26"/>
      <c r="DC19" s="26"/>
      <c r="DD19" s="26"/>
      <c r="DE19" s="26"/>
      <c r="DF19" s="26"/>
      <c r="DG19" s="26"/>
      <c r="DH19" s="26"/>
      <c r="DI19" s="26"/>
      <c r="DJ19" s="26"/>
      <c r="DK19" s="26"/>
      <c r="DL19" s="26"/>
      <c r="DM19" s="26"/>
      <c r="DN19" s="26"/>
      <c r="DO19" s="26"/>
      <c r="DP19" s="26"/>
      <c r="DQ19" s="26"/>
      <c r="DR19" s="26"/>
      <c r="DS19" s="26"/>
      <c r="DT19" s="26"/>
      <c r="DU19" s="26"/>
      <c r="DV19" s="26"/>
      <c r="DW19" s="26"/>
      <c r="DX19" s="26"/>
      <c r="DY19" s="26"/>
      <c r="DZ19" s="26"/>
      <c r="EA19" s="26"/>
      <c r="EB19" s="26"/>
      <c r="EC19" s="26"/>
      <c r="ED19" s="26"/>
      <c r="EE19" s="26"/>
      <c r="EF19" s="26"/>
      <c r="EG19" s="26"/>
      <c r="EH19" s="26"/>
      <c r="EI19" s="26"/>
      <c r="EJ19" s="26"/>
      <c r="EK19" s="26"/>
      <c r="EL19" s="26"/>
      <c r="EM19" s="26"/>
      <c r="EN19" s="26"/>
      <c r="EO19" s="26"/>
      <c r="EP19" s="26"/>
      <c r="EQ19" s="26"/>
      <c r="ER19" s="26"/>
      <c r="ES19" s="26"/>
      <c r="ET19" s="26"/>
      <c r="EU19" s="26"/>
      <c r="EV19" s="26"/>
      <c r="EW19" s="26"/>
      <c r="EX19" s="26"/>
      <c r="EY19" s="26"/>
      <c r="EZ19" s="26"/>
      <c r="FA19" s="26"/>
      <c r="FB19" s="26"/>
      <c r="FC19" s="26"/>
      <c r="FD19" s="26"/>
      <c r="FE19" s="26"/>
      <c r="FF19" s="26"/>
      <c r="FG19" s="26"/>
      <c r="FH19" s="26"/>
      <c r="FI19" s="26"/>
      <c r="FJ19" s="26"/>
      <c r="FK19" s="26"/>
      <c r="FL19" s="26"/>
      <c r="FM19" s="26"/>
      <c r="FN19" s="26"/>
      <c r="FO19" s="26"/>
      <c r="FP19" s="26"/>
      <c r="FQ19" s="26"/>
      <c r="FR19" s="26"/>
      <c r="FS19" s="26"/>
      <c r="FT19" s="26"/>
      <c r="FU19" s="26"/>
      <c r="FV19" s="26"/>
      <c r="FW19" s="26"/>
      <c r="FX19" s="26"/>
      <c r="FY19" s="26"/>
      <c r="FZ19" s="26"/>
      <c r="GA19" s="26"/>
      <c r="GB19" s="26"/>
      <c r="GC19" s="26"/>
      <c r="GD19" s="26"/>
      <c r="GE19" s="26"/>
      <c r="GF19" s="26"/>
      <c r="GG19" s="26"/>
      <c r="GH19" s="26"/>
      <c r="GI19" s="26"/>
      <c r="GJ19" s="26"/>
      <c r="GK19" s="26"/>
      <c r="GL19" s="26"/>
      <c r="GM19" s="26"/>
      <c r="GN19" s="26"/>
      <c r="GO19" s="26"/>
      <c r="GP19" s="26"/>
      <c r="GQ19" s="26"/>
      <c r="GR19" s="26"/>
      <c r="GS19" s="26"/>
      <c r="GT19" s="26"/>
      <c r="GU19" s="26"/>
      <c r="GV19" s="26"/>
      <c r="GW19" s="26"/>
      <c r="GX19" s="26"/>
      <c r="GY19" s="26"/>
      <c r="GZ19" s="26"/>
      <c r="HA19" s="26"/>
      <c r="HB19" s="26"/>
      <c r="HC19" s="26"/>
      <c r="HD19" s="26"/>
      <c r="HE19" s="26"/>
      <c r="HF19" s="26"/>
      <c r="HG19" s="26"/>
      <c r="HH19" s="26"/>
      <c r="HI19" s="26"/>
      <c r="HJ19" s="26"/>
      <c r="HK19" s="26"/>
      <c r="HL19" s="26"/>
      <c r="HM19" s="26"/>
      <c r="HN19" s="26"/>
      <c r="HO19" s="26"/>
      <c r="HP19" s="26"/>
      <c r="HQ19" s="26"/>
      <c r="HR19" s="26"/>
      <c r="HS19" s="26"/>
      <c r="HT19" s="26"/>
      <c r="HU19" s="26"/>
      <c r="HV19" s="26"/>
      <c r="HW19" s="26"/>
      <c r="HX19" s="26"/>
      <c r="HY19" s="26"/>
      <c r="HZ19" s="26"/>
      <c r="IA19" s="26"/>
      <c r="IB19" s="26"/>
      <c r="IC19" s="26"/>
      <c r="ID19" s="26"/>
      <c r="IE19" s="26"/>
      <c r="IF19" s="26"/>
      <c r="IG19" s="26"/>
      <c r="IH19" s="26"/>
      <c r="II19" s="26"/>
      <c r="IJ19" s="26"/>
      <c r="IK19" s="26"/>
      <c r="IL19" s="26"/>
      <c r="IM19" s="26"/>
      <c r="IN19" s="26"/>
      <c r="IO19" s="26"/>
      <c r="IP19" s="26"/>
      <c r="IQ19" s="26"/>
    </row>
    <row r="20" s="29" customFormat="1" ht="42" customHeight="1" spans="1:251">
      <c r="A20" s="40"/>
      <c r="B20" s="40"/>
      <c r="C20" s="40"/>
      <c r="D20" s="40"/>
      <c r="E20" s="40"/>
      <c r="F20" s="40"/>
      <c r="G20" s="40"/>
      <c r="H20" s="55"/>
      <c r="I20" s="56"/>
      <c r="J20" s="57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26"/>
      <c r="BB20" s="26"/>
      <c r="BC20" s="26"/>
      <c r="BD20" s="26"/>
      <c r="BE20" s="26"/>
      <c r="BF20" s="26"/>
      <c r="BG20" s="26"/>
      <c r="BH20" s="26"/>
      <c r="BI20" s="26"/>
      <c r="BJ20" s="26"/>
      <c r="BK20" s="26"/>
      <c r="BL20" s="26"/>
      <c r="BM20" s="26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26"/>
      <c r="CB20" s="26"/>
      <c r="CC20" s="26"/>
      <c r="CD20" s="26"/>
      <c r="CE20" s="26"/>
      <c r="CF20" s="26"/>
      <c r="CG20" s="26"/>
      <c r="CH20" s="26"/>
      <c r="CI20" s="26"/>
      <c r="CJ20" s="26"/>
      <c r="CK20" s="26"/>
      <c r="CL20" s="26"/>
      <c r="CM20" s="26"/>
      <c r="CN20" s="26"/>
      <c r="CO20" s="26"/>
      <c r="CP20" s="26"/>
      <c r="CQ20" s="26"/>
      <c r="CR20" s="26"/>
      <c r="CS20" s="26"/>
      <c r="CT20" s="26"/>
      <c r="CU20" s="26"/>
      <c r="CV20" s="26"/>
      <c r="CW20" s="26"/>
      <c r="CX20" s="26"/>
      <c r="CY20" s="26"/>
      <c r="CZ20" s="26"/>
      <c r="DA20" s="26"/>
      <c r="DB20" s="26"/>
      <c r="DC20" s="26"/>
      <c r="DD20" s="26"/>
      <c r="DE20" s="26"/>
      <c r="DF20" s="26"/>
      <c r="DG20" s="26"/>
      <c r="DH20" s="26"/>
      <c r="DI20" s="26"/>
      <c r="DJ20" s="26"/>
      <c r="DK20" s="26"/>
      <c r="DL20" s="26"/>
      <c r="DM20" s="26"/>
      <c r="DN20" s="26"/>
      <c r="DO20" s="26"/>
      <c r="DP20" s="26"/>
      <c r="DQ20" s="26"/>
      <c r="DR20" s="26"/>
      <c r="DS20" s="26"/>
      <c r="DT20" s="26"/>
      <c r="DU20" s="26"/>
      <c r="DV20" s="26"/>
      <c r="DW20" s="26"/>
      <c r="DX20" s="26"/>
      <c r="DY20" s="26"/>
      <c r="DZ20" s="26"/>
      <c r="EA20" s="26"/>
      <c r="EB20" s="26"/>
      <c r="EC20" s="26"/>
      <c r="ED20" s="26"/>
      <c r="EE20" s="26"/>
      <c r="EF20" s="26"/>
      <c r="EG20" s="26"/>
      <c r="EH20" s="26"/>
      <c r="EI20" s="26"/>
      <c r="EJ20" s="26"/>
      <c r="EK20" s="26"/>
      <c r="EL20" s="26"/>
      <c r="EM20" s="26"/>
      <c r="EN20" s="26"/>
      <c r="EO20" s="26"/>
      <c r="EP20" s="26"/>
      <c r="EQ20" s="26"/>
      <c r="ER20" s="26"/>
      <c r="ES20" s="26"/>
      <c r="ET20" s="26"/>
      <c r="EU20" s="26"/>
      <c r="EV20" s="26"/>
      <c r="EW20" s="26"/>
      <c r="EX20" s="26"/>
      <c r="EY20" s="26"/>
      <c r="EZ20" s="26"/>
      <c r="FA20" s="26"/>
      <c r="FB20" s="26"/>
      <c r="FC20" s="26"/>
      <c r="FD20" s="26"/>
      <c r="FE20" s="26"/>
      <c r="FF20" s="26"/>
      <c r="FG20" s="26"/>
      <c r="FH20" s="26"/>
      <c r="FI20" s="26"/>
      <c r="FJ20" s="26"/>
      <c r="FK20" s="26"/>
      <c r="FL20" s="26"/>
      <c r="FM20" s="26"/>
      <c r="FN20" s="26"/>
      <c r="FO20" s="26"/>
      <c r="FP20" s="26"/>
      <c r="FQ20" s="26"/>
      <c r="FR20" s="26"/>
      <c r="FS20" s="26"/>
      <c r="FT20" s="26"/>
      <c r="FU20" s="26"/>
      <c r="FV20" s="26"/>
      <c r="FW20" s="26"/>
      <c r="FX20" s="26"/>
      <c r="FY20" s="26"/>
      <c r="FZ20" s="26"/>
      <c r="GA20" s="26"/>
      <c r="GB20" s="26"/>
      <c r="GC20" s="26"/>
      <c r="GD20" s="26"/>
      <c r="GE20" s="26"/>
      <c r="GF20" s="26"/>
      <c r="GG20" s="26"/>
      <c r="GH20" s="26"/>
      <c r="GI20" s="26"/>
      <c r="GJ20" s="26"/>
      <c r="GK20" s="26"/>
      <c r="GL20" s="26"/>
      <c r="GM20" s="26"/>
      <c r="GN20" s="26"/>
      <c r="GO20" s="26"/>
      <c r="GP20" s="26"/>
      <c r="GQ20" s="26"/>
      <c r="GR20" s="26"/>
      <c r="GS20" s="26"/>
      <c r="GT20" s="26"/>
      <c r="GU20" s="26"/>
      <c r="GV20" s="26"/>
      <c r="GW20" s="26"/>
      <c r="GX20" s="26"/>
      <c r="GY20" s="26"/>
      <c r="GZ20" s="26"/>
      <c r="HA20" s="26"/>
      <c r="HB20" s="26"/>
      <c r="HC20" s="26"/>
      <c r="HD20" s="26"/>
      <c r="HE20" s="26"/>
      <c r="HF20" s="26"/>
      <c r="HG20" s="26"/>
      <c r="HH20" s="26"/>
      <c r="HI20" s="26"/>
      <c r="HJ20" s="26"/>
      <c r="HK20" s="26"/>
      <c r="HL20" s="26"/>
      <c r="HM20" s="26"/>
      <c r="HN20" s="26"/>
      <c r="HO20" s="26"/>
      <c r="HP20" s="26"/>
      <c r="HQ20" s="26"/>
      <c r="HR20" s="26"/>
      <c r="HS20" s="26"/>
      <c r="HT20" s="26"/>
      <c r="HU20" s="26"/>
      <c r="HV20" s="26"/>
      <c r="HW20" s="26"/>
      <c r="HX20" s="26"/>
      <c r="HY20" s="26"/>
      <c r="HZ20" s="26"/>
      <c r="IA20" s="26"/>
      <c r="IB20" s="26"/>
      <c r="IC20" s="26"/>
      <c r="ID20" s="26"/>
      <c r="IE20" s="26"/>
      <c r="IF20" s="26"/>
      <c r="IG20" s="26"/>
      <c r="IH20" s="26"/>
      <c r="II20" s="26"/>
      <c r="IJ20" s="26"/>
      <c r="IK20" s="26"/>
      <c r="IL20" s="26"/>
      <c r="IM20" s="26"/>
      <c r="IN20" s="26"/>
      <c r="IO20" s="26"/>
      <c r="IP20" s="26"/>
      <c r="IQ20" s="26"/>
    </row>
    <row r="21" s="29" customFormat="1" ht="42" customHeight="1" spans="1:251">
      <c r="A21" s="40"/>
      <c r="B21" s="40"/>
      <c r="C21" s="40"/>
      <c r="D21" s="40"/>
      <c r="E21" s="40"/>
      <c r="F21" s="40"/>
      <c r="G21" s="40"/>
      <c r="H21" s="42"/>
      <c r="I21" s="58"/>
      <c r="J21" s="59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6"/>
      <c r="BG21" s="26"/>
      <c r="BH21" s="26"/>
      <c r="BI21" s="26"/>
      <c r="BJ21" s="26"/>
      <c r="BK21" s="26"/>
      <c r="BL21" s="26"/>
      <c r="BM21" s="26"/>
      <c r="BN21" s="26"/>
      <c r="BO21" s="26"/>
      <c r="BP21" s="26"/>
      <c r="BQ21" s="26"/>
      <c r="BR21" s="26"/>
      <c r="BS21" s="26"/>
      <c r="BT21" s="26"/>
      <c r="BU21" s="26"/>
      <c r="BV21" s="26"/>
      <c r="BW21" s="26"/>
      <c r="BX21" s="26"/>
      <c r="BY21" s="26"/>
      <c r="BZ21" s="26"/>
      <c r="CA21" s="26"/>
      <c r="CB21" s="26"/>
      <c r="CC21" s="26"/>
      <c r="CD21" s="26"/>
      <c r="CE21" s="26"/>
      <c r="CF21" s="26"/>
      <c r="CG21" s="26"/>
      <c r="CH21" s="26"/>
      <c r="CI21" s="26"/>
      <c r="CJ21" s="26"/>
      <c r="CK21" s="26"/>
      <c r="CL21" s="26"/>
      <c r="CM21" s="26"/>
      <c r="CN21" s="26"/>
      <c r="CO21" s="26"/>
      <c r="CP21" s="26"/>
      <c r="CQ21" s="26"/>
      <c r="CR21" s="26"/>
      <c r="CS21" s="26"/>
      <c r="CT21" s="26"/>
      <c r="CU21" s="26"/>
      <c r="CV21" s="26"/>
      <c r="CW21" s="26"/>
      <c r="CX21" s="26"/>
      <c r="CY21" s="26"/>
      <c r="CZ21" s="26"/>
      <c r="DA21" s="26"/>
      <c r="DB21" s="26"/>
      <c r="DC21" s="26"/>
      <c r="DD21" s="26"/>
      <c r="DE21" s="26"/>
      <c r="DF21" s="26"/>
      <c r="DG21" s="26"/>
      <c r="DH21" s="26"/>
      <c r="DI21" s="26"/>
      <c r="DJ21" s="26"/>
      <c r="DK21" s="26"/>
      <c r="DL21" s="26"/>
      <c r="DM21" s="26"/>
      <c r="DN21" s="26"/>
      <c r="DO21" s="26"/>
      <c r="DP21" s="26"/>
      <c r="DQ21" s="26"/>
      <c r="DR21" s="26"/>
      <c r="DS21" s="26"/>
      <c r="DT21" s="26"/>
      <c r="DU21" s="26"/>
      <c r="DV21" s="26"/>
      <c r="DW21" s="26"/>
      <c r="DX21" s="26"/>
      <c r="DY21" s="26"/>
      <c r="DZ21" s="26"/>
      <c r="EA21" s="26"/>
      <c r="EB21" s="26"/>
      <c r="EC21" s="26"/>
      <c r="ED21" s="26"/>
      <c r="EE21" s="26"/>
      <c r="EF21" s="26"/>
      <c r="EG21" s="26"/>
      <c r="EH21" s="26"/>
      <c r="EI21" s="26"/>
      <c r="EJ21" s="26"/>
      <c r="EK21" s="26"/>
      <c r="EL21" s="26"/>
      <c r="EM21" s="26"/>
      <c r="EN21" s="26"/>
      <c r="EO21" s="26"/>
      <c r="EP21" s="26"/>
      <c r="EQ21" s="26"/>
      <c r="ER21" s="26"/>
      <c r="ES21" s="26"/>
      <c r="ET21" s="26"/>
      <c r="EU21" s="26"/>
      <c r="EV21" s="26"/>
      <c r="EW21" s="26"/>
      <c r="EX21" s="26"/>
      <c r="EY21" s="26"/>
      <c r="EZ21" s="26"/>
      <c r="FA21" s="26"/>
      <c r="FB21" s="26"/>
      <c r="FC21" s="26"/>
      <c r="FD21" s="26"/>
      <c r="FE21" s="26"/>
      <c r="FF21" s="26"/>
      <c r="FG21" s="26"/>
      <c r="FH21" s="26"/>
      <c r="FI21" s="26"/>
      <c r="FJ21" s="26"/>
      <c r="FK21" s="26"/>
      <c r="FL21" s="26"/>
      <c r="FM21" s="26"/>
      <c r="FN21" s="26"/>
      <c r="FO21" s="26"/>
      <c r="FP21" s="26"/>
      <c r="FQ21" s="26"/>
      <c r="FR21" s="26"/>
      <c r="FS21" s="26"/>
      <c r="FT21" s="26"/>
      <c r="FU21" s="26"/>
      <c r="FV21" s="26"/>
      <c r="FW21" s="26"/>
      <c r="FX21" s="26"/>
      <c r="FY21" s="26"/>
      <c r="FZ21" s="26"/>
      <c r="GA21" s="26"/>
      <c r="GB21" s="26"/>
      <c r="GC21" s="26"/>
      <c r="GD21" s="26"/>
      <c r="GE21" s="26"/>
      <c r="GF21" s="26"/>
      <c r="GG21" s="26"/>
      <c r="GH21" s="26"/>
      <c r="GI21" s="26"/>
      <c r="GJ21" s="26"/>
      <c r="GK21" s="26"/>
      <c r="GL21" s="26"/>
      <c r="GM21" s="26"/>
      <c r="GN21" s="26"/>
      <c r="GO21" s="26"/>
      <c r="GP21" s="26"/>
      <c r="GQ21" s="26"/>
      <c r="GR21" s="26"/>
      <c r="GS21" s="26"/>
      <c r="GT21" s="26"/>
      <c r="GU21" s="26"/>
      <c r="GV21" s="26"/>
      <c r="GW21" s="26"/>
      <c r="GX21" s="26"/>
      <c r="GY21" s="26"/>
      <c r="GZ21" s="26"/>
      <c r="HA21" s="26"/>
      <c r="HB21" s="26"/>
      <c r="HC21" s="26"/>
      <c r="HD21" s="26"/>
      <c r="HE21" s="26"/>
      <c r="HF21" s="26"/>
      <c r="HG21" s="26"/>
      <c r="HH21" s="26"/>
      <c r="HI21" s="26"/>
      <c r="HJ21" s="26"/>
      <c r="HK21" s="26"/>
      <c r="HL21" s="26"/>
      <c r="HM21" s="26"/>
      <c r="HN21" s="26"/>
      <c r="HO21" s="26"/>
      <c r="HP21" s="26"/>
      <c r="HQ21" s="26"/>
      <c r="HR21" s="26"/>
      <c r="HS21" s="26"/>
      <c r="HT21" s="26"/>
      <c r="HU21" s="26"/>
      <c r="HV21" s="26"/>
      <c r="HW21" s="26"/>
      <c r="HX21" s="26"/>
      <c r="HY21" s="26"/>
      <c r="HZ21" s="26"/>
      <c r="IA21" s="26"/>
      <c r="IB21" s="26"/>
      <c r="IC21" s="26"/>
      <c r="ID21" s="26"/>
      <c r="IE21" s="26"/>
      <c r="IF21" s="26"/>
      <c r="IG21" s="26"/>
      <c r="IH21" s="26"/>
      <c r="II21" s="26"/>
      <c r="IJ21" s="26"/>
      <c r="IK21" s="26"/>
      <c r="IL21" s="26"/>
      <c r="IM21" s="26"/>
      <c r="IN21" s="26"/>
      <c r="IO21" s="26"/>
      <c r="IP21" s="26"/>
      <c r="IQ21" s="26"/>
    </row>
    <row r="22" s="26" customFormat="1" ht="60" customHeight="1" spans="1:251">
      <c r="A22" s="60" t="s">
        <v>80</v>
      </c>
      <c r="B22" s="60"/>
      <c r="C22" s="60"/>
      <c r="D22" s="60"/>
      <c r="E22" s="60"/>
      <c r="F22" s="60"/>
      <c r="G22" s="60"/>
      <c r="H22" s="60"/>
      <c r="I22" s="60"/>
      <c r="J22" s="60"/>
    </row>
  </sheetData>
  <mergeCells count="20">
    <mergeCell ref="A2:J2"/>
    <mergeCell ref="A3:J3"/>
    <mergeCell ref="B4:J4"/>
    <mergeCell ref="C5:D5"/>
    <mergeCell ref="C6:D6"/>
    <mergeCell ref="A14:J14"/>
    <mergeCell ref="A15:C15"/>
    <mergeCell ref="H20:J20"/>
    <mergeCell ref="H21:J21"/>
    <mergeCell ref="B22:J22"/>
    <mergeCell ref="C8:C11"/>
    <mergeCell ref="D15:D16"/>
    <mergeCell ref="E15:E16"/>
    <mergeCell ref="F15:F16"/>
    <mergeCell ref="G15:G16"/>
    <mergeCell ref="J6:J11"/>
    <mergeCell ref="A5:B11"/>
    <mergeCell ref="A12:B13"/>
    <mergeCell ref="C12:J13"/>
    <mergeCell ref="H15:J16"/>
  </mergeCells>
  <pageMargins left="0.75" right="0.75" top="1" bottom="1" header="0.511805555555556" footer="0.511805555555556"/>
  <pageSetup paperSize="9" scale="66" fitToHeight="0" orientation="landscape" horizontalDpi="300" verticalDpi="300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00"/>
  <sheetViews>
    <sheetView topLeftCell="A7" workbookViewId="0">
      <selection activeCell="A1" sqref="$A1:$XFD1048576"/>
    </sheetView>
  </sheetViews>
  <sheetFormatPr defaultColWidth="11.375" defaultRowHeight="14.25"/>
  <cols>
    <col min="1" max="1" width="7.06666666666667" style="2" customWidth="1"/>
    <col min="2" max="2" width="6.85" style="2" customWidth="1"/>
    <col min="3" max="3" width="15.6416666666667" style="2" customWidth="1"/>
    <col min="4" max="4" width="11.3" style="2" customWidth="1"/>
    <col min="5" max="5" width="12.6333333333333" style="2" customWidth="1"/>
    <col min="6" max="6" width="15.1916666666667" style="2" customWidth="1"/>
    <col min="7" max="7" width="9.85" style="2" customWidth="1"/>
    <col min="8" max="8" width="13.6333333333333" style="2" customWidth="1"/>
    <col min="9" max="9" width="10.1833333333333" style="2" customWidth="1"/>
    <col min="10" max="10" width="10.85" style="2" customWidth="1"/>
    <col min="11" max="11" width="21.4333333333333" style="2" customWidth="1"/>
    <col min="12" max="12" width="25.6583333333333" style="2" customWidth="1"/>
    <col min="13" max="20" width="6.75" style="1" customWidth="1"/>
    <col min="21" max="16384" width="11.375" style="1"/>
  </cols>
  <sheetData>
    <row r="1" s="2" customFormat="1"/>
    <row r="2" s="2" customFormat="1" ht="36.65" customHeight="1" spans="1:12">
      <c r="A2" s="3" t="s">
        <v>81</v>
      </c>
      <c r="B2" s="4"/>
      <c r="C2" s="4"/>
      <c r="D2" s="4"/>
      <c r="E2" s="4"/>
      <c r="F2" s="4"/>
      <c r="G2" s="4"/>
      <c r="H2" s="4"/>
      <c r="I2" s="4"/>
      <c r="J2" s="4"/>
      <c r="K2" s="4"/>
      <c r="L2" s="5"/>
    </row>
    <row r="3" s="2" customFormat="1" ht="27.35" customHeight="1" spans="1:12">
      <c r="A3" s="6" t="s">
        <v>82</v>
      </c>
      <c r="B3" s="5"/>
      <c r="C3" s="8" t="s">
        <v>83</v>
      </c>
      <c r="D3" s="4"/>
      <c r="E3" s="4"/>
      <c r="F3" s="4"/>
      <c r="G3" s="4"/>
      <c r="H3" s="4"/>
      <c r="I3" s="4"/>
      <c r="J3" s="4"/>
      <c r="K3" s="4"/>
      <c r="L3" s="5"/>
    </row>
    <row r="4" s="2" customFormat="1" ht="26.65" customHeight="1" spans="1:12">
      <c r="A4" s="6" t="s">
        <v>84</v>
      </c>
      <c r="B4" s="5"/>
      <c r="C4" s="8" t="s">
        <v>85</v>
      </c>
      <c r="D4" s="4"/>
      <c r="E4" s="4"/>
      <c r="F4" s="4"/>
      <c r="G4" s="5"/>
      <c r="H4" s="8" t="s">
        <v>86</v>
      </c>
      <c r="I4" s="8" t="s">
        <v>35</v>
      </c>
      <c r="J4" s="4"/>
      <c r="K4" s="4"/>
      <c r="L4" s="5"/>
    </row>
    <row r="5" s="2" customFormat="1" ht="23.35" customHeight="1" spans="1:12">
      <c r="A5" s="9" t="s">
        <v>87</v>
      </c>
      <c r="B5" s="10"/>
      <c r="C5" s="6"/>
      <c r="D5" s="6" t="s">
        <v>38</v>
      </c>
      <c r="E5" s="5"/>
      <c r="F5" s="6" t="s">
        <v>88</v>
      </c>
      <c r="G5" s="5"/>
      <c r="H5" s="6" t="s">
        <v>89</v>
      </c>
      <c r="I5" s="6" t="s">
        <v>90</v>
      </c>
      <c r="J5" s="6" t="s">
        <v>91</v>
      </c>
      <c r="K5" s="6" t="s">
        <v>92</v>
      </c>
      <c r="L5" s="6" t="s">
        <v>93</v>
      </c>
    </row>
    <row r="6" s="2" customFormat="1" ht="26.65" customHeight="1" spans="1:12">
      <c r="A6" s="11"/>
      <c r="B6" s="12"/>
      <c r="C6" s="6" t="s">
        <v>44</v>
      </c>
      <c r="D6" s="13">
        <f t="shared" ref="D6:H6" si="0" xml:space="preserve">SUM(D7:D9)</f>
        <v>0</v>
      </c>
      <c r="E6" s="5"/>
      <c r="F6" s="13">
        <f t="shared" si="0"/>
        <v>15</v>
      </c>
      <c r="G6" s="5"/>
      <c r="H6" s="13">
        <f t="shared" si="0"/>
        <v>15</v>
      </c>
      <c r="I6" s="14">
        <v>10</v>
      </c>
      <c r="J6" s="15">
        <f xml:space="preserve">IF(F6=0,"",H6/F6)</f>
        <v>1</v>
      </c>
      <c r="K6" s="13">
        <f xml:space="preserve">IF(J6="","",I6*J6)</f>
        <v>10</v>
      </c>
      <c r="L6" s="6"/>
    </row>
    <row r="7" s="2" customFormat="1" ht="26.65" customHeight="1" spans="1:12">
      <c r="A7" s="11"/>
      <c r="B7" s="12"/>
      <c r="C7" s="9" t="s">
        <v>94</v>
      </c>
      <c r="D7" s="13">
        <v>0</v>
      </c>
      <c r="E7" s="5"/>
      <c r="F7" s="13">
        <v>0</v>
      </c>
      <c r="G7" s="5"/>
      <c r="H7" s="13">
        <v>0</v>
      </c>
      <c r="I7" s="9"/>
      <c r="J7" s="14"/>
      <c r="K7" s="6"/>
      <c r="L7" s="16"/>
    </row>
    <row r="8" s="2" customFormat="1" ht="26.65" customHeight="1" spans="1:12">
      <c r="A8" s="11"/>
      <c r="B8" s="12"/>
      <c r="C8" s="6" t="s">
        <v>49</v>
      </c>
      <c r="D8" s="13">
        <v>0</v>
      </c>
      <c r="E8" s="5"/>
      <c r="F8" s="13">
        <v>15</v>
      </c>
      <c r="G8" s="5"/>
      <c r="H8" s="13">
        <v>15</v>
      </c>
      <c r="I8" s="16"/>
      <c r="J8" s="14"/>
      <c r="K8" s="16"/>
      <c r="L8" s="16"/>
    </row>
    <row r="9" s="2" customFormat="1" ht="26.65" customHeight="1" spans="1:12">
      <c r="A9" s="17"/>
      <c r="B9" s="18"/>
      <c r="C9" s="6" t="s">
        <v>95</v>
      </c>
      <c r="D9" s="13">
        <v>0</v>
      </c>
      <c r="E9" s="5"/>
      <c r="F9" s="13">
        <v>0</v>
      </c>
      <c r="G9" s="5"/>
      <c r="H9" s="13">
        <v>0</v>
      </c>
      <c r="I9" s="19"/>
      <c r="J9" s="14"/>
      <c r="K9" s="19"/>
      <c r="L9" s="19"/>
    </row>
    <row r="10" s="2" customFormat="1" ht="23.35" customHeight="1" spans="1:12">
      <c r="A10" s="7" t="s">
        <v>96</v>
      </c>
      <c r="B10" s="8" t="s">
        <v>97</v>
      </c>
      <c r="C10" s="4"/>
      <c r="D10" s="4"/>
      <c r="E10" s="4"/>
      <c r="F10" s="4"/>
      <c r="G10" s="5"/>
      <c r="H10" s="8" t="s">
        <v>98</v>
      </c>
      <c r="I10" s="4"/>
      <c r="J10" s="4"/>
      <c r="K10" s="4"/>
      <c r="L10" s="5"/>
    </row>
    <row r="11" s="2" customFormat="1" ht="59.35" customHeight="1" spans="1:12">
      <c r="A11" s="19"/>
      <c r="B11" s="7" t="s">
        <v>99</v>
      </c>
      <c r="C11" s="4"/>
      <c r="D11" s="4"/>
      <c r="E11" s="4"/>
      <c r="F11" s="4"/>
      <c r="G11" s="5"/>
      <c r="H11" s="7" t="s">
        <v>99</v>
      </c>
      <c r="I11" s="4"/>
      <c r="J11" s="4"/>
      <c r="K11" s="4"/>
      <c r="L11" s="5"/>
    </row>
    <row r="12" s="2" customFormat="1" ht="31.35" customHeight="1" spans="1:12">
      <c r="A12" s="20"/>
      <c r="B12" s="2"/>
      <c r="C12" s="2"/>
      <c r="D12" s="2"/>
      <c r="E12" s="2"/>
      <c r="F12" s="2"/>
      <c r="G12" s="2"/>
      <c r="H12" s="2"/>
      <c r="I12" s="21"/>
      <c r="J12" s="21"/>
      <c r="K12" s="22"/>
      <c r="L12" s="5"/>
    </row>
    <row r="13" s="2" customFormat="1" ht="31.35" customHeight="1" spans="1:12">
      <c r="A13" s="23" t="s">
        <v>100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5"/>
    </row>
    <row r="14" s="2" customFormat="1" ht="27.35" customHeight="1" spans="1:12">
      <c r="A14" s="6" t="s">
        <v>53</v>
      </c>
      <c r="B14" s="4"/>
      <c r="C14" s="4"/>
      <c r="D14" s="5"/>
      <c r="E14" s="6" t="s">
        <v>101</v>
      </c>
      <c r="F14" s="4"/>
      <c r="G14" s="5"/>
      <c r="H14" s="6" t="s">
        <v>102</v>
      </c>
      <c r="I14" s="4"/>
      <c r="J14" s="4"/>
      <c r="K14" s="4"/>
      <c r="L14" s="5"/>
    </row>
    <row r="15" s="2" customFormat="1" ht="24.65" customHeight="1" spans="1:12">
      <c r="A15" s="6" t="s">
        <v>103</v>
      </c>
      <c r="B15" s="5"/>
      <c r="C15" s="6" t="s">
        <v>60</v>
      </c>
      <c r="D15" s="6" t="s">
        <v>61</v>
      </c>
      <c r="E15" s="6" t="s">
        <v>54</v>
      </c>
      <c r="F15" s="6" t="s">
        <v>55</v>
      </c>
      <c r="G15" s="6" t="s">
        <v>56</v>
      </c>
      <c r="H15" s="6" t="s">
        <v>57</v>
      </c>
      <c r="I15" s="6" t="s">
        <v>90</v>
      </c>
      <c r="J15" s="6" t="s">
        <v>92</v>
      </c>
      <c r="K15" s="9" t="s">
        <v>58</v>
      </c>
      <c r="L15" s="5"/>
    </row>
    <row r="16" s="2" customFormat="1" ht="34" customHeight="1" spans="1:12">
      <c r="A16" s="7" t="s">
        <v>62</v>
      </c>
      <c r="B16" s="10"/>
      <c r="C16" s="7" t="s">
        <v>63</v>
      </c>
      <c r="D16" s="8" t="s">
        <v>104</v>
      </c>
      <c r="E16" s="8" t="s">
        <v>65</v>
      </c>
      <c r="F16" s="8">
        <v>100</v>
      </c>
      <c r="G16" s="8" t="s">
        <v>105</v>
      </c>
      <c r="H16" s="8" t="s">
        <v>106</v>
      </c>
      <c r="I16" s="13">
        <v>20</v>
      </c>
      <c r="J16" s="13">
        <v>20</v>
      </c>
      <c r="K16" s="7" t="s">
        <v>68</v>
      </c>
      <c r="L16" s="5"/>
    </row>
    <row r="17" s="2" customFormat="1" ht="34" customHeight="1" spans="1:12">
      <c r="A17" s="11"/>
      <c r="B17" s="12"/>
      <c r="C17" s="7" t="s">
        <v>107</v>
      </c>
      <c r="D17" s="8" t="s">
        <v>108</v>
      </c>
      <c r="E17" s="8" t="s">
        <v>109</v>
      </c>
      <c r="F17" s="8">
        <v>100</v>
      </c>
      <c r="G17" s="8" t="s">
        <v>78</v>
      </c>
      <c r="H17" s="8" t="s">
        <v>110</v>
      </c>
      <c r="I17" s="13">
        <v>20</v>
      </c>
      <c r="J17" s="13">
        <v>20</v>
      </c>
      <c r="K17" s="7" t="s">
        <v>68</v>
      </c>
      <c r="L17" s="5"/>
    </row>
    <row r="18" s="2" customFormat="1" ht="34" customHeight="1" spans="1:12">
      <c r="A18" s="17"/>
      <c r="B18" s="18"/>
      <c r="C18" s="7" t="s">
        <v>111</v>
      </c>
      <c r="D18" s="8" t="s">
        <v>112</v>
      </c>
      <c r="E18" s="8" t="s">
        <v>72</v>
      </c>
      <c r="F18" s="8" t="s">
        <v>113</v>
      </c>
      <c r="G18" s="8" t="s">
        <v>74</v>
      </c>
      <c r="H18" s="8" t="s">
        <v>113</v>
      </c>
      <c r="I18" s="13">
        <v>10</v>
      </c>
      <c r="J18" s="13">
        <v>10</v>
      </c>
      <c r="K18" s="7" t="s">
        <v>68</v>
      </c>
      <c r="L18" s="5"/>
    </row>
    <row r="19" s="2" customFormat="1" ht="34" customHeight="1" spans="1:12">
      <c r="A19" s="7" t="s">
        <v>69</v>
      </c>
      <c r="B19" s="5"/>
      <c r="C19" s="7" t="s">
        <v>70</v>
      </c>
      <c r="D19" s="8" t="s">
        <v>114</v>
      </c>
      <c r="E19" s="8" t="s">
        <v>109</v>
      </c>
      <c r="F19" s="8">
        <v>90</v>
      </c>
      <c r="G19" s="8" t="s">
        <v>78</v>
      </c>
      <c r="H19" s="8" t="s">
        <v>115</v>
      </c>
      <c r="I19" s="13">
        <v>30</v>
      </c>
      <c r="J19" s="13">
        <v>30</v>
      </c>
      <c r="K19" s="7" t="s">
        <v>68</v>
      </c>
      <c r="L19" s="5"/>
    </row>
    <row r="20" s="2" customFormat="1" ht="34" customHeight="1" spans="1:12">
      <c r="A20" s="7" t="s">
        <v>75</v>
      </c>
      <c r="B20" s="5"/>
      <c r="C20" s="7" t="s">
        <v>76</v>
      </c>
      <c r="D20" s="8" t="s">
        <v>116</v>
      </c>
      <c r="E20" s="8" t="s">
        <v>109</v>
      </c>
      <c r="F20" s="8">
        <v>90</v>
      </c>
      <c r="G20" s="8" t="s">
        <v>78</v>
      </c>
      <c r="H20" s="8" t="s">
        <v>115</v>
      </c>
      <c r="I20" s="13">
        <v>10</v>
      </c>
      <c r="J20" s="13">
        <v>10</v>
      </c>
      <c r="K20" s="7" t="s">
        <v>68</v>
      </c>
      <c r="L20" s="5"/>
    </row>
    <row r="21" s="2" customFormat="1" ht="59.35" customHeight="1" spans="1:12">
      <c r="A21" s="7" t="s">
        <v>117</v>
      </c>
      <c r="B21" s="4"/>
      <c r="C21" s="5"/>
      <c r="D21" s="7" t="s">
        <v>68</v>
      </c>
      <c r="E21" s="4"/>
      <c r="F21" s="4"/>
      <c r="G21" s="4"/>
      <c r="H21" s="4"/>
      <c r="I21" s="4"/>
      <c r="J21" s="4"/>
      <c r="K21" s="4"/>
      <c r="L21" s="5"/>
    </row>
    <row r="22" s="2" customFormat="1" ht="26.65" customHeight="1" spans="1:12">
      <c r="A22" s="6" t="s">
        <v>118</v>
      </c>
      <c r="B22" s="24"/>
      <c r="C22" s="24"/>
      <c r="D22" s="24"/>
      <c r="E22" s="24"/>
      <c r="F22" s="24"/>
      <c r="G22" s="24"/>
      <c r="H22" s="10"/>
      <c r="I22" s="7" t="s">
        <v>119</v>
      </c>
      <c r="J22" s="7" t="s">
        <v>120</v>
      </c>
      <c r="K22" s="7" t="s">
        <v>121</v>
      </c>
      <c r="L22" s="5"/>
    </row>
    <row r="23" s="2" customFormat="1" ht="31.35" customHeight="1" spans="1:12">
      <c r="A23" s="17"/>
      <c r="B23" s="25"/>
      <c r="C23" s="25"/>
      <c r="D23" s="25"/>
      <c r="E23" s="25"/>
      <c r="F23" s="25"/>
      <c r="G23" s="25"/>
      <c r="H23" s="18"/>
      <c r="I23" s="14">
        <f xml:space="preserve">I6+SUM(I16:I20)</f>
        <v>100</v>
      </c>
      <c r="J23" s="14">
        <f xml:space="preserve">K6+SUM(J16:J20)</f>
        <v>100</v>
      </c>
      <c r="K23" s="7" t="s">
        <v>122</v>
      </c>
      <c r="L23" s="5"/>
    </row>
    <row r="24" s="2" customFormat="1"/>
    <row r="25" s="2" customFormat="1"/>
    <row r="26" s="2" customFormat="1"/>
    <row r="27" s="2" customFormat="1"/>
    <row r="28" s="2" customFormat="1"/>
    <row r="29" s="2" customFormat="1"/>
    <row r="30" s="2" customFormat="1"/>
    <row r="31" s="2" customFormat="1"/>
    <row r="32" s="2" customFormat="1"/>
    <row r="33" s="2" customFormat="1"/>
    <row r="34" s="2" customFormat="1"/>
    <row r="35" s="2" customFormat="1"/>
    <row r="36" s="2" customFormat="1"/>
    <row r="37" s="2" customFormat="1"/>
    <row r="38" s="2" customFormat="1"/>
    <row r="39" s="2" customFormat="1"/>
    <row r="40" s="2" customFormat="1"/>
    <row r="41" s="2" customFormat="1"/>
    <row r="42" s="2" customFormat="1"/>
    <row r="43" s="2" customFormat="1"/>
    <row r="44" s="2" customFormat="1"/>
    <row r="45" s="2" customFormat="1"/>
    <row r="46" s="2" customFormat="1"/>
    <row r="47" s="2" customFormat="1"/>
    <row r="48" s="2" customFormat="1"/>
    <row r="49" s="2" customFormat="1"/>
    <row r="50" s="2" customFormat="1"/>
    <row r="51" s="2" customFormat="1"/>
    <row r="52" s="2" customFormat="1"/>
    <row r="53" s="2" customFormat="1"/>
    <row r="54" s="2" customFormat="1"/>
    <row r="55" s="2" customFormat="1"/>
    <row r="56" s="2" customFormat="1"/>
    <row r="57" s="2" customFormat="1"/>
    <row r="58" s="2" customFormat="1"/>
    <row r="59" s="2" customFormat="1"/>
    <row r="60" s="2" customFormat="1"/>
    <row r="61" s="2" customFormat="1"/>
    <row r="62" s="2" customFormat="1"/>
    <row r="63" s="2" customFormat="1"/>
    <row r="64" s="2" customFormat="1"/>
    <row r="65" s="2" customFormat="1"/>
    <row r="66" s="2" customFormat="1"/>
    <row r="67" s="2" customFormat="1"/>
    <row r="68" s="2" customFormat="1"/>
    <row r="69" s="2" customFormat="1"/>
    <row r="70" s="2" customFormat="1"/>
    <row r="71" s="2" customFormat="1"/>
    <row r="72" s="2" customFormat="1"/>
    <row r="73" s="2" customFormat="1"/>
    <row r="74" s="2" customFormat="1"/>
    <row r="75" s="2" customFormat="1"/>
    <row r="76" s="2" customFormat="1"/>
    <row r="77" s="2" customFormat="1"/>
    <row r="78" s="2" customFormat="1"/>
    <row r="79" s="2" customFormat="1"/>
    <row r="80" s="2" customFormat="1"/>
    <row r="81" s="2" customFormat="1"/>
    <row r="82" s="2" customFormat="1"/>
    <row r="83" s="2" customFormat="1"/>
    <row r="84" s="2" customFormat="1"/>
    <row r="85" s="2" customFormat="1"/>
    <row r="86" s="2" customFormat="1"/>
    <row r="87" s="2" customFormat="1"/>
    <row r="88" s="2" customFormat="1"/>
    <row r="89" s="2" customFormat="1"/>
    <row r="90" s="2" customFormat="1"/>
    <row r="91" s="2" customFormat="1"/>
    <row r="92" s="2" customFormat="1"/>
    <row r="93" s="2" customFormat="1"/>
    <row r="94" s="2" customFormat="1"/>
    <row r="95" s="2" customFormat="1"/>
    <row r="96" s="2" customFormat="1"/>
    <row r="97" s="2" customFormat="1"/>
    <row r="98" s="2" customFormat="1"/>
    <row r="99" s="2" customFormat="1"/>
    <row r="100" s="2" customFormat="1"/>
    <row r="101" s="2" customFormat="1"/>
    <row r="102" s="2" customFormat="1"/>
    <row r="103" s="2" customFormat="1"/>
    <row r="104" s="2" customFormat="1"/>
    <row r="105" s="2" customFormat="1"/>
    <row r="106" s="2" customFormat="1"/>
    <row r="107" s="2" customFormat="1"/>
    <row r="108" s="2" customFormat="1"/>
    <row r="109" s="2" customFormat="1"/>
    <row r="110" s="2" customFormat="1"/>
    <row r="111" s="2" customFormat="1"/>
    <row r="112" s="2" customFormat="1"/>
    <row r="113" s="2" customFormat="1"/>
    <row r="114" s="2" customFormat="1"/>
    <row r="115" s="2" customFormat="1"/>
    <row r="116" s="2" customFormat="1"/>
    <row r="117" s="2" customFormat="1"/>
    <row r="118" s="2" customFormat="1"/>
    <row r="119" s="2" customFormat="1"/>
    <row r="120" s="2" customFormat="1"/>
    <row r="121" s="2" customFormat="1"/>
    <row r="122" s="2" customFormat="1"/>
    <row r="123" s="2" customFormat="1"/>
    <row r="124" s="2" customFormat="1"/>
    <row r="125" s="2" customFormat="1"/>
    <row r="126" s="2" customFormat="1"/>
    <row r="127" s="2" customFormat="1"/>
    <row r="128" s="2" customFormat="1"/>
    <row r="129" s="2" customFormat="1"/>
    <row r="130" s="2" customFormat="1"/>
    <row r="131" s="2" customFormat="1"/>
    <row r="132" s="2" customFormat="1"/>
    <row r="133" s="2" customFormat="1"/>
    <row r="134" s="2" customFormat="1"/>
    <row r="135" s="2" customFormat="1"/>
    <row r="136" s="2" customFormat="1"/>
    <row r="137" s="2" customFormat="1"/>
    <row r="138" s="2" customFormat="1"/>
    <row r="139" s="2" customFormat="1"/>
    <row r="140" s="2" customFormat="1"/>
    <row r="141" s="2" customFormat="1"/>
    <row r="142" s="2" customFormat="1"/>
    <row r="143" s="2" customFormat="1"/>
    <row r="144" s="2" customFormat="1"/>
    <row r="145" s="2" customFormat="1"/>
    <row r="146" s="2" customFormat="1"/>
    <row r="147" s="2" customFormat="1"/>
    <row r="148" s="2" customFormat="1"/>
    <row r="149" s="2" customFormat="1"/>
    <row r="150" s="2" customFormat="1"/>
    <row r="151" s="2" customFormat="1"/>
    <row r="152" s="2" customFormat="1"/>
    <row r="153" s="2" customFormat="1"/>
    <row r="154" s="2" customFormat="1"/>
    <row r="155" s="2" customFormat="1"/>
    <row r="156" s="2" customFormat="1"/>
    <row r="157" s="2" customFormat="1"/>
    <row r="158" s="2" customFormat="1"/>
    <row r="159" s="2" customFormat="1"/>
    <row r="160" s="2" customFormat="1"/>
    <row r="161" s="2" customFormat="1"/>
    <row r="162" s="2" customFormat="1"/>
    <row r="163" s="2" customFormat="1"/>
    <row r="164" s="2" customFormat="1"/>
    <row r="165" s="2" customFormat="1"/>
    <row r="166" s="2" customFormat="1"/>
    <row r="167" s="2" customFormat="1"/>
    <row r="168" s="2" customFormat="1"/>
    <row r="169" s="2" customFormat="1"/>
    <row r="170" s="2" customFormat="1"/>
    <row r="171" s="2" customFormat="1"/>
    <row r="172" s="2" customFormat="1"/>
    <row r="173" s="2" customFormat="1"/>
    <row r="174" s="2" customFormat="1"/>
    <row r="175" s="2" customFormat="1"/>
    <row r="176" s="2" customFormat="1"/>
    <row r="177" s="2" customFormat="1"/>
    <row r="178" s="2" customFormat="1"/>
    <row r="179" s="2" customFormat="1"/>
    <row r="180" s="2" customFormat="1"/>
    <row r="181" s="2" customFormat="1"/>
    <row r="182" s="2" customFormat="1"/>
    <row r="183" s="2" customFormat="1"/>
    <row r="184" s="2" customFormat="1"/>
    <row r="185" s="2" customFormat="1"/>
    <row r="186" s="2" customFormat="1"/>
    <row r="187" s="2" customFormat="1"/>
    <row r="188" s="2" customFormat="1"/>
    <row r="189" s="2" customFormat="1"/>
    <row r="190" s="2" customFormat="1"/>
    <row r="191" s="2" customFormat="1"/>
    <row r="192" s="2" customFormat="1"/>
    <row r="193" s="2" customFormat="1"/>
    <row r="194" s="2" customFormat="1"/>
    <row r="195" s="2" customFormat="1"/>
    <row r="196" s="2" customFormat="1"/>
    <row r="197" s="2" customFormat="1"/>
    <row r="198" s="2" customFormat="1"/>
    <row r="199" s="2" customFormat="1"/>
    <row r="200" s="2" customFormat="1"/>
  </sheetData>
  <mergeCells count="45">
    <mergeCell ref="A2:L2"/>
    <mergeCell ref="A3:B3"/>
    <mergeCell ref="C3:L3"/>
    <mergeCell ref="A4:B4"/>
    <mergeCell ref="C4:G4"/>
    <mergeCell ref="I4:L4"/>
    <mergeCell ref="D5:E5"/>
    <mergeCell ref="F5:G5"/>
    <mergeCell ref="D6:E6"/>
    <mergeCell ref="F6:G6"/>
    <mergeCell ref="D7:E7"/>
    <mergeCell ref="F7:G7"/>
    <mergeCell ref="D8:E8"/>
    <mergeCell ref="F8:G8"/>
    <mergeCell ref="D9:E9"/>
    <mergeCell ref="F9:G9"/>
    <mergeCell ref="B10:G10"/>
    <mergeCell ref="H10:L10"/>
    <mergeCell ref="B11:G11"/>
    <mergeCell ref="H11:L11"/>
    <mergeCell ref="K12:L12"/>
    <mergeCell ref="A13:L13"/>
    <mergeCell ref="A14:D14"/>
    <mergeCell ref="E14:G14"/>
    <mergeCell ref="H14:L14"/>
    <mergeCell ref="A15:B15"/>
    <mergeCell ref="K15:L15"/>
    <mergeCell ref="K16:L16"/>
    <mergeCell ref="K17:L17"/>
    <mergeCell ref="K18:L18"/>
    <mergeCell ref="A19:B19"/>
    <mergeCell ref="K19:L19"/>
    <mergeCell ref="A20:B20"/>
    <mergeCell ref="K20:L20"/>
    <mergeCell ref="A21:C21"/>
    <mergeCell ref="D21:L21"/>
    <mergeCell ref="K22:L22"/>
    <mergeCell ref="K23:L23"/>
    <mergeCell ref="A10:A11"/>
    <mergeCell ref="I7:I9"/>
    <mergeCell ref="K7:K9"/>
    <mergeCell ref="L6:L9"/>
    <mergeCell ref="A5:B9"/>
    <mergeCell ref="A16:B18"/>
    <mergeCell ref="A22:H23"/>
  </mergeCells>
  <pageMargins left="0.75" right="0.75" top="1" bottom="1" header="0.511805555555556" footer="0.511805555555556"/>
  <pageSetup paperSize="9" scale="65" orientation="landscape" horizontalDpi="300" verticalDpi="300"/>
  <headerFooter alignWithMargins="0" scaleWithDoc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200"/>
  <sheetViews>
    <sheetView topLeftCell="A5" workbookViewId="0">
      <selection activeCell="A5" sqref="$A1:$XFD1048576"/>
    </sheetView>
  </sheetViews>
  <sheetFormatPr defaultColWidth="11.375" defaultRowHeight="14.25"/>
  <cols>
    <col min="1" max="1" width="7.65" style="1" customWidth="1"/>
    <col min="2" max="2" width="7.375" style="1" customWidth="1"/>
    <col min="3" max="3" width="16.8416666666667" style="1" customWidth="1"/>
    <col min="4" max="4" width="12.175" style="1" customWidth="1"/>
    <col min="5" max="5" width="13.6333333333333" style="1" customWidth="1"/>
    <col min="6" max="6" width="16.35" style="1" customWidth="1"/>
    <col min="7" max="7" width="10.575" style="1" customWidth="1"/>
    <col min="8" max="8" width="14.6833333333333" style="1" customWidth="1"/>
    <col min="9" max="9" width="10.9416666666667" style="1" customWidth="1"/>
    <col min="10" max="10" width="11.6916666666667" style="1" customWidth="1"/>
    <col min="11" max="11" width="23.0333333333333" style="1" customWidth="1"/>
    <col min="12" max="12" width="27.55" style="1" customWidth="1"/>
    <col min="13" max="20" width="6.75" style="1" customWidth="1"/>
    <col min="21" max="16384" width="11.375" style="1"/>
  </cols>
  <sheetData>
    <row r="1" s="1" customFormat="1" spans="1:20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="1" customFormat="1" ht="39.2" customHeight="1" spans="1:20">
      <c r="A2" s="3" t="s">
        <v>123</v>
      </c>
      <c r="B2" s="4"/>
      <c r="C2" s="4"/>
      <c r="D2" s="4"/>
      <c r="E2" s="4"/>
      <c r="F2" s="4"/>
      <c r="G2" s="4"/>
      <c r="H2" s="4"/>
      <c r="I2" s="4"/>
      <c r="J2" s="4"/>
      <c r="K2" s="4"/>
      <c r="L2" s="5"/>
      <c r="M2" s="2"/>
      <c r="N2" s="2"/>
      <c r="O2" s="2"/>
      <c r="P2" s="2"/>
      <c r="Q2" s="2"/>
      <c r="R2" s="2"/>
      <c r="S2" s="2"/>
      <c r="T2" s="2"/>
    </row>
    <row r="3" s="1" customFormat="1" ht="29.45" customHeight="1" spans="1:20">
      <c r="A3" s="6" t="s">
        <v>82</v>
      </c>
      <c r="B3" s="5"/>
      <c r="C3" s="7" t="s">
        <v>124</v>
      </c>
      <c r="D3" s="4"/>
      <c r="E3" s="4"/>
      <c r="F3" s="4"/>
      <c r="G3" s="4"/>
      <c r="H3" s="4"/>
      <c r="I3" s="4"/>
      <c r="J3" s="4"/>
      <c r="K3" s="4"/>
      <c r="L3" s="5"/>
      <c r="M3" s="2"/>
      <c r="N3" s="2"/>
      <c r="O3" s="2"/>
      <c r="P3" s="2"/>
      <c r="Q3" s="2"/>
      <c r="R3" s="2"/>
      <c r="S3" s="2"/>
      <c r="T3" s="2"/>
    </row>
    <row r="4" s="1" customFormat="1" ht="28.5" customHeight="1" spans="1:20">
      <c r="A4" s="6" t="s">
        <v>84</v>
      </c>
      <c r="B4" s="5"/>
      <c r="C4" s="8" t="s">
        <v>85</v>
      </c>
      <c r="D4" s="4"/>
      <c r="E4" s="4"/>
      <c r="F4" s="4"/>
      <c r="G4" s="5"/>
      <c r="H4" s="8" t="s">
        <v>86</v>
      </c>
      <c r="I4" s="8" t="s">
        <v>35</v>
      </c>
      <c r="J4" s="4"/>
      <c r="K4" s="4"/>
      <c r="L4" s="5"/>
      <c r="M4" s="2"/>
      <c r="N4" s="2"/>
      <c r="O4" s="2"/>
      <c r="P4" s="2"/>
      <c r="Q4" s="2"/>
      <c r="R4" s="2"/>
      <c r="S4" s="2"/>
      <c r="T4" s="2"/>
    </row>
    <row r="5" s="1" customFormat="1" ht="24.7" customHeight="1" spans="1:20">
      <c r="A5" s="9" t="s">
        <v>87</v>
      </c>
      <c r="B5" s="10"/>
      <c r="C5" s="6"/>
      <c r="D5" s="6" t="s">
        <v>38</v>
      </c>
      <c r="E5" s="5"/>
      <c r="F5" s="6" t="s">
        <v>88</v>
      </c>
      <c r="G5" s="5"/>
      <c r="H5" s="6" t="s">
        <v>89</v>
      </c>
      <c r="I5" s="6" t="s">
        <v>90</v>
      </c>
      <c r="J5" s="6" t="s">
        <v>91</v>
      </c>
      <c r="K5" s="6" t="s">
        <v>92</v>
      </c>
      <c r="L5" s="6" t="s">
        <v>93</v>
      </c>
      <c r="M5" s="2"/>
      <c r="N5" s="2"/>
      <c r="O5" s="2"/>
      <c r="P5" s="2"/>
      <c r="Q5" s="2"/>
      <c r="R5" s="2"/>
      <c r="S5" s="2"/>
      <c r="T5" s="2"/>
    </row>
    <row r="6" s="1" customFormat="1" ht="28.5" customHeight="1" spans="1:20">
      <c r="A6" s="11"/>
      <c r="B6" s="12"/>
      <c r="C6" s="6" t="s">
        <v>44</v>
      </c>
      <c r="D6" s="13">
        <v>0</v>
      </c>
      <c r="E6" s="5"/>
      <c r="F6" s="13">
        <v>0.24</v>
      </c>
      <c r="G6" s="5"/>
      <c r="H6" s="13">
        <v>0.24</v>
      </c>
      <c r="I6" s="14">
        <v>10</v>
      </c>
      <c r="J6" s="15">
        <f t="shared" ref="J6:J9" si="0" xml:space="preserve">IF(F6=0,"",H6/F6)</f>
        <v>1</v>
      </c>
      <c r="K6" s="13">
        <f xml:space="preserve">IF(OR(I6="",J6=""),"",I6*J6)</f>
        <v>10</v>
      </c>
      <c r="L6" s="6"/>
      <c r="M6" s="2"/>
      <c r="N6" s="2"/>
      <c r="O6" s="2"/>
      <c r="P6" s="2"/>
      <c r="Q6" s="2"/>
      <c r="R6" s="2"/>
      <c r="S6" s="2"/>
      <c r="T6" s="2"/>
    </row>
    <row r="7" s="1" customFormat="1" ht="28.5" customHeight="1" spans="1:20">
      <c r="A7" s="11"/>
      <c r="B7" s="12"/>
      <c r="C7" s="9" t="s">
        <v>94</v>
      </c>
      <c r="D7" s="13">
        <v>0</v>
      </c>
      <c r="E7" s="5"/>
      <c r="F7" s="13">
        <v>0.24</v>
      </c>
      <c r="G7" s="5"/>
      <c r="H7" s="13">
        <v>0.24</v>
      </c>
      <c r="I7" s="9"/>
      <c r="J7" s="15">
        <f t="shared" si="0"/>
        <v>1</v>
      </c>
      <c r="K7" s="6"/>
      <c r="L7" s="16"/>
      <c r="M7" s="2"/>
      <c r="N7" s="2"/>
      <c r="O7" s="2"/>
      <c r="P7" s="2"/>
      <c r="Q7" s="2"/>
      <c r="R7" s="2"/>
      <c r="S7" s="2"/>
      <c r="T7" s="2"/>
    </row>
    <row r="8" s="1" customFormat="1" ht="28.5" customHeight="1" spans="1:20">
      <c r="A8" s="11"/>
      <c r="B8" s="12"/>
      <c r="C8" s="6" t="s">
        <v>49</v>
      </c>
      <c r="D8" s="13">
        <v>0</v>
      </c>
      <c r="E8" s="5"/>
      <c r="F8" s="13">
        <v>0</v>
      </c>
      <c r="G8" s="5"/>
      <c r="H8" s="13">
        <v>0</v>
      </c>
      <c r="I8" s="16"/>
      <c r="J8" s="15" t="str">
        <f t="shared" si="0"/>
        <v/>
      </c>
      <c r="K8" s="16"/>
      <c r="L8" s="16"/>
      <c r="M8" s="2"/>
      <c r="N8" s="2"/>
      <c r="O8" s="2"/>
      <c r="P8" s="2"/>
      <c r="Q8" s="2"/>
      <c r="R8" s="2"/>
      <c r="S8" s="2"/>
      <c r="T8" s="2"/>
    </row>
    <row r="9" s="1" customFormat="1" ht="28.5" customHeight="1" spans="1:20">
      <c r="A9" s="17"/>
      <c r="B9" s="18"/>
      <c r="C9" s="6" t="s">
        <v>95</v>
      </c>
      <c r="D9" s="13">
        <v>0</v>
      </c>
      <c r="E9" s="5"/>
      <c r="F9" s="13">
        <v>0</v>
      </c>
      <c r="G9" s="5"/>
      <c r="H9" s="13">
        <v>0</v>
      </c>
      <c r="I9" s="19"/>
      <c r="J9" s="15" t="str">
        <f t="shared" si="0"/>
        <v/>
      </c>
      <c r="K9" s="19"/>
      <c r="L9" s="19"/>
      <c r="M9" s="2"/>
      <c r="N9" s="2"/>
      <c r="O9" s="2"/>
      <c r="P9" s="2"/>
      <c r="Q9" s="2"/>
      <c r="R9" s="2"/>
      <c r="S9" s="2"/>
      <c r="T9" s="2"/>
    </row>
    <row r="10" s="1" customFormat="1" ht="25.1" customHeight="1" spans="1:20">
      <c r="A10" s="7" t="s">
        <v>96</v>
      </c>
      <c r="B10" s="8" t="s">
        <v>97</v>
      </c>
      <c r="C10" s="4"/>
      <c r="D10" s="4"/>
      <c r="E10" s="4"/>
      <c r="F10" s="4"/>
      <c r="G10" s="5"/>
      <c r="H10" s="8" t="s">
        <v>98</v>
      </c>
      <c r="I10" s="4"/>
      <c r="J10" s="4"/>
      <c r="K10" s="4"/>
      <c r="L10" s="5"/>
      <c r="M10" s="2"/>
      <c r="N10" s="2"/>
      <c r="O10" s="2"/>
      <c r="P10" s="2"/>
      <c r="Q10" s="2"/>
      <c r="R10" s="2"/>
      <c r="S10" s="2"/>
      <c r="T10" s="2"/>
    </row>
    <row r="11" s="1" customFormat="1" ht="80" customHeight="1" spans="1:20">
      <c r="A11" s="19"/>
      <c r="B11" s="7" t="s">
        <v>125</v>
      </c>
      <c r="C11" s="4"/>
      <c r="D11" s="4"/>
      <c r="E11" s="4"/>
      <c r="F11" s="4"/>
      <c r="G11" s="5"/>
      <c r="H11" s="7" t="s">
        <v>125</v>
      </c>
      <c r="I11" s="4"/>
      <c r="J11" s="4"/>
      <c r="K11" s="4"/>
      <c r="L11" s="5"/>
      <c r="M11" s="2"/>
      <c r="N11" s="2"/>
      <c r="O11" s="2"/>
      <c r="P11" s="2"/>
      <c r="Q11" s="2"/>
      <c r="R11" s="2"/>
      <c r="S11" s="2"/>
      <c r="T11" s="2"/>
    </row>
    <row r="12" s="1" customFormat="1" ht="33.25" customHeight="1" spans="1:20">
      <c r="A12" s="20"/>
      <c r="B12" s="2"/>
      <c r="C12" s="2"/>
      <c r="D12" s="2"/>
      <c r="E12" s="2"/>
      <c r="F12" s="2"/>
      <c r="G12" s="2"/>
      <c r="H12" s="2"/>
      <c r="I12" s="21"/>
      <c r="J12" s="21"/>
      <c r="K12" s="22"/>
      <c r="L12" s="5"/>
      <c r="M12" s="2"/>
      <c r="N12" s="2"/>
      <c r="O12" s="2"/>
      <c r="P12" s="2"/>
      <c r="Q12" s="2"/>
      <c r="R12" s="2"/>
      <c r="S12" s="2"/>
      <c r="T12" s="2"/>
    </row>
    <row r="13" s="1" customFormat="1" ht="33.25" customHeight="1" spans="1:20">
      <c r="A13" s="23" t="s">
        <v>100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5"/>
      <c r="M13" s="2"/>
      <c r="N13" s="2"/>
      <c r="O13" s="2"/>
      <c r="P13" s="2"/>
      <c r="Q13" s="2"/>
      <c r="R13" s="2"/>
      <c r="S13" s="2"/>
      <c r="T13" s="2"/>
    </row>
    <row r="14" s="1" customFormat="1" ht="29.45" customHeight="1" spans="1:20">
      <c r="A14" s="6" t="s">
        <v>53</v>
      </c>
      <c r="B14" s="4"/>
      <c r="C14" s="4"/>
      <c r="D14" s="5"/>
      <c r="E14" s="6" t="s">
        <v>101</v>
      </c>
      <c r="F14" s="4"/>
      <c r="G14" s="5"/>
      <c r="H14" s="6" t="s">
        <v>102</v>
      </c>
      <c r="I14" s="4"/>
      <c r="J14" s="4"/>
      <c r="K14" s="4"/>
      <c r="L14" s="5"/>
      <c r="M14" s="2"/>
      <c r="N14" s="2"/>
      <c r="O14" s="2"/>
      <c r="P14" s="2"/>
      <c r="Q14" s="2"/>
      <c r="R14" s="2"/>
      <c r="S14" s="2"/>
      <c r="T14" s="2"/>
    </row>
    <row r="15" s="1" customFormat="1" ht="26.6" customHeight="1" spans="1:20">
      <c r="A15" s="6" t="s">
        <v>103</v>
      </c>
      <c r="B15" s="5"/>
      <c r="C15" s="6" t="s">
        <v>60</v>
      </c>
      <c r="D15" s="6" t="s">
        <v>61</v>
      </c>
      <c r="E15" s="6" t="s">
        <v>54</v>
      </c>
      <c r="F15" s="6" t="s">
        <v>55</v>
      </c>
      <c r="G15" s="6" t="s">
        <v>56</v>
      </c>
      <c r="H15" s="6" t="s">
        <v>57</v>
      </c>
      <c r="I15" s="6" t="s">
        <v>90</v>
      </c>
      <c r="J15" s="6" t="s">
        <v>92</v>
      </c>
      <c r="K15" s="9" t="s">
        <v>58</v>
      </c>
      <c r="L15" s="5"/>
      <c r="M15" s="2"/>
      <c r="N15" s="2"/>
      <c r="O15" s="2"/>
      <c r="P15" s="2"/>
      <c r="Q15" s="2"/>
      <c r="R15" s="2"/>
      <c r="S15" s="2"/>
      <c r="T15" s="2"/>
    </row>
    <row r="16" s="1" customFormat="1" ht="36.1" customHeight="1" spans="1:20">
      <c r="A16" s="7" t="s">
        <v>62</v>
      </c>
      <c r="B16" s="5"/>
      <c r="C16" s="7" t="s">
        <v>63</v>
      </c>
      <c r="D16" s="7" t="s">
        <v>64</v>
      </c>
      <c r="E16" s="7" t="s">
        <v>65</v>
      </c>
      <c r="F16" s="7">
        <v>245</v>
      </c>
      <c r="G16" s="7" t="s">
        <v>66</v>
      </c>
      <c r="H16" s="7" t="s">
        <v>67</v>
      </c>
      <c r="I16" s="13">
        <v>50</v>
      </c>
      <c r="J16" s="13">
        <v>50</v>
      </c>
      <c r="K16" s="7" t="s">
        <v>68</v>
      </c>
      <c r="L16" s="5"/>
      <c r="M16" s="2"/>
      <c r="N16" s="2"/>
      <c r="O16" s="2"/>
      <c r="P16" s="2"/>
      <c r="Q16" s="2"/>
      <c r="R16" s="2"/>
      <c r="S16" s="2"/>
      <c r="T16" s="2"/>
    </row>
    <row r="17" s="1" customFormat="1" ht="36.1" customHeight="1" spans="1:20">
      <c r="A17" s="7" t="s">
        <v>69</v>
      </c>
      <c r="B17" s="5"/>
      <c r="C17" s="7" t="s">
        <v>70</v>
      </c>
      <c r="D17" s="7" t="s">
        <v>71</v>
      </c>
      <c r="E17" s="7" t="s">
        <v>72</v>
      </c>
      <c r="F17" s="7" t="s">
        <v>73</v>
      </c>
      <c r="G17" s="7" t="s">
        <v>74</v>
      </c>
      <c r="H17" s="7" t="s">
        <v>73</v>
      </c>
      <c r="I17" s="13">
        <v>30</v>
      </c>
      <c r="J17" s="13">
        <v>30</v>
      </c>
      <c r="K17" s="7" t="s">
        <v>68</v>
      </c>
      <c r="L17" s="5"/>
      <c r="M17" s="2"/>
      <c r="N17" s="2"/>
      <c r="O17" s="2"/>
      <c r="P17" s="2"/>
      <c r="Q17" s="2"/>
      <c r="R17" s="2"/>
      <c r="S17" s="2"/>
      <c r="T17" s="2"/>
    </row>
    <row r="18" s="1" customFormat="1" ht="36.1" customHeight="1" spans="1:20">
      <c r="A18" s="7" t="s">
        <v>75</v>
      </c>
      <c r="B18" s="5"/>
      <c r="C18" s="7" t="s">
        <v>76</v>
      </c>
      <c r="D18" s="7" t="s">
        <v>77</v>
      </c>
      <c r="E18" s="7" t="s">
        <v>65</v>
      </c>
      <c r="F18" s="7">
        <v>90</v>
      </c>
      <c r="G18" s="7" t="s">
        <v>78</v>
      </c>
      <c r="H18" s="7" t="s">
        <v>79</v>
      </c>
      <c r="I18" s="13">
        <v>10</v>
      </c>
      <c r="J18" s="13">
        <v>10</v>
      </c>
      <c r="K18" s="7" t="s">
        <v>68</v>
      </c>
      <c r="L18" s="5"/>
      <c r="M18" s="2"/>
      <c r="N18" s="2"/>
      <c r="O18" s="2"/>
      <c r="P18" s="2"/>
      <c r="Q18" s="2"/>
      <c r="R18" s="2"/>
      <c r="S18" s="2"/>
      <c r="T18" s="2"/>
    </row>
    <row r="19" s="1" customFormat="1" ht="36.1" customHeight="1" spans="1:20">
      <c r="A19" s="8"/>
      <c r="B19" s="5"/>
      <c r="C19" s="8"/>
      <c r="D19" s="8"/>
      <c r="E19" s="8"/>
      <c r="F19" s="8"/>
      <c r="G19" s="8"/>
      <c r="H19" s="8"/>
      <c r="I19" s="13"/>
      <c r="J19" s="13"/>
      <c r="K19" s="7"/>
      <c r="L19" s="5"/>
      <c r="M19" s="2"/>
      <c r="N19" s="2"/>
      <c r="O19" s="2"/>
      <c r="P19" s="2"/>
      <c r="Q19" s="2"/>
      <c r="R19" s="2"/>
      <c r="S19" s="2"/>
      <c r="T19" s="2"/>
    </row>
    <row r="20" s="1" customFormat="1" ht="36.1" customHeight="1" spans="1:20">
      <c r="A20" s="8"/>
      <c r="B20" s="5"/>
      <c r="C20" s="8"/>
      <c r="D20" s="8"/>
      <c r="E20" s="8"/>
      <c r="F20" s="8"/>
      <c r="G20" s="8"/>
      <c r="H20" s="8"/>
      <c r="I20" s="13"/>
      <c r="J20" s="13"/>
      <c r="K20" s="7"/>
      <c r="L20" s="5"/>
      <c r="M20" s="2"/>
      <c r="N20" s="2"/>
      <c r="O20" s="2"/>
      <c r="P20" s="2"/>
      <c r="Q20" s="2"/>
      <c r="R20" s="2"/>
      <c r="S20" s="2"/>
      <c r="T20" s="2"/>
    </row>
    <row r="21" s="1" customFormat="1" ht="63.65" customHeight="1" spans="1:20">
      <c r="A21" s="7" t="s">
        <v>117</v>
      </c>
      <c r="B21" s="4"/>
      <c r="C21" s="5"/>
      <c r="D21" s="7" t="s">
        <v>68</v>
      </c>
      <c r="E21" s="4"/>
      <c r="F21" s="4"/>
      <c r="G21" s="4"/>
      <c r="H21" s="4"/>
      <c r="I21" s="4"/>
      <c r="J21" s="4"/>
      <c r="K21" s="4"/>
      <c r="L21" s="5"/>
      <c r="M21" s="2"/>
      <c r="N21" s="2"/>
      <c r="O21" s="2"/>
      <c r="P21" s="2"/>
      <c r="Q21" s="2"/>
      <c r="R21" s="2"/>
      <c r="S21" s="2"/>
      <c r="T21" s="2"/>
    </row>
    <row r="22" s="1" customFormat="1" ht="28.5" customHeight="1" spans="1:20">
      <c r="A22" s="6" t="s">
        <v>118</v>
      </c>
      <c r="B22" s="24"/>
      <c r="C22" s="24"/>
      <c r="D22" s="24"/>
      <c r="E22" s="24"/>
      <c r="F22" s="24"/>
      <c r="G22" s="24"/>
      <c r="H22" s="10"/>
      <c r="I22" s="7" t="s">
        <v>119</v>
      </c>
      <c r="J22" s="7" t="s">
        <v>120</v>
      </c>
      <c r="K22" s="7" t="s">
        <v>121</v>
      </c>
      <c r="L22" s="5"/>
      <c r="M22" s="2"/>
      <c r="N22" s="2"/>
      <c r="O22" s="2"/>
      <c r="P22" s="2"/>
      <c r="Q22" s="2"/>
      <c r="R22" s="2"/>
      <c r="S22" s="2"/>
      <c r="T22" s="2"/>
    </row>
    <row r="23" s="1" customFormat="1" ht="33.25" customHeight="1" spans="1:20">
      <c r="A23" s="17"/>
      <c r="B23" s="25"/>
      <c r="C23" s="25"/>
      <c r="D23" s="25"/>
      <c r="E23" s="25"/>
      <c r="F23" s="25"/>
      <c r="G23" s="25"/>
      <c r="H23" s="18"/>
      <c r="I23" s="14">
        <f xml:space="preserve">I6+SUM(I16:I20)</f>
        <v>100</v>
      </c>
      <c r="J23" s="14">
        <f xml:space="preserve">SUM(J16:J20)+K6</f>
        <v>100</v>
      </c>
      <c r="K23" s="7" t="str">
        <f xml:space="preserve">IF(J23&gt;=90,"优",IF(J23&gt;=80,"良",IF(J23&gt;=60,"中","差")))</f>
        <v>优</v>
      </c>
      <c r="L23" s="5"/>
      <c r="M23" s="2"/>
      <c r="N23" s="2"/>
      <c r="O23" s="2"/>
      <c r="P23" s="2"/>
      <c r="Q23" s="2"/>
      <c r="R23" s="2"/>
      <c r="S23" s="2"/>
      <c r="T23" s="2"/>
    </row>
    <row r="24" s="1" customFormat="1" spans="1:20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</row>
    <row r="25" s="1" customFormat="1" spans="1:20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</row>
    <row r="26" s="1" customFormat="1" spans="1:20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</row>
    <row r="27" s="1" customFormat="1" spans="1:20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</row>
    <row r="28" s="1" customFormat="1" spans="1:20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</row>
    <row r="29" s="1" customFormat="1" spans="1:20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</row>
    <row r="30" s="1" customFormat="1" spans="1:20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</row>
    <row r="31" s="1" customFormat="1" spans="1:20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</row>
    <row r="32" s="1" customFormat="1" spans="1:20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</row>
    <row r="33" s="1" customFormat="1" spans="1:20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="1" customFormat="1" spans="1:20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</row>
    <row r="35" s="1" customFormat="1" spans="1:20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</row>
    <row r="36" s="1" customFormat="1" spans="1:20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</row>
    <row r="37" s="1" customFormat="1" spans="1:20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</row>
    <row r="38" s="1" customFormat="1" spans="1:20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</row>
    <row r="39" s="1" customFormat="1" spans="1:20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</row>
    <row r="40" s="1" customFormat="1" spans="1:20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</row>
    <row r="41" s="1" customFormat="1" spans="1:20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</row>
    <row r="42" s="1" customFormat="1" spans="1:20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</row>
    <row r="43" s="1" customFormat="1" spans="1:20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</row>
    <row r="44" s="1" customFormat="1" spans="1:20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</row>
    <row r="45" s="1" customFormat="1" spans="1:20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</row>
    <row r="46" s="1" customFormat="1" spans="1:20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</row>
    <row r="47" s="1" customFormat="1" spans="1:20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</row>
    <row r="48" s="1" customFormat="1" spans="1:20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</row>
    <row r="49" s="1" customFormat="1" spans="1:20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</row>
    <row r="50" s="1" customFormat="1" spans="1:2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</row>
    <row r="51" s="1" customFormat="1" spans="1:20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</row>
    <row r="52" s="1" customFormat="1" spans="1:20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</row>
    <row r="53" s="1" customFormat="1" spans="1:20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</row>
    <row r="54" s="1" customFormat="1" spans="1:20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</row>
    <row r="55" s="1" customFormat="1" spans="1:20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</row>
    <row r="56" s="1" customFormat="1" spans="1:20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</row>
    <row r="57" s="1" customFormat="1" spans="1:20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</row>
    <row r="58" s="1" customFormat="1" spans="1:20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</row>
    <row r="59" s="1" customFormat="1" spans="1:20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</row>
    <row r="60" s="1" customFormat="1" spans="1:2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</row>
    <row r="61" s="1" customFormat="1" spans="1:20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</row>
    <row r="62" s="1" customFormat="1" spans="1:20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</row>
    <row r="63" s="1" customFormat="1" spans="1:20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</row>
    <row r="64" s="1" customFormat="1" spans="1:20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</row>
    <row r="65" s="1" customFormat="1" spans="1:20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</row>
    <row r="66" s="1" customFormat="1" spans="1:20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</row>
    <row r="67" s="1" customFormat="1" spans="1:20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</row>
    <row r="68" s="1" customFormat="1" spans="1:20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</row>
    <row r="69" s="1" customFormat="1" spans="1:20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</row>
    <row r="70" s="1" customFormat="1" spans="1:2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</row>
    <row r="71" s="1" customFormat="1" spans="1:20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</row>
    <row r="72" s="1" customFormat="1" spans="1:20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</row>
    <row r="73" s="1" customFormat="1" spans="1:20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</row>
    <row r="74" s="1" customFormat="1" spans="1:20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</row>
    <row r="75" s="1" customFormat="1" spans="1:20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</row>
    <row r="76" s="1" customFormat="1" spans="1:20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</row>
    <row r="77" s="1" customFormat="1" spans="1:20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</row>
    <row r="78" s="1" customFormat="1" spans="1:20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</row>
    <row r="79" s="1" customFormat="1" spans="1:20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</row>
    <row r="80" s="1" customFormat="1" spans="1:2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</row>
    <row r="81" s="1" customFormat="1" spans="1:20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</row>
    <row r="82" s="1" customFormat="1" spans="1:20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</row>
    <row r="83" s="1" customFormat="1" spans="1:20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</row>
    <row r="84" s="1" customFormat="1" spans="1:20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</row>
    <row r="85" s="1" customFormat="1" spans="1:20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</row>
    <row r="86" s="1" customFormat="1" spans="1:20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</row>
    <row r="87" s="1" customFormat="1" spans="1:20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</row>
    <row r="88" s="1" customFormat="1" spans="1:20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</row>
    <row r="89" s="1" customFormat="1" spans="1:20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</row>
    <row r="90" s="1" customFormat="1" spans="1:2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</row>
    <row r="91" s="1" customFormat="1" spans="1:20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</row>
    <row r="92" s="1" customFormat="1" spans="1:20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</row>
    <row r="93" s="1" customFormat="1" spans="1:20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</row>
    <row r="94" s="1" customFormat="1" spans="1:20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</row>
    <row r="95" s="1" customFormat="1" spans="1:20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</row>
    <row r="96" s="1" customFormat="1" spans="1:20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</row>
    <row r="97" s="1" customFormat="1" spans="1:20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</row>
    <row r="98" s="1" customFormat="1" spans="1:20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</row>
    <row r="99" s="1" customFormat="1" spans="1:20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</row>
    <row r="100" s="1" customFormat="1" spans="1:2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</row>
    <row r="101" s="1" customFormat="1" spans="1:20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</row>
    <row r="102" s="1" customFormat="1" spans="1:20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</row>
    <row r="103" s="1" customFormat="1" spans="1:20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</row>
    <row r="104" s="1" customFormat="1" spans="1:20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</row>
    <row r="105" s="1" customFormat="1" spans="1:20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</row>
    <row r="106" s="1" customFormat="1" spans="1:20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</row>
    <row r="107" s="1" customFormat="1" spans="1:20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</row>
    <row r="108" s="1" customFormat="1" spans="1:20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</row>
    <row r="109" s="1" customFormat="1" spans="1:20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</row>
    <row r="110" s="1" customFormat="1" spans="1:2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</row>
    <row r="111" s="1" customFormat="1" spans="1:20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</row>
    <row r="112" s="1" customFormat="1" spans="1:20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</row>
    <row r="113" s="1" customFormat="1" spans="1:20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</row>
    <row r="114" s="1" customFormat="1" spans="1:20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</row>
    <row r="115" s="1" customFormat="1" spans="1:20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</row>
    <row r="116" s="1" customFormat="1" spans="1:20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</row>
    <row r="117" s="1" customFormat="1" spans="1:20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</row>
    <row r="118" s="1" customFormat="1" spans="1:20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</row>
    <row r="119" s="1" customFormat="1" spans="1:20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</row>
    <row r="120" s="1" customFormat="1" spans="1: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</row>
    <row r="121" s="1" customFormat="1" spans="1:20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</row>
    <row r="122" s="1" customFormat="1" spans="1:20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</row>
    <row r="123" s="1" customFormat="1" spans="1:20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</row>
    <row r="124" s="1" customFormat="1" spans="1:20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</row>
    <row r="125" s="1" customFormat="1" spans="1:20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</row>
    <row r="126" s="1" customFormat="1" spans="1:20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</row>
    <row r="127" s="1" customFormat="1" spans="1:20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</row>
    <row r="128" s="1" customFormat="1" spans="1:20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</row>
    <row r="129" s="1" customFormat="1" spans="1:20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</row>
    <row r="130" s="1" customFormat="1" spans="1:2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</row>
    <row r="131" s="1" customFormat="1" spans="1:20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</row>
    <row r="132" s="1" customFormat="1" spans="1:20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</row>
    <row r="133" s="1" customFormat="1" spans="1:20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</row>
    <row r="134" s="1" customFormat="1" spans="1:20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</row>
    <row r="135" s="1" customFormat="1" spans="1:20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</row>
    <row r="136" s="1" customFormat="1" spans="1:20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</row>
    <row r="137" s="1" customFormat="1" spans="1:20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</row>
    <row r="138" s="1" customFormat="1" spans="1:20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</row>
    <row r="139" s="1" customFormat="1" spans="1:20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</row>
    <row r="140" s="1" customFormat="1" spans="1:2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</row>
    <row r="141" s="1" customFormat="1" spans="1:20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</row>
    <row r="142" s="1" customFormat="1" spans="1:20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</row>
    <row r="143" s="1" customFormat="1" spans="1:20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</row>
    <row r="144" s="1" customFormat="1" spans="1:20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</row>
    <row r="145" s="1" customFormat="1" spans="1:20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</row>
    <row r="146" s="1" customFormat="1" spans="1:20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</row>
    <row r="147" s="1" customFormat="1" spans="1:20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</row>
    <row r="148" s="1" customFormat="1" spans="1:20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</row>
    <row r="149" s="1" customFormat="1" spans="1:20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</row>
    <row r="150" s="1" customFormat="1" spans="1:2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</row>
    <row r="151" s="1" customFormat="1" spans="1:20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</row>
    <row r="152" s="1" customFormat="1" spans="1:20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</row>
    <row r="153" s="1" customFormat="1" spans="1:20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</row>
    <row r="154" s="1" customFormat="1" spans="1:20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</row>
    <row r="155" s="1" customFormat="1" spans="1:20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</row>
    <row r="156" s="1" customFormat="1" spans="1:20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</row>
    <row r="157" s="1" customFormat="1" spans="1:20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</row>
    <row r="158" s="1" customFormat="1" spans="1:20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</row>
    <row r="159" s="1" customFormat="1" spans="1:20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</row>
    <row r="160" s="1" customFormat="1" spans="1:2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</row>
    <row r="161" s="1" customFormat="1" spans="1:20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</row>
    <row r="162" s="1" customFormat="1" spans="1:20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</row>
    <row r="163" s="1" customFormat="1" spans="1:20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</row>
    <row r="164" s="1" customFormat="1" spans="1:20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</row>
    <row r="165" s="1" customFormat="1" spans="1:20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</row>
    <row r="166" s="1" customFormat="1" spans="1:20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</row>
    <row r="167" s="1" customFormat="1" spans="1:20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</row>
    <row r="168" s="1" customFormat="1" spans="1:20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</row>
    <row r="169" s="1" customFormat="1" spans="1:20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</row>
    <row r="170" s="1" customFormat="1" spans="1:2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</row>
    <row r="171" s="1" customFormat="1" spans="1:20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</row>
    <row r="172" s="1" customFormat="1" spans="1:20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</row>
    <row r="173" s="1" customFormat="1" spans="1:20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</row>
    <row r="174" s="1" customFormat="1" spans="1:20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</row>
    <row r="175" s="1" customFormat="1" spans="1:20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</row>
    <row r="176" s="1" customFormat="1" spans="1:20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</row>
    <row r="177" s="1" customFormat="1" spans="1:20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</row>
    <row r="178" s="1" customFormat="1" spans="1:20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</row>
    <row r="179" s="1" customFormat="1" spans="1:20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</row>
    <row r="180" s="1" customFormat="1" spans="1:2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</row>
    <row r="181" s="1" customFormat="1" spans="1:20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</row>
    <row r="182" s="1" customFormat="1" spans="1:20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</row>
    <row r="183" s="1" customFormat="1" spans="1:20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</row>
    <row r="184" s="1" customFormat="1" spans="1:20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</row>
    <row r="185" s="1" customFormat="1" spans="1:20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</row>
    <row r="186" s="1" customFormat="1" spans="1:20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</row>
    <row r="187" s="1" customFormat="1" spans="1:20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</row>
    <row r="188" s="1" customFormat="1" spans="1:20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</row>
    <row r="189" s="1" customFormat="1" spans="1:20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</row>
    <row r="190" s="1" customFormat="1" spans="1:2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</row>
    <row r="191" s="1" customFormat="1" spans="1:20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</row>
    <row r="192" s="1" customFormat="1" spans="1:20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</row>
    <row r="193" s="1" customFormat="1" spans="1:20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</row>
    <row r="194" s="1" customFormat="1" spans="1:20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</row>
    <row r="195" s="1" customFormat="1" spans="1:20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</row>
    <row r="196" s="1" customFormat="1" spans="1:20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</row>
    <row r="197" s="1" customFormat="1" spans="1:20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</row>
    <row r="198" s="1" customFormat="1" spans="1:20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</row>
    <row r="199" s="1" customFormat="1" spans="1:20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</row>
    <row r="200" s="1" customFormat="1" spans="1:2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</row>
  </sheetData>
  <mergeCells count="47">
    <mergeCell ref="A2:L2"/>
    <mergeCell ref="A3:B3"/>
    <mergeCell ref="C3:L3"/>
    <mergeCell ref="A4:B4"/>
    <mergeCell ref="C4:G4"/>
    <mergeCell ref="I4:L4"/>
    <mergeCell ref="D5:E5"/>
    <mergeCell ref="F5:G5"/>
    <mergeCell ref="D6:E6"/>
    <mergeCell ref="F6:G6"/>
    <mergeCell ref="D7:E7"/>
    <mergeCell ref="F7:G7"/>
    <mergeCell ref="D8:E8"/>
    <mergeCell ref="F8:G8"/>
    <mergeCell ref="D9:E9"/>
    <mergeCell ref="F9:G9"/>
    <mergeCell ref="B10:G10"/>
    <mergeCell ref="H10:L10"/>
    <mergeCell ref="B11:G11"/>
    <mergeCell ref="H11:L11"/>
    <mergeCell ref="K12:L12"/>
    <mergeCell ref="A13:L13"/>
    <mergeCell ref="A14:D14"/>
    <mergeCell ref="E14:G14"/>
    <mergeCell ref="H14:L14"/>
    <mergeCell ref="A15:B15"/>
    <mergeCell ref="K15:L15"/>
    <mergeCell ref="A16:B16"/>
    <mergeCell ref="K16:L16"/>
    <mergeCell ref="A17:B17"/>
    <mergeCell ref="K17:L17"/>
    <mergeCell ref="A18:B18"/>
    <mergeCell ref="K18:L18"/>
    <mergeCell ref="A19:B19"/>
    <mergeCell ref="K19:L19"/>
    <mergeCell ref="A20:B20"/>
    <mergeCell ref="K20:L20"/>
    <mergeCell ref="A21:C21"/>
    <mergeCell ref="D21:L21"/>
    <mergeCell ref="K22:L22"/>
    <mergeCell ref="K23:L23"/>
    <mergeCell ref="A10:A11"/>
    <mergeCell ref="I7:I9"/>
    <mergeCell ref="K7:K9"/>
    <mergeCell ref="L6:L9"/>
    <mergeCell ref="A5:B9"/>
    <mergeCell ref="A22:H23"/>
  </mergeCells>
  <pageMargins left="0.75" right="0.75" top="1" bottom="1" header="0.5" footer="0.5"/>
  <headerFooter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200"/>
  <sheetViews>
    <sheetView topLeftCell="A7" workbookViewId="0">
      <selection activeCell="A5" sqref="$A1:$XFD1048576"/>
    </sheetView>
  </sheetViews>
  <sheetFormatPr defaultColWidth="11.375" defaultRowHeight="14.25"/>
  <cols>
    <col min="1" max="1" width="7.65" style="1" customWidth="1"/>
    <col min="2" max="2" width="7.375" style="1" customWidth="1"/>
    <col min="3" max="3" width="16.8416666666667" style="1" customWidth="1"/>
    <col min="4" max="4" width="12.175" style="1" customWidth="1"/>
    <col min="5" max="5" width="13.6333333333333" style="1" customWidth="1"/>
    <col min="6" max="6" width="16.35" style="1" customWidth="1"/>
    <col min="7" max="7" width="10.575" style="1" customWidth="1"/>
    <col min="8" max="8" width="14.6833333333333" style="1" customWidth="1"/>
    <col min="9" max="9" width="10.9416666666667" style="1" customWidth="1"/>
    <col min="10" max="10" width="11.6916666666667" style="1" customWidth="1"/>
    <col min="11" max="11" width="23.0333333333333" style="1" customWidth="1"/>
    <col min="12" max="12" width="27.55" style="1" customWidth="1"/>
    <col min="13" max="20" width="6.75" style="1" customWidth="1"/>
    <col min="21" max="16384" width="11.375" style="1"/>
  </cols>
  <sheetData>
    <row r="1" s="1" customFormat="1" spans="1:20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="1" customFormat="1" ht="39.2" customHeight="1" spans="1:20">
      <c r="A2" s="3" t="s">
        <v>123</v>
      </c>
      <c r="B2" s="4"/>
      <c r="C2" s="4"/>
      <c r="D2" s="4"/>
      <c r="E2" s="4"/>
      <c r="F2" s="4"/>
      <c r="G2" s="4"/>
      <c r="H2" s="4"/>
      <c r="I2" s="4"/>
      <c r="J2" s="4"/>
      <c r="K2" s="4"/>
      <c r="L2" s="5"/>
      <c r="M2" s="2"/>
      <c r="N2" s="2"/>
      <c r="O2" s="2"/>
      <c r="P2" s="2"/>
      <c r="Q2" s="2"/>
      <c r="R2" s="2"/>
      <c r="S2" s="2"/>
      <c r="T2" s="2"/>
    </row>
    <row r="3" s="1" customFormat="1" ht="29.45" customHeight="1" spans="1:20">
      <c r="A3" s="6" t="s">
        <v>82</v>
      </c>
      <c r="B3" s="5"/>
      <c r="C3" s="7" t="s">
        <v>126</v>
      </c>
      <c r="D3" s="4"/>
      <c r="E3" s="4"/>
      <c r="F3" s="4"/>
      <c r="G3" s="4"/>
      <c r="H3" s="4"/>
      <c r="I3" s="4"/>
      <c r="J3" s="4"/>
      <c r="K3" s="4"/>
      <c r="L3" s="5"/>
      <c r="M3" s="2"/>
      <c r="N3" s="2"/>
      <c r="O3" s="2"/>
      <c r="P3" s="2"/>
      <c r="Q3" s="2"/>
      <c r="R3" s="2"/>
      <c r="S3" s="2"/>
      <c r="T3" s="2"/>
    </row>
    <row r="4" s="1" customFormat="1" ht="28.5" customHeight="1" spans="1:20">
      <c r="A4" s="6" t="s">
        <v>84</v>
      </c>
      <c r="B4" s="5"/>
      <c r="C4" s="8" t="s">
        <v>85</v>
      </c>
      <c r="D4" s="4"/>
      <c r="E4" s="4"/>
      <c r="F4" s="4"/>
      <c r="G4" s="5"/>
      <c r="H4" s="8" t="s">
        <v>86</v>
      </c>
      <c r="I4" s="8" t="s">
        <v>35</v>
      </c>
      <c r="J4" s="4"/>
      <c r="K4" s="4"/>
      <c r="L4" s="5"/>
      <c r="M4" s="2"/>
      <c r="N4" s="2"/>
      <c r="O4" s="2"/>
      <c r="P4" s="2"/>
      <c r="Q4" s="2"/>
      <c r="R4" s="2"/>
      <c r="S4" s="2"/>
      <c r="T4" s="2"/>
    </row>
    <row r="5" s="1" customFormat="1" ht="24.7" customHeight="1" spans="1:20">
      <c r="A5" s="9" t="s">
        <v>87</v>
      </c>
      <c r="B5" s="10"/>
      <c r="C5" s="6"/>
      <c r="D5" s="6" t="s">
        <v>38</v>
      </c>
      <c r="E5" s="5"/>
      <c r="F5" s="6" t="s">
        <v>88</v>
      </c>
      <c r="G5" s="5"/>
      <c r="H5" s="6" t="s">
        <v>89</v>
      </c>
      <c r="I5" s="6" t="s">
        <v>90</v>
      </c>
      <c r="J5" s="6" t="s">
        <v>91</v>
      </c>
      <c r="K5" s="6" t="s">
        <v>92</v>
      </c>
      <c r="L5" s="6" t="s">
        <v>93</v>
      </c>
      <c r="M5" s="2"/>
      <c r="N5" s="2"/>
      <c r="O5" s="2"/>
      <c r="P5" s="2"/>
      <c r="Q5" s="2"/>
      <c r="R5" s="2"/>
      <c r="S5" s="2"/>
      <c r="T5" s="2"/>
    </row>
    <row r="6" s="1" customFormat="1" ht="28.5" customHeight="1" spans="1:20">
      <c r="A6" s="11"/>
      <c r="B6" s="12"/>
      <c r="C6" s="6" t="s">
        <v>44</v>
      </c>
      <c r="D6" s="13">
        <v>0</v>
      </c>
      <c r="E6" s="5"/>
      <c r="F6" s="13">
        <v>0.64</v>
      </c>
      <c r="G6" s="5"/>
      <c r="H6" s="13">
        <v>0.64</v>
      </c>
      <c r="I6" s="14">
        <v>10</v>
      </c>
      <c r="J6" s="15">
        <f t="shared" ref="J6:J9" si="0" xml:space="preserve">IF(F6=0,"",H6/F6)</f>
        <v>1</v>
      </c>
      <c r="K6" s="13">
        <f xml:space="preserve">IF(OR(I6="",J6=""),"",I6*J6)</f>
        <v>10</v>
      </c>
      <c r="L6" s="6"/>
      <c r="M6" s="2"/>
      <c r="N6" s="2"/>
      <c r="O6" s="2"/>
      <c r="P6" s="2"/>
      <c r="Q6" s="2"/>
      <c r="R6" s="2"/>
      <c r="S6" s="2"/>
      <c r="T6" s="2"/>
    </row>
    <row r="7" s="1" customFormat="1" ht="28.5" customHeight="1" spans="1:20">
      <c r="A7" s="11"/>
      <c r="B7" s="12"/>
      <c r="C7" s="9" t="s">
        <v>94</v>
      </c>
      <c r="D7" s="13">
        <v>0</v>
      </c>
      <c r="E7" s="5"/>
      <c r="F7" s="13">
        <v>0.64</v>
      </c>
      <c r="G7" s="5"/>
      <c r="H7" s="13">
        <v>0.64</v>
      </c>
      <c r="I7" s="9"/>
      <c r="J7" s="15">
        <f t="shared" si="0"/>
        <v>1</v>
      </c>
      <c r="K7" s="6"/>
      <c r="L7" s="16"/>
      <c r="M7" s="2"/>
      <c r="N7" s="2"/>
      <c r="O7" s="2"/>
      <c r="P7" s="2"/>
      <c r="Q7" s="2"/>
      <c r="R7" s="2"/>
      <c r="S7" s="2"/>
      <c r="T7" s="2"/>
    </row>
    <row r="8" s="1" customFormat="1" ht="28.5" customHeight="1" spans="1:20">
      <c r="A8" s="11"/>
      <c r="B8" s="12"/>
      <c r="C8" s="6" t="s">
        <v>49</v>
      </c>
      <c r="D8" s="13">
        <v>0</v>
      </c>
      <c r="E8" s="5"/>
      <c r="F8" s="13">
        <v>0</v>
      </c>
      <c r="G8" s="5"/>
      <c r="H8" s="13">
        <v>0</v>
      </c>
      <c r="I8" s="16"/>
      <c r="J8" s="15" t="str">
        <f t="shared" si="0"/>
        <v/>
      </c>
      <c r="K8" s="16"/>
      <c r="L8" s="16"/>
      <c r="M8" s="2"/>
      <c r="N8" s="2"/>
      <c r="O8" s="2"/>
      <c r="P8" s="2"/>
      <c r="Q8" s="2"/>
      <c r="R8" s="2"/>
      <c r="S8" s="2"/>
      <c r="T8" s="2"/>
    </row>
    <row r="9" s="1" customFormat="1" ht="28.5" customHeight="1" spans="1:20">
      <c r="A9" s="17"/>
      <c r="B9" s="18"/>
      <c r="C9" s="6" t="s">
        <v>95</v>
      </c>
      <c r="D9" s="13">
        <v>0</v>
      </c>
      <c r="E9" s="5"/>
      <c r="F9" s="13">
        <v>0</v>
      </c>
      <c r="G9" s="5"/>
      <c r="H9" s="13">
        <v>0</v>
      </c>
      <c r="I9" s="19"/>
      <c r="J9" s="15" t="str">
        <f t="shared" si="0"/>
        <v/>
      </c>
      <c r="K9" s="19"/>
      <c r="L9" s="19"/>
      <c r="M9" s="2"/>
      <c r="N9" s="2"/>
      <c r="O9" s="2"/>
      <c r="P9" s="2"/>
      <c r="Q9" s="2"/>
      <c r="R9" s="2"/>
      <c r="S9" s="2"/>
      <c r="T9" s="2"/>
    </row>
    <row r="10" s="1" customFormat="1" ht="25.1" customHeight="1" spans="1:20">
      <c r="A10" s="7" t="s">
        <v>96</v>
      </c>
      <c r="B10" s="8" t="s">
        <v>97</v>
      </c>
      <c r="C10" s="4"/>
      <c r="D10" s="4"/>
      <c r="E10" s="4"/>
      <c r="F10" s="4"/>
      <c r="G10" s="5"/>
      <c r="H10" s="8" t="s">
        <v>98</v>
      </c>
      <c r="I10" s="4"/>
      <c r="J10" s="4"/>
      <c r="K10" s="4"/>
      <c r="L10" s="5"/>
      <c r="M10" s="2"/>
      <c r="N10" s="2"/>
      <c r="O10" s="2"/>
      <c r="P10" s="2"/>
      <c r="Q10" s="2"/>
      <c r="R10" s="2"/>
      <c r="S10" s="2"/>
      <c r="T10" s="2"/>
    </row>
    <row r="11" s="1" customFormat="1" ht="80" customHeight="1" spans="1:20">
      <c r="A11" s="19"/>
      <c r="B11" s="7" t="s">
        <v>125</v>
      </c>
      <c r="C11" s="4"/>
      <c r="D11" s="4"/>
      <c r="E11" s="4"/>
      <c r="F11" s="4"/>
      <c r="G11" s="5"/>
      <c r="H11" s="7" t="s">
        <v>125</v>
      </c>
      <c r="I11" s="4"/>
      <c r="J11" s="4"/>
      <c r="K11" s="4"/>
      <c r="L11" s="5"/>
      <c r="M11" s="2"/>
      <c r="N11" s="2"/>
      <c r="O11" s="2"/>
      <c r="P11" s="2"/>
      <c r="Q11" s="2"/>
      <c r="R11" s="2"/>
      <c r="S11" s="2"/>
      <c r="T11" s="2"/>
    </row>
    <row r="12" s="1" customFormat="1" ht="33.25" customHeight="1" spans="1:20">
      <c r="A12" s="20"/>
      <c r="B12" s="2"/>
      <c r="C12" s="2"/>
      <c r="D12" s="2"/>
      <c r="E12" s="2"/>
      <c r="F12" s="2"/>
      <c r="G12" s="2"/>
      <c r="H12" s="2"/>
      <c r="I12" s="21"/>
      <c r="J12" s="21"/>
      <c r="K12" s="22"/>
      <c r="L12" s="5"/>
      <c r="M12" s="2"/>
      <c r="N12" s="2"/>
      <c r="O12" s="2"/>
      <c r="P12" s="2"/>
      <c r="Q12" s="2"/>
      <c r="R12" s="2"/>
      <c r="S12" s="2"/>
      <c r="T12" s="2"/>
    </row>
    <row r="13" s="1" customFormat="1" ht="33.25" customHeight="1" spans="1:20">
      <c r="A13" s="23" t="s">
        <v>100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5"/>
      <c r="M13" s="2"/>
      <c r="N13" s="2"/>
      <c r="O13" s="2"/>
      <c r="P13" s="2"/>
      <c r="Q13" s="2"/>
      <c r="R13" s="2"/>
      <c r="S13" s="2"/>
      <c r="T13" s="2"/>
    </row>
    <row r="14" s="1" customFormat="1" ht="29.45" customHeight="1" spans="1:20">
      <c r="A14" s="6" t="s">
        <v>53</v>
      </c>
      <c r="B14" s="4"/>
      <c r="C14" s="4"/>
      <c r="D14" s="5"/>
      <c r="E14" s="6" t="s">
        <v>101</v>
      </c>
      <c r="F14" s="4"/>
      <c r="G14" s="5"/>
      <c r="H14" s="6" t="s">
        <v>102</v>
      </c>
      <c r="I14" s="4"/>
      <c r="J14" s="4"/>
      <c r="K14" s="4"/>
      <c r="L14" s="5"/>
      <c r="M14" s="2"/>
      <c r="N14" s="2"/>
      <c r="O14" s="2"/>
      <c r="P14" s="2"/>
      <c r="Q14" s="2"/>
      <c r="R14" s="2"/>
      <c r="S14" s="2"/>
      <c r="T14" s="2"/>
    </row>
    <row r="15" s="1" customFormat="1" ht="26.6" customHeight="1" spans="1:20">
      <c r="A15" s="6" t="s">
        <v>103</v>
      </c>
      <c r="B15" s="5"/>
      <c r="C15" s="6" t="s">
        <v>60</v>
      </c>
      <c r="D15" s="6" t="s">
        <v>61</v>
      </c>
      <c r="E15" s="6" t="s">
        <v>54</v>
      </c>
      <c r="F15" s="6" t="s">
        <v>55</v>
      </c>
      <c r="G15" s="6" t="s">
        <v>56</v>
      </c>
      <c r="H15" s="6" t="s">
        <v>57</v>
      </c>
      <c r="I15" s="6" t="s">
        <v>90</v>
      </c>
      <c r="J15" s="6" t="s">
        <v>92</v>
      </c>
      <c r="K15" s="9" t="s">
        <v>58</v>
      </c>
      <c r="L15" s="5"/>
      <c r="M15" s="2"/>
      <c r="N15" s="2"/>
      <c r="O15" s="2"/>
      <c r="P15" s="2"/>
      <c r="Q15" s="2"/>
      <c r="R15" s="2"/>
      <c r="S15" s="2"/>
      <c r="T15" s="2"/>
    </row>
    <row r="16" s="1" customFormat="1" ht="36.1" customHeight="1" spans="1:20">
      <c r="A16" s="7" t="s">
        <v>62</v>
      </c>
      <c r="B16" s="5"/>
      <c r="C16" s="7" t="s">
        <v>63</v>
      </c>
      <c r="D16" s="7" t="s">
        <v>64</v>
      </c>
      <c r="E16" s="7" t="s">
        <v>65</v>
      </c>
      <c r="F16" s="7">
        <v>245</v>
      </c>
      <c r="G16" s="7" t="s">
        <v>66</v>
      </c>
      <c r="H16" s="7" t="s">
        <v>67</v>
      </c>
      <c r="I16" s="13">
        <v>50</v>
      </c>
      <c r="J16" s="13">
        <v>50</v>
      </c>
      <c r="K16" s="7" t="s">
        <v>68</v>
      </c>
      <c r="L16" s="5"/>
      <c r="M16" s="2"/>
      <c r="N16" s="2"/>
      <c r="O16" s="2"/>
      <c r="P16" s="2"/>
      <c r="Q16" s="2"/>
      <c r="R16" s="2"/>
      <c r="S16" s="2"/>
      <c r="T16" s="2"/>
    </row>
    <row r="17" s="1" customFormat="1" ht="36.1" customHeight="1" spans="1:20">
      <c r="A17" s="7" t="s">
        <v>69</v>
      </c>
      <c r="B17" s="5"/>
      <c r="C17" s="7" t="s">
        <v>70</v>
      </c>
      <c r="D17" s="7" t="s">
        <v>71</v>
      </c>
      <c r="E17" s="7" t="s">
        <v>72</v>
      </c>
      <c r="F17" s="7" t="s">
        <v>73</v>
      </c>
      <c r="G17" s="7" t="s">
        <v>74</v>
      </c>
      <c r="H17" s="7" t="s">
        <v>73</v>
      </c>
      <c r="I17" s="13">
        <v>30</v>
      </c>
      <c r="J17" s="13">
        <v>30</v>
      </c>
      <c r="K17" s="7" t="s">
        <v>68</v>
      </c>
      <c r="L17" s="5"/>
      <c r="M17" s="2"/>
      <c r="N17" s="2"/>
      <c r="O17" s="2"/>
      <c r="P17" s="2"/>
      <c r="Q17" s="2"/>
      <c r="R17" s="2"/>
      <c r="S17" s="2"/>
      <c r="T17" s="2"/>
    </row>
    <row r="18" s="1" customFormat="1" ht="36.1" customHeight="1" spans="1:20">
      <c r="A18" s="7" t="s">
        <v>75</v>
      </c>
      <c r="B18" s="5"/>
      <c r="C18" s="7" t="s">
        <v>76</v>
      </c>
      <c r="D18" s="7" t="s">
        <v>77</v>
      </c>
      <c r="E18" s="7" t="s">
        <v>65</v>
      </c>
      <c r="F18" s="7">
        <v>90</v>
      </c>
      <c r="G18" s="7" t="s">
        <v>78</v>
      </c>
      <c r="H18" s="7" t="s">
        <v>79</v>
      </c>
      <c r="I18" s="13">
        <v>10</v>
      </c>
      <c r="J18" s="13">
        <v>10</v>
      </c>
      <c r="K18" s="7" t="s">
        <v>68</v>
      </c>
      <c r="L18" s="5"/>
      <c r="M18" s="2"/>
      <c r="N18" s="2"/>
      <c r="O18" s="2"/>
      <c r="P18" s="2"/>
      <c r="Q18" s="2"/>
      <c r="R18" s="2"/>
      <c r="S18" s="2"/>
      <c r="T18" s="2"/>
    </row>
    <row r="19" s="1" customFormat="1" ht="36.1" customHeight="1" spans="1:20">
      <c r="A19" s="8"/>
      <c r="B19" s="5"/>
      <c r="C19" s="8"/>
      <c r="D19" s="8"/>
      <c r="E19" s="8"/>
      <c r="F19" s="8"/>
      <c r="G19" s="8"/>
      <c r="H19" s="8"/>
      <c r="I19" s="13"/>
      <c r="J19" s="13"/>
      <c r="K19" s="7"/>
      <c r="L19" s="5"/>
      <c r="M19" s="2"/>
      <c r="N19" s="2"/>
      <c r="O19" s="2"/>
      <c r="P19" s="2"/>
      <c r="Q19" s="2"/>
      <c r="R19" s="2"/>
      <c r="S19" s="2"/>
      <c r="T19" s="2"/>
    </row>
    <row r="20" s="1" customFormat="1" ht="36.1" customHeight="1" spans="1:20">
      <c r="A20" s="8"/>
      <c r="B20" s="5"/>
      <c r="C20" s="8"/>
      <c r="D20" s="8"/>
      <c r="E20" s="8"/>
      <c r="F20" s="8"/>
      <c r="G20" s="8"/>
      <c r="H20" s="8"/>
      <c r="I20" s="13"/>
      <c r="J20" s="13"/>
      <c r="K20" s="7"/>
      <c r="L20" s="5"/>
      <c r="M20" s="2"/>
      <c r="N20" s="2"/>
      <c r="O20" s="2"/>
      <c r="P20" s="2"/>
      <c r="Q20" s="2"/>
      <c r="R20" s="2"/>
      <c r="S20" s="2"/>
      <c r="T20" s="2"/>
    </row>
    <row r="21" s="1" customFormat="1" ht="63.65" customHeight="1" spans="1:20">
      <c r="A21" s="7" t="s">
        <v>117</v>
      </c>
      <c r="B21" s="4"/>
      <c r="C21" s="5"/>
      <c r="D21" s="7" t="s">
        <v>68</v>
      </c>
      <c r="E21" s="4"/>
      <c r="F21" s="4"/>
      <c r="G21" s="4"/>
      <c r="H21" s="4"/>
      <c r="I21" s="4"/>
      <c r="J21" s="4"/>
      <c r="K21" s="4"/>
      <c r="L21" s="5"/>
      <c r="M21" s="2"/>
      <c r="N21" s="2"/>
      <c r="O21" s="2"/>
      <c r="P21" s="2"/>
      <c r="Q21" s="2"/>
      <c r="R21" s="2"/>
      <c r="S21" s="2"/>
      <c r="T21" s="2"/>
    </row>
    <row r="22" s="1" customFormat="1" ht="28.5" customHeight="1" spans="1:20">
      <c r="A22" s="6" t="s">
        <v>118</v>
      </c>
      <c r="B22" s="24"/>
      <c r="C22" s="24"/>
      <c r="D22" s="24"/>
      <c r="E22" s="24"/>
      <c r="F22" s="24"/>
      <c r="G22" s="24"/>
      <c r="H22" s="10"/>
      <c r="I22" s="7" t="s">
        <v>119</v>
      </c>
      <c r="J22" s="7" t="s">
        <v>120</v>
      </c>
      <c r="K22" s="7" t="s">
        <v>121</v>
      </c>
      <c r="L22" s="5"/>
      <c r="M22" s="2"/>
      <c r="N22" s="2"/>
      <c r="O22" s="2"/>
      <c r="P22" s="2"/>
      <c r="Q22" s="2"/>
      <c r="R22" s="2"/>
      <c r="S22" s="2"/>
      <c r="T22" s="2"/>
    </row>
    <row r="23" s="1" customFormat="1" ht="33.25" customHeight="1" spans="1:20">
      <c r="A23" s="17"/>
      <c r="B23" s="25"/>
      <c r="C23" s="25"/>
      <c r="D23" s="25"/>
      <c r="E23" s="25"/>
      <c r="F23" s="25"/>
      <c r="G23" s="25"/>
      <c r="H23" s="18"/>
      <c r="I23" s="14">
        <f xml:space="preserve">I6+SUM(I16:I20)</f>
        <v>100</v>
      </c>
      <c r="J23" s="14">
        <f xml:space="preserve">SUM(J16:J20)+K6</f>
        <v>100</v>
      </c>
      <c r="K23" s="7" t="str">
        <f xml:space="preserve">IF(J23&gt;=90,"优",IF(J23&gt;=80,"良",IF(J23&gt;=60,"中","差")))</f>
        <v>优</v>
      </c>
      <c r="L23" s="5"/>
      <c r="M23" s="2"/>
      <c r="N23" s="2"/>
      <c r="O23" s="2"/>
      <c r="P23" s="2"/>
      <c r="Q23" s="2"/>
      <c r="R23" s="2"/>
      <c r="S23" s="2"/>
      <c r="T23" s="2"/>
    </row>
    <row r="24" s="1" customFormat="1" spans="1:20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</row>
    <row r="25" s="1" customFormat="1" spans="1:20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</row>
    <row r="26" s="1" customFormat="1" spans="1:20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</row>
    <row r="27" s="1" customFormat="1" spans="1:20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</row>
    <row r="28" s="1" customFormat="1" spans="1:20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</row>
    <row r="29" s="1" customFormat="1" spans="1:20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</row>
    <row r="30" s="1" customFormat="1" spans="1:20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</row>
    <row r="31" s="1" customFormat="1" spans="1:20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</row>
    <row r="32" s="1" customFormat="1" spans="1:20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</row>
    <row r="33" s="1" customFormat="1" spans="1:20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="1" customFormat="1" spans="1:20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</row>
    <row r="35" s="1" customFormat="1" spans="1:20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</row>
    <row r="36" s="1" customFormat="1" spans="1:20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</row>
    <row r="37" s="1" customFormat="1" spans="1:20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</row>
    <row r="38" s="1" customFormat="1" spans="1:20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</row>
    <row r="39" s="1" customFormat="1" spans="1:20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</row>
    <row r="40" s="1" customFormat="1" spans="1:20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</row>
    <row r="41" s="1" customFormat="1" spans="1:20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</row>
    <row r="42" s="1" customFormat="1" spans="1:20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</row>
    <row r="43" s="1" customFormat="1" spans="1:20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</row>
    <row r="44" s="1" customFormat="1" spans="1:20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</row>
    <row r="45" s="1" customFormat="1" spans="1:20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</row>
    <row r="46" s="1" customFormat="1" spans="1:20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</row>
    <row r="47" s="1" customFormat="1" spans="1:20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</row>
    <row r="48" s="1" customFormat="1" spans="1:20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</row>
    <row r="49" s="1" customFormat="1" spans="1:20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</row>
    <row r="50" s="1" customFormat="1" spans="1:2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</row>
    <row r="51" s="1" customFormat="1" spans="1:20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</row>
    <row r="52" s="1" customFormat="1" spans="1:20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</row>
    <row r="53" s="1" customFormat="1" spans="1:20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</row>
    <row r="54" s="1" customFormat="1" spans="1:20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</row>
    <row r="55" s="1" customFormat="1" spans="1:20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</row>
    <row r="56" s="1" customFormat="1" spans="1:20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</row>
    <row r="57" s="1" customFormat="1" spans="1:20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</row>
    <row r="58" s="1" customFormat="1" spans="1:20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</row>
    <row r="59" s="1" customFormat="1" spans="1:20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</row>
    <row r="60" s="1" customFormat="1" spans="1:2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</row>
    <row r="61" s="1" customFormat="1" spans="1:20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</row>
    <row r="62" s="1" customFormat="1" spans="1:20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</row>
    <row r="63" s="1" customFormat="1" spans="1:20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</row>
    <row r="64" s="1" customFormat="1" spans="1:20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</row>
    <row r="65" s="1" customFormat="1" spans="1:20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</row>
    <row r="66" s="1" customFormat="1" spans="1:20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</row>
    <row r="67" s="1" customFormat="1" spans="1:20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</row>
    <row r="68" s="1" customFormat="1" spans="1:20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</row>
    <row r="69" s="1" customFormat="1" spans="1:20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</row>
    <row r="70" s="1" customFormat="1" spans="1:2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</row>
    <row r="71" s="1" customFormat="1" spans="1:20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</row>
    <row r="72" s="1" customFormat="1" spans="1:20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</row>
    <row r="73" s="1" customFormat="1" spans="1:20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</row>
    <row r="74" s="1" customFormat="1" spans="1:20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</row>
    <row r="75" s="1" customFormat="1" spans="1:20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</row>
    <row r="76" s="1" customFormat="1" spans="1:20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</row>
    <row r="77" s="1" customFormat="1" spans="1:20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</row>
    <row r="78" s="1" customFormat="1" spans="1:20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</row>
    <row r="79" s="1" customFormat="1" spans="1:20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</row>
    <row r="80" s="1" customFormat="1" spans="1:2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</row>
    <row r="81" s="1" customFormat="1" spans="1:20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</row>
    <row r="82" s="1" customFormat="1" spans="1:20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</row>
    <row r="83" s="1" customFormat="1" spans="1:20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</row>
    <row r="84" s="1" customFormat="1" spans="1:20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</row>
    <row r="85" s="1" customFormat="1" spans="1:20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</row>
    <row r="86" s="1" customFormat="1" spans="1:20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</row>
    <row r="87" s="1" customFormat="1" spans="1:20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</row>
    <row r="88" s="1" customFormat="1" spans="1:20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</row>
    <row r="89" s="1" customFormat="1" spans="1:20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</row>
    <row r="90" s="1" customFormat="1" spans="1:2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</row>
    <row r="91" s="1" customFormat="1" spans="1:20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</row>
    <row r="92" s="1" customFormat="1" spans="1:20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</row>
    <row r="93" s="1" customFormat="1" spans="1:20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</row>
    <row r="94" s="1" customFormat="1" spans="1:20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</row>
    <row r="95" s="1" customFormat="1" spans="1:20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</row>
    <row r="96" s="1" customFormat="1" spans="1:20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</row>
    <row r="97" s="1" customFormat="1" spans="1:20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</row>
    <row r="98" s="1" customFormat="1" spans="1:20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</row>
    <row r="99" s="1" customFormat="1" spans="1:20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</row>
    <row r="100" s="1" customFormat="1" spans="1:2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</row>
    <row r="101" s="1" customFormat="1" spans="1:20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</row>
    <row r="102" s="1" customFormat="1" spans="1:20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</row>
    <row r="103" s="1" customFormat="1" spans="1:20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</row>
    <row r="104" s="1" customFormat="1" spans="1:20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</row>
    <row r="105" s="1" customFormat="1" spans="1:20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</row>
    <row r="106" s="1" customFormat="1" spans="1:20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</row>
    <row r="107" s="1" customFormat="1" spans="1:20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</row>
    <row r="108" s="1" customFormat="1" spans="1:20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</row>
    <row r="109" s="1" customFormat="1" spans="1:20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</row>
    <row r="110" s="1" customFormat="1" spans="1:2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</row>
    <row r="111" s="1" customFormat="1" spans="1:20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</row>
    <row r="112" s="1" customFormat="1" spans="1:20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</row>
    <row r="113" s="1" customFormat="1" spans="1:20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</row>
    <row r="114" s="1" customFormat="1" spans="1:20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</row>
    <row r="115" s="1" customFormat="1" spans="1:20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</row>
    <row r="116" s="1" customFormat="1" spans="1:20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</row>
    <row r="117" s="1" customFormat="1" spans="1:20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</row>
    <row r="118" s="1" customFormat="1" spans="1:20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</row>
    <row r="119" s="1" customFormat="1" spans="1:20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</row>
    <row r="120" s="1" customFormat="1" spans="1: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</row>
    <row r="121" s="1" customFormat="1" spans="1:20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</row>
    <row r="122" s="1" customFormat="1" spans="1:20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</row>
    <row r="123" s="1" customFormat="1" spans="1:20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</row>
    <row r="124" s="1" customFormat="1" spans="1:20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</row>
    <row r="125" s="1" customFormat="1" spans="1:20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</row>
    <row r="126" s="1" customFormat="1" spans="1:20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</row>
    <row r="127" s="1" customFormat="1" spans="1:20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</row>
    <row r="128" s="1" customFormat="1" spans="1:20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</row>
    <row r="129" s="1" customFormat="1" spans="1:20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</row>
    <row r="130" s="1" customFormat="1" spans="1:2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</row>
    <row r="131" s="1" customFormat="1" spans="1:20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</row>
    <row r="132" s="1" customFormat="1" spans="1:20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</row>
    <row r="133" s="1" customFormat="1" spans="1:20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</row>
    <row r="134" s="1" customFormat="1" spans="1:20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</row>
    <row r="135" s="1" customFormat="1" spans="1:20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</row>
    <row r="136" s="1" customFormat="1" spans="1:20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</row>
    <row r="137" s="1" customFormat="1" spans="1:20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</row>
    <row r="138" s="1" customFormat="1" spans="1:20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</row>
    <row r="139" s="1" customFormat="1" spans="1:20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</row>
    <row r="140" s="1" customFormat="1" spans="1:2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</row>
    <row r="141" s="1" customFormat="1" spans="1:20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</row>
    <row r="142" s="1" customFormat="1" spans="1:20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</row>
    <row r="143" s="1" customFormat="1" spans="1:20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</row>
    <row r="144" s="1" customFormat="1" spans="1:20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</row>
    <row r="145" s="1" customFormat="1" spans="1:20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</row>
    <row r="146" s="1" customFormat="1" spans="1:20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</row>
    <row r="147" s="1" customFormat="1" spans="1:20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</row>
    <row r="148" s="1" customFormat="1" spans="1:20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</row>
    <row r="149" s="1" customFormat="1" spans="1:20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</row>
    <row r="150" s="1" customFormat="1" spans="1:2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</row>
    <row r="151" s="1" customFormat="1" spans="1:20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</row>
    <row r="152" s="1" customFormat="1" spans="1:20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</row>
    <row r="153" s="1" customFormat="1" spans="1:20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</row>
    <row r="154" s="1" customFormat="1" spans="1:20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</row>
    <row r="155" s="1" customFormat="1" spans="1:20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</row>
    <row r="156" s="1" customFormat="1" spans="1:20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</row>
    <row r="157" s="1" customFormat="1" spans="1:20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</row>
    <row r="158" s="1" customFormat="1" spans="1:20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</row>
    <row r="159" s="1" customFormat="1" spans="1:20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</row>
    <row r="160" s="1" customFormat="1" spans="1:2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</row>
    <row r="161" s="1" customFormat="1" spans="1:20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</row>
    <row r="162" s="1" customFormat="1" spans="1:20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</row>
    <row r="163" s="1" customFormat="1" spans="1:20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</row>
    <row r="164" s="1" customFormat="1" spans="1:20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</row>
    <row r="165" s="1" customFormat="1" spans="1:20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</row>
    <row r="166" s="1" customFormat="1" spans="1:20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</row>
    <row r="167" s="1" customFormat="1" spans="1:20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</row>
    <row r="168" s="1" customFormat="1" spans="1:20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</row>
    <row r="169" s="1" customFormat="1" spans="1:20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</row>
    <row r="170" s="1" customFormat="1" spans="1:2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</row>
    <row r="171" s="1" customFormat="1" spans="1:20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</row>
    <row r="172" s="1" customFormat="1" spans="1:20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</row>
    <row r="173" s="1" customFormat="1" spans="1:20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</row>
    <row r="174" s="1" customFormat="1" spans="1:20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</row>
    <row r="175" s="1" customFormat="1" spans="1:20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</row>
    <row r="176" s="1" customFormat="1" spans="1:20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</row>
    <row r="177" s="1" customFormat="1" spans="1:20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</row>
    <row r="178" s="1" customFormat="1" spans="1:20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</row>
    <row r="179" s="1" customFormat="1" spans="1:20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</row>
    <row r="180" s="1" customFormat="1" spans="1:2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</row>
    <row r="181" s="1" customFormat="1" spans="1:20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</row>
    <row r="182" s="1" customFormat="1" spans="1:20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</row>
    <row r="183" s="1" customFormat="1" spans="1:20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</row>
    <row r="184" s="1" customFormat="1" spans="1:20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</row>
    <row r="185" s="1" customFormat="1" spans="1:20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</row>
    <row r="186" s="1" customFormat="1" spans="1:20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</row>
    <row r="187" s="1" customFormat="1" spans="1:20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</row>
    <row r="188" s="1" customFormat="1" spans="1:20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</row>
    <row r="189" s="1" customFormat="1" spans="1:20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</row>
    <row r="190" s="1" customFormat="1" spans="1:2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</row>
    <row r="191" s="1" customFormat="1" spans="1:20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</row>
    <row r="192" s="1" customFormat="1" spans="1:20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</row>
    <row r="193" s="1" customFormat="1" spans="1:20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</row>
    <row r="194" s="1" customFormat="1" spans="1:20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</row>
    <row r="195" s="1" customFormat="1" spans="1:20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</row>
    <row r="196" s="1" customFormat="1" spans="1:20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</row>
    <row r="197" s="1" customFormat="1" spans="1:20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</row>
    <row r="198" s="1" customFormat="1" spans="1:20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</row>
    <row r="199" s="1" customFormat="1" spans="1:20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</row>
    <row r="200" s="1" customFormat="1" spans="1:2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</row>
  </sheetData>
  <mergeCells count="47">
    <mergeCell ref="A2:L2"/>
    <mergeCell ref="A3:B3"/>
    <mergeCell ref="C3:L3"/>
    <mergeCell ref="A4:B4"/>
    <mergeCell ref="C4:G4"/>
    <mergeCell ref="I4:L4"/>
    <mergeCell ref="D5:E5"/>
    <mergeCell ref="F5:G5"/>
    <mergeCell ref="D6:E6"/>
    <mergeCell ref="F6:G6"/>
    <mergeCell ref="D7:E7"/>
    <mergeCell ref="F7:G7"/>
    <mergeCell ref="D8:E8"/>
    <mergeCell ref="F8:G8"/>
    <mergeCell ref="D9:E9"/>
    <mergeCell ref="F9:G9"/>
    <mergeCell ref="B10:G10"/>
    <mergeCell ref="H10:L10"/>
    <mergeCell ref="B11:G11"/>
    <mergeCell ref="H11:L11"/>
    <mergeCell ref="K12:L12"/>
    <mergeCell ref="A13:L13"/>
    <mergeCell ref="A14:D14"/>
    <mergeCell ref="E14:G14"/>
    <mergeCell ref="H14:L14"/>
    <mergeCell ref="A15:B15"/>
    <mergeCell ref="K15:L15"/>
    <mergeCell ref="A16:B16"/>
    <mergeCell ref="K16:L16"/>
    <mergeCell ref="A17:B17"/>
    <mergeCell ref="K17:L17"/>
    <mergeCell ref="A18:B18"/>
    <mergeCell ref="K18:L18"/>
    <mergeCell ref="A19:B19"/>
    <mergeCell ref="K19:L19"/>
    <mergeCell ref="A20:B20"/>
    <mergeCell ref="K20:L20"/>
    <mergeCell ref="A21:C21"/>
    <mergeCell ref="D21:L21"/>
    <mergeCell ref="K22:L22"/>
    <mergeCell ref="K23:L23"/>
    <mergeCell ref="A10:A11"/>
    <mergeCell ref="I7:I9"/>
    <mergeCell ref="K7:K9"/>
    <mergeCell ref="L6:L9"/>
    <mergeCell ref="A5:B9"/>
    <mergeCell ref="A22:H23"/>
  </mergeCells>
  <pageMargins left="0.75" right="0.75" top="1" bottom="1" header="0.5" footer="0.5"/>
  <headerFooter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200"/>
  <sheetViews>
    <sheetView workbookViewId="0">
      <selection activeCell="A1" sqref="$A1:$XFD1048576"/>
    </sheetView>
  </sheetViews>
  <sheetFormatPr defaultColWidth="11.375" defaultRowHeight="14.25"/>
  <cols>
    <col min="1" max="1" width="7.65" style="1" customWidth="1"/>
    <col min="2" max="2" width="7.375" style="1" customWidth="1"/>
    <col min="3" max="3" width="16.8416666666667" style="1" customWidth="1"/>
    <col min="4" max="4" width="12.175" style="1" customWidth="1"/>
    <col min="5" max="5" width="13.6333333333333" style="1" customWidth="1"/>
    <col min="6" max="6" width="16.35" style="1" customWidth="1"/>
    <col min="7" max="7" width="10.575" style="1" customWidth="1"/>
    <col min="8" max="8" width="14.6833333333333" style="1" customWidth="1"/>
    <col min="9" max="9" width="10.9416666666667" style="1" customWidth="1"/>
    <col min="10" max="10" width="11.6916666666667" style="1" customWidth="1"/>
    <col min="11" max="11" width="23.0333333333333" style="1" customWidth="1"/>
    <col min="12" max="12" width="27.55" style="1" customWidth="1"/>
    <col min="13" max="20" width="6.75" style="1" customWidth="1"/>
    <col min="21" max="16384" width="11.375" style="1"/>
  </cols>
  <sheetData>
    <row r="1" s="1" customFormat="1" spans="1:20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="1" customFormat="1" ht="39.2" customHeight="1" spans="1:20">
      <c r="A2" s="3" t="s">
        <v>123</v>
      </c>
      <c r="B2" s="4"/>
      <c r="C2" s="4"/>
      <c r="D2" s="4"/>
      <c r="E2" s="4"/>
      <c r="F2" s="4"/>
      <c r="G2" s="4"/>
      <c r="H2" s="4"/>
      <c r="I2" s="4"/>
      <c r="J2" s="4"/>
      <c r="K2" s="4"/>
      <c r="L2" s="5"/>
      <c r="M2" s="2"/>
      <c r="N2" s="2"/>
      <c r="O2" s="2"/>
      <c r="P2" s="2"/>
      <c r="Q2" s="2"/>
      <c r="R2" s="2"/>
      <c r="S2" s="2"/>
      <c r="T2" s="2"/>
    </row>
    <row r="3" s="1" customFormat="1" ht="29.45" customHeight="1" spans="1:20">
      <c r="A3" s="6" t="s">
        <v>82</v>
      </c>
      <c r="B3" s="5"/>
      <c r="C3" s="7" t="s">
        <v>127</v>
      </c>
      <c r="D3" s="4"/>
      <c r="E3" s="4"/>
      <c r="F3" s="4"/>
      <c r="G3" s="4"/>
      <c r="H3" s="4"/>
      <c r="I3" s="4"/>
      <c r="J3" s="4"/>
      <c r="K3" s="4"/>
      <c r="L3" s="5"/>
      <c r="M3" s="2"/>
      <c r="N3" s="2"/>
      <c r="O3" s="2"/>
      <c r="P3" s="2"/>
      <c r="Q3" s="2"/>
      <c r="R3" s="2"/>
      <c r="S3" s="2"/>
      <c r="T3" s="2"/>
    </row>
    <row r="4" s="1" customFormat="1" ht="28.5" customHeight="1" spans="1:20">
      <c r="A4" s="6" t="s">
        <v>84</v>
      </c>
      <c r="B4" s="5"/>
      <c r="C4" s="8" t="s">
        <v>85</v>
      </c>
      <c r="D4" s="4"/>
      <c r="E4" s="4"/>
      <c r="F4" s="4"/>
      <c r="G4" s="5"/>
      <c r="H4" s="8" t="s">
        <v>86</v>
      </c>
      <c r="I4" s="8" t="s">
        <v>35</v>
      </c>
      <c r="J4" s="4"/>
      <c r="K4" s="4"/>
      <c r="L4" s="5"/>
      <c r="M4" s="2"/>
      <c r="N4" s="2"/>
      <c r="O4" s="2"/>
      <c r="P4" s="2"/>
      <c r="Q4" s="2"/>
      <c r="R4" s="2"/>
      <c r="S4" s="2"/>
      <c r="T4" s="2"/>
    </row>
    <row r="5" s="1" customFormat="1" ht="24.7" customHeight="1" spans="1:20">
      <c r="A5" s="9" t="s">
        <v>87</v>
      </c>
      <c r="B5" s="10"/>
      <c r="C5" s="6"/>
      <c r="D5" s="6" t="s">
        <v>38</v>
      </c>
      <c r="E5" s="5"/>
      <c r="F5" s="6" t="s">
        <v>88</v>
      </c>
      <c r="G5" s="5"/>
      <c r="H5" s="6" t="s">
        <v>89</v>
      </c>
      <c r="I5" s="6" t="s">
        <v>90</v>
      </c>
      <c r="J5" s="6" t="s">
        <v>91</v>
      </c>
      <c r="K5" s="6" t="s">
        <v>92</v>
      </c>
      <c r="L5" s="6" t="s">
        <v>93</v>
      </c>
      <c r="M5" s="2"/>
      <c r="N5" s="2"/>
      <c r="O5" s="2"/>
      <c r="P5" s="2"/>
      <c r="Q5" s="2"/>
      <c r="R5" s="2"/>
      <c r="S5" s="2"/>
      <c r="T5" s="2"/>
    </row>
    <row r="6" s="1" customFormat="1" ht="28.5" customHeight="1" spans="1:20">
      <c r="A6" s="11"/>
      <c r="B6" s="12"/>
      <c r="C6" s="6" t="s">
        <v>44</v>
      </c>
      <c r="D6" s="13">
        <v>0</v>
      </c>
      <c r="E6" s="5"/>
      <c r="F6" s="13">
        <v>0.8</v>
      </c>
      <c r="G6" s="5"/>
      <c r="H6" s="13">
        <v>0.8</v>
      </c>
      <c r="I6" s="14">
        <v>10</v>
      </c>
      <c r="J6" s="15">
        <f t="shared" ref="J6:J9" si="0" xml:space="preserve">IF(F6=0,"",H6/F6)</f>
        <v>1</v>
      </c>
      <c r="K6" s="13">
        <f xml:space="preserve">IF(OR(I6="",J6=""),"",I6*J6)</f>
        <v>10</v>
      </c>
      <c r="L6" s="6"/>
      <c r="M6" s="2"/>
      <c r="N6" s="2"/>
      <c r="O6" s="2"/>
      <c r="P6" s="2"/>
      <c r="Q6" s="2"/>
      <c r="R6" s="2"/>
      <c r="S6" s="2"/>
      <c r="T6" s="2"/>
    </row>
    <row r="7" s="1" customFormat="1" ht="28.5" customHeight="1" spans="1:20">
      <c r="A7" s="11"/>
      <c r="B7" s="12"/>
      <c r="C7" s="9" t="s">
        <v>94</v>
      </c>
      <c r="D7" s="13">
        <v>0</v>
      </c>
      <c r="E7" s="5"/>
      <c r="F7" s="13">
        <v>0.8</v>
      </c>
      <c r="G7" s="5"/>
      <c r="H7" s="13">
        <v>0.8</v>
      </c>
      <c r="I7" s="9"/>
      <c r="J7" s="15">
        <f t="shared" si="0"/>
        <v>1</v>
      </c>
      <c r="K7" s="6"/>
      <c r="L7" s="16"/>
      <c r="M7" s="2"/>
      <c r="N7" s="2"/>
      <c r="O7" s="2"/>
      <c r="P7" s="2"/>
      <c r="Q7" s="2"/>
      <c r="R7" s="2"/>
      <c r="S7" s="2"/>
      <c r="T7" s="2"/>
    </row>
    <row r="8" s="1" customFormat="1" ht="28.5" customHeight="1" spans="1:20">
      <c r="A8" s="11"/>
      <c r="B8" s="12"/>
      <c r="C8" s="6" t="s">
        <v>49</v>
      </c>
      <c r="D8" s="13">
        <v>0</v>
      </c>
      <c r="E8" s="5"/>
      <c r="F8" s="13">
        <v>0</v>
      </c>
      <c r="G8" s="5"/>
      <c r="H8" s="13">
        <v>0</v>
      </c>
      <c r="I8" s="16"/>
      <c r="J8" s="15" t="str">
        <f t="shared" si="0"/>
        <v/>
      </c>
      <c r="K8" s="16"/>
      <c r="L8" s="16"/>
      <c r="M8" s="2"/>
      <c r="N8" s="2"/>
      <c r="O8" s="2"/>
      <c r="P8" s="2"/>
      <c r="Q8" s="2"/>
      <c r="R8" s="2"/>
      <c r="S8" s="2"/>
      <c r="T8" s="2"/>
    </row>
    <row r="9" s="1" customFormat="1" ht="28.5" customHeight="1" spans="1:20">
      <c r="A9" s="17"/>
      <c r="B9" s="18"/>
      <c r="C9" s="6" t="s">
        <v>95</v>
      </c>
      <c r="D9" s="13">
        <v>0</v>
      </c>
      <c r="E9" s="5"/>
      <c r="F9" s="13">
        <v>0</v>
      </c>
      <c r="G9" s="5"/>
      <c r="H9" s="13">
        <v>0</v>
      </c>
      <c r="I9" s="19"/>
      <c r="J9" s="15" t="str">
        <f t="shared" si="0"/>
        <v/>
      </c>
      <c r="K9" s="19"/>
      <c r="L9" s="19"/>
      <c r="M9" s="2"/>
      <c r="N9" s="2"/>
      <c r="O9" s="2"/>
      <c r="P9" s="2"/>
      <c r="Q9" s="2"/>
      <c r="R9" s="2"/>
      <c r="S9" s="2"/>
      <c r="T9" s="2"/>
    </row>
    <row r="10" s="1" customFormat="1" ht="25.1" customHeight="1" spans="1:20">
      <c r="A10" s="7" t="s">
        <v>96</v>
      </c>
      <c r="B10" s="8" t="s">
        <v>97</v>
      </c>
      <c r="C10" s="4"/>
      <c r="D10" s="4"/>
      <c r="E10" s="4"/>
      <c r="F10" s="4"/>
      <c r="G10" s="5"/>
      <c r="H10" s="8" t="s">
        <v>98</v>
      </c>
      <c r="I10" s="4"/>
      <c r="J10" s="4"/>
      <c r="K10" s="4"/>
      <c r="L10" s="5"/>
      <c r="M10" s="2"/>
      <c r="N10" s="2"/>
      <c r="O10" s="2"/>
      <c r="P10" s="2"/>
      <c r="Q10" s="2"/>
      <c r="R10" s="2"/>
      <c r="S10" s="2"/>
      <c r="T10" s="2"/>
    </row>
    <row r="11" s="1" customFormat="1" ht="80" customHeight="1" spans="1:20">
      <c r="A11" s="19"/>
      <c r="B11" s="7" t="s">
        <v>125</v>
      </c>
      <c r="C11" s="4"/>
      <c r="D11" s="4"/>
      <c r="E11" s="4"/>
      <c r="F11" s="4"/>
      <c r="G11" s="5"/>
      <c r="H11" s="7" t="s">
        <v>125</v>
      </c>
      <c r="I11" s="4"/>
      <c r="J11" s="4"/>
      <c r="K11" s="4"/>
      <c r="L11" s="5"/>
      <c r="M11" s="2"/>
      <c r="N11" s="2"/>
      <c r="O11" s="2"/>
      <c r="P11" s="2"/>
      <c r="Q11" s="2"/>
      <c r="R11" s="2"/>
      <c r="S11" s="2"/>
      <c r="T11" s="2"/>
    </row>
    <row r="12" s="1" customFormat="1" ht="33.25" customHeight="1" spans="1:20">
      <c r="A12" s="20"/>
      <c r="B12" s="2"/>
      <c r="C12" s="2"/>
      <c r="D12" s="2"/>
      <c r="E12" s="2"/>
      <c r="F12" s="2"/>
      <c r="G12" s="2"/>
      <c r="H12" s="2"/>
      <c r="I12" s="21"/>
      <c r="J12" s="21"/>
      <c r="K12" s="22"/>
      <c r="L12" s="5"/>
      <c r="M12" s="2"/>
      <c r="N12" s="2"/>
      <c r="O12" s="2"/>
      <c r="P12" s="2"/>
      <c r="Q12" s="2"/>
      <c r="R12" s="2"/>
      <c r="S12" s="2"/>
      <c r="T12" s="2"/>
    </row>
    <row r="13" s="1" customFormat="1" ht="33.25" customHeight="1" spans="1:20">
      <c r="A13" s="23" t="s">
        <v>100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5"/>
      <c r="M13" s="2"/>
      <c r="N13" s="2"/>
      <c r="O13" s="2"/>
      <c r="P13" s="2"/>
      <c r="Q13" s="2"/>
      <c r="R13" s="2"/>
      <c r="S13" s="2"/>
      <c r="T13" s="2"/>
    </row>
    <row r="14" s="1" customFormat="1" ht="29.45" customHeight="1" spans="1:20">
      <c r="A14" s="6" t="s">
        <v>53</v>
      </c>
      <c r="B14" s="4"/>
      <c r="C14" s="4"/>
      <c r="D14" s="5"/>
      <c r="E14" s="6" t="s">
        <v>101</v>
      </c>
      <c r="F14" s="4"/>
      <c r="G14" s="5"/>
      <c r="H14" s="6" t="s">
        <v>102</v>
      </c>
      <c r="I14" s="4"/>
      <c r="J14" s="4"/>
      <c r="K14" s="4"/>
      <c r="L14" s="5"/>
      <c r="M14" s="2"/>
      <c r="N14" s="2"/>
      <c r="O14" s="2"/>
      <c r="P14" s="2"/>
      <c r="Q14" s="2"/>
      <c r="R14" s="2"/>
      <c r="S14" s="2"/>
      <c r="T14" s="2"/>
    </row>
    <row r="15" s="1" customFormat="1" ht="26.6" customHeight="1" spans="1:20">
      <c r="A15" s="6" t="s">
        <v>103</v>
      </c>
      <c r="B15" s="5"/>
      <c r="C15" s="6" t="s">
        <v>60</v>
      </c>
      <c r="D15" s="6" t="s">
        <v>61</v>
      </c>
      <c r="E15" s="6" t="s">
        <v>54</v>
      </c>
      <c r="F15" s="6" t="s">
        <v>55</v>
      </c>
      <c r="G15" s="6" t="s">
        <v>56</v>
      </c>
      <c r="H15" s="6" t="s">
        <v>57</v>
      </c>
      <c r="I15" s="6" t="s">
        <v>90</v>
      </c>
      <c r="J15" s="6" t="s">
        <v>92</v>
      </c>
      <c r="K15" s="9" t="s">
        <v>58</v>
      </c>
      <c r="L15" s="5"/>
      <c r="M15" s="2"/>
      <c r="N15" s="2"/>
      <c r="O15" s="2"/>
      <c r="P15" s="2"/>
      <c r="Q15" s="2"/>
      <c r="R15" s="2"/>
      <c r="S15" s="2"/>
      <c r="T15" s="2"/>
    </row>
    <row r="16" s="1" customFormat="1" ht="36.1" customHeight="1" spans="1:20">
      <c r="A16" s="7" t="s">
        <v>62</v>
      </c>
      <c r="B16" s="5"/>
      <c r="C16" s="7" t="s">
        <v>63</v>
      </c>
      <c r="D16" s="7" t="s">
        <v>64</v>
      </c>
      <c r="E16" s="7" t="s">
        <v>65</v>
      </c>
      <c r="F16" s="7">
        <v>245</v>
      </c>
      <c r="G16" s="7" t="s">
        <v>66</v>
      </c>
      <c r="H16" s="7" t="s">
        <v>67</v>
      </c>
      <c r="I16" s="13">
        <v>50</v>
      </c>
      <c r="J16" s="13">
        <v>50</v>
      </c>
      <c r="K16" s="7" t="s">
        <v>68</v>
      </c>
      <c r="L16" s="5"/>
      <c r="M16" s="2"/>
      <c r="N16" s="2"/>
      <c r="O16" s="2"/>
      <c r="P16" s="2"/>
      <c r="Q16" s="2"/>
      <c r="R16" s="2"/>
      <c r="S16" s="2"/>
      <c r="T16" s="2"/>
    </row>
    <row r="17" s="1" customFormat="1" ht="36.1" customHeight="1" spans="1:20">
      <c r="A17" s="7" t="s">
        <v>69</v>
      </c>
      <c r="B17" s="5"/>
      <c r="C17" s="7" t="s">
        <v>70</v>
      </c>
      <c r="D17" s="7" t="s">
        <v>71</v>
      </c>
      <c r="E17" s="7" t="s">
        <v>72</v>
      </c>
      <c r="F17" s="7" t="s">
        <v>73</v>
      </c>
      <c r="G17" s="7" t="s">
        <v>74</v>
      </c>
      <c r="H17" s="7" t="s">
        <v>73</v>
      </c>
      <c r="I17" s="13">
        <v>30</v>
      </c>
      <c r="J17" s="13">
        <v>30</v>
      </c>
      <c r="K17" s="7" t="s">
        <v>68</v>
      </c>
      <c r="L17" s="5"/>
      <c r="M17" s="2"/>
      <c r="N17" s="2"/>
      <c r="O17" s="2"/>
      <c r="P17" s="2"/>
      <c r="Q17" s="2"/>
      <c r="R17" s="2"/>
      <c r="S17" s="2"/>
      <c r="T17" s="2"/>
    </row>
    <row r="18" s="1" customFormat="1" ht="36.1" customHeight="1" spans="1:20">
      <c r="A18" s="7" t="s">
        <v>75</v>
      </c>
      <c r="B18" s="5"/>
      <c r="C18" s="7" t="s">
        <v>76</v>
      </c>
      <c r="D18" s="7" t="s">
        <v>77</v>
      </c>
      <c r="E18" s="7" t="s">
        <v>65</v>
      </c>
      <c r="F18" s="7">
        <v>90</v>
      </c>
      <c r="G18" s="7" t="s">
        <v>78</v>
      </c>
      <c r="H18" s="7" t="s">
        <v>79</v>
      </c>
      <c r="I18" s="13">
        <v>10</v>
      </c>
      <c r="J18" s="13">
        <v>10</v>
      </c>
      <c r="K18" s="7" t="s">
        <v>68</v>
      </c>
      <c r="L18" s="5"/>
      <c r="M18" s="2"/>
      <c r="N18" s="2"/>
      <c r="O18" s="2"/>
      <c r="P18" s="2"/>
      <c r="Q18" s="2"/>
      <c r="R18" s="2"/>
      <c r="S18" s="2"/>
      <c r="T18" s="2"/>
    </row>
    <row r="19" s="1" customFormat="1" ht="36.1" customHeight="1" spans="1:20">
      <c r="A19" s="8"/>
      <c r="B19" s="5"/>
      <c r="C19" s="8"/>
      <c r="D19" s="8"/>
      <c r="E19" s="8"/>
      <c r="F19" s="8"/>
      <c r="G19" s="8"/>
      <c r="H19" s="8"/>
      <c r="I19" s="13"/>
      <c r="J19" s="13"/>
      <c r="K19" s="7"/>
      <c r="L19" s="5"/>
      <c r="M19" s="2"/>
      <c r="N19" s="2"/>
      <c r="O19" s="2"/>
      <c r="P19" s="2"/>
      <c r="Q19" s="2"/>
      <c r="R19" s="2"/>
      <c r="S19" s="2"/>
      <c r="T19" s="2"/>
    </row>
    <row r="20" s="1" customFormat="1" ht="36.1" customHeight="1" spans="1:20">
      <c r="A20" s="8"/>
      <c r="B20" s="5"/>
      <c r="C20" s="8"/>
      <c r="D20" s="8"/>
      <c r="E20" s="8"/>
      <c r="F20" s="8"/>
      <c r="G20" s="8"/>
      <c r="H20" s="8"/>
      <c r="I20" s="13"/>
      <c r="J20" s="13"/>
      <c r="K20" s="7"/>
      <c r="L20" s="5"/>
      <c r="M20" s="2"/>
      <c r="N20" s="2"/>
      <c r="O20" s="2"/>
      <c r="P20" s="2"/>
      <c r="Q20" s="2"/>
      <c r="R20" s="2"/>
      <c r="S20" s="2"/>
      <c r="T20" s="2"/>
    </row>
    <row r="21" s="1" customFormat="1" ht="63.65" customHeight="1" spans="1:20">
      <c r="A21" s="7" t="s">
        <v>117</v>
      </c>
      <c r="B21" s="4"/>
      <c r="C21" s="5"/>
      <c r="D21" s="7" t="s">
        <v>68</v>
      </c>
      <c r="E21" s="4"/>
      <c r="F21" s="4"/>
      <c r="G21" s="4"/>
      <c r="H21" s="4"/>
      <c r="I21" s="4"/>
      <c r="J21" s="4"/>
      <c r="K21" s="4"/>
      <c r="L21" s="5"/>
      <c r="M21" s="2"/>
      <c r="N21" s="2"/>
      <c r="O21" s="2"/>
      <c r="P21" s="2"/>
      <c r="Q21" s="2"/>
      <c r="R21" s="2"/>
      <c r="S21" s="2"/>
      <c r="T21" s="2"/>
    </row>
    <row r="22" s="1" customFormat="1" ht="28.5" customHeight="1" spans="1:20">
      <c r="A22" s="6" t="s">
        <v>118</v>
      </c>
      <c r="B22" s="24"/>
      <c r="C22" s="24"/>
      <c r="D22" s="24"/>
      <c r="E22" s="24"/>
      <c r="F22" s="24"/>
      <c r="G22" s="24"/>
      <c r="H22" s="10"/>
      <c r="I22" s="7" t="s">
        <v>119</v>
      </c>
      <c r="J22" s="7" t="s">
        <v>120</v>
      </c>
      <c r="K22" s="7" t="s">
        <v>121</v>
      </c>
      <c r="L22" s="5"/>
      <c r="M22" s="2"/>
      <c r="N22" s="2"/>
      <c r="O22" s="2"/>
      <c r="P22" s="2"/>
      <c r="Q22" s="2"/>
      <c r="R22" s="2"/>
      <c r="S22" s="2"/>
      <c r="T22" s="2"/>
    </row>
    <row r="23" s="1" customFormat="1" ht="33.25" customHeight="1" spans="1:20">
      <c r="A23" s="17"/>
      <c r="B23" s="25"/>
      <c r="C23" s="25"/>
      <c r="D23" s="25"/>
      <c r="E23" s="25"/>
      <c r="F23" s="25"/>
      <c r="G23" s="25"/>
      <c r="H23" s="18"/>
      <c r="I23" s="14">
        <f xml:space="preserve">I6+SUM(I16:I20)</f>
        <v>100</v>
      </c>
      <c r="J23" s="14">
        <f xml:space="preserve">SUM(J16:J20)+K6</f>
        <v>100</v>
      </c>
      <c r="K23" s="7" t="str">
        <f xml:space="preserve">IF(J23&gt;=90,"优",IF(J23&gt;=80,"良",IF(J23&gt;=60,"中","差")))</f>
        <v>优</v>
      </c>
      <c r="L23" s="5"/>
      <c r="M23" s="2"/>
      <c r="N23" s="2"/>
      <c r="O23" s="2"/>
      <c r="P23" s="2"/>
      <c r="Q23" s="2"/>
      <c r="R23" s="2"/>
      <c r="S23" s="2"/>
      <c r="T23" s="2"/>
    </row>
    <row r="24" s="1" customFormat="1" spans="1:20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</row>
    <row r="25" s="1" customFormat="1" spans="1:20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</row>
    <row r="26" s="1" customFormat="1" spans="1:20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</row>
    <row r="27" s="1" customFormat="1" spans="1:20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</row>
    <row r="28" s="1" customFormat="1" spans="1:20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</row>
    <row r="29" s="1" customFormat="1" spans="1:20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</row>
    <row r="30" s="1" customFormat="1" spans="1:20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</row>
    <row r="31" s="1" customFormat="1" spans="1:20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</row>
    <row r="32" s="1" customFormat="1" spans="1:20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</row>
    <row r="33" s="1" customFormat="1" spans="1:20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="1" customFormat="1" spans="1:20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</row>
    <row r="35" s="1" customFormat="1" spans="1:20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</row>
    <row r="36" s="1" customFormat="1" spans="1:20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</row>
    <row r="37" s="1" customFormat="1" spans="1:20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</row>
    <row r="38" s="1" customFormat="1" spans="1:20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</row>
    <row r="39" s="1" customFormat="1" spans="1:20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</row>
    <row r="40" s="1" customFormat="1" spans="1:20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</row>
    <row r="41" s="1" customFormat="1" spans="1:20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</row>
    <row r="42" s="1" customFormat="1" spans="1:20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</row>
    <row r="43" s="1" customFormat="1" spans="1:20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</row>
    <row r="44" s="1" customFormat="1" spans="1:20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</row>
    <row r="45" s="1" customFormat="1" spans="1:20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</row>
    <row r="46" s="1" customFormat="1" spans="1:20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</row>
    <row r="47" s="1" customFormat="1" spans="1:20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</row>
    <row r="48" s="1" customFormat="1" spans="1:20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</row>
    <row r="49" s="1" customFormat="1" spans="1:20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</row>
    <row r="50" s="1" customFormat="1" spans="1:2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</row>
    <row r="51" s="1" customFormat="1" spans="1:20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</row>
    <row r="52" s="1" customFormat="1" spans="1:20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</row>
    <row r="53" s="1" customFormat="1" spans="1:20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</row>
    <row r="54" s="1" customFormat="1" spans="1:20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</row>
    <row r="55" s="1" customFormat="1" spans="1:20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</row>
    <row r="56" s="1" customFormat="1" spans="1:20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</row>
    <row r="57" s="1" customFormat="1" spans="1:20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</row>
    <row r="58" s="1" customFormat="1" spans="1:20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</row>
    <row r="59" s="1" customFormat="1" spans="1:20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</row>
    <row r="60" s="1" customFormat="1" spans="1:2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</row>
    <row r="61" s="1" customFormat="1" spans="1:20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</row>
    <row r="62" s="1" customFormat="1" spans="1:20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</row>
    <row r="63" s="1" customFormat="1" spans="1:20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</row>
    <row r="64" s="1" customFormat="1" spans="1:20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</row>
    <row r="65" s="1" customFormat="1" spans="1:20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</row>
    <row r="66" s="1" customFormat="1" spans="1:20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</row>
    <row r="67" s="1" customFormat="1" spans="1:20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</row>
    <row r="68" s="1" customFormat="1" spans="1:20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</row>
    <row r="69" s="1" customFormat="1" spans="1:20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</row>
    <row r="70" s="1" customFormat="1" spans="1:2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</row>
    <row r="71" s="1" customFormat="1" spans="1:20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</row>
    <row r="72" s="1" customFormat="1" spans="1:20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</row>
    <row r="73" s="1" customFormat="1" spans="1:20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</row>
    <row r="74" s="1" customFormat="1" spans="1:20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</row>
    <row r="75" s="1" customFormat="1" spans="1:20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</row>
    <row r="76" s="1" customFormat="1" spans="1:20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</row>
    <row r="77" s="1" customFormat="1" spans="1:20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</row>
    <row r="78" s="1" customFormat="1" spans="1:20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</row>
    <row r="79" s="1" customFormat="1" spans="1:20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</row>
    <row r="80" s="1" customFormat="1" spans="1:2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</row>
    <row r="81" s="1" customFormat="1" spans="1:20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</row>
    <row r="82" s="1" customFormat="1" spans="1:20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</row>
    <row r="83" s="1" customFormat="1" spans="1:20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</row>
    <row r="84" s="1" customFormat="1" spans="1:20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</row>
    <row r="85" s="1" customFormat="1" spans="1:20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</row>
    <row r="86" s="1" customFormat="1" spans="1:20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</row>
    <row r="87" s="1" customFormat="1" spans="1:20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</row>
    <row r="88" s="1" customFormat="1" spans="1:20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</row>
    <row r="89" s="1" customFormat="1" spans="1:20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</row>
    <row r="90" s="1" customFormat="1" spans="1:2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</row>
    <row r="91" s="1" customFormat="1" spans="1:20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</row>
    <row r="92" s="1" customFormat="1" spans="1:20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</row>
    <row r="93" s="1" customFormat="1" spans="1:20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</row>
    <row r="94" s="1" customFormat="1" spans="1:20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</row>
    <row r="95" s="1" customFormat="1" spans="1:20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</row>
    <row r="96" s="1" customFormat="1" spans="1:20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</row>
    <row r="97" s="1" customFormat="1" spans="1:20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</row>
    <row r="98" s="1" customFormat="1" spans="1:20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</row>
    <row r="99" s="1" customFormat="1" spans="1:20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</row>
    <row r="100" s="1" customFormat="1" spans="1:2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</row>
    <row r="101" s="1" customFormat="1" spans="1:20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</row>
    <row r="102" s="1" customFormat="1" spans="1:20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</row>
    <row r="103" s="1" customFormat="1" spans="1:20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</row>
    <row r="104" s="1" customFormat="1" spans="1:20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</row>
    <row r="105" s="1" customFormat="1" spans="1:20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</row>
    <row r="106" s="1" customFormat="1" spans="1:20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</row>
    <row r="107" s="1" customFormat="1" spans="1:20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</row>
    <row r="108" s="1" customFormat="1" spans="1:20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</row>
    <row r="109" s="1" customFormat="1" spans="1:20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</row>
    <row r="110" s="1" customFormat="1" spans="1:2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</row>
    <row r="111" s="1" customFormat="1" spans="1:20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</row>
    <row r="112" s="1" customFormat="1" spans="1:20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</row>
    <row r="113" s="1" customFormat="1" spans="1:20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</row>
    <row r="114" s="1" customFormat="1" spans="1:20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</row>
    <row r="115" s="1" customFormat="1" spans="1:20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</row>
    <row r="116" s="1" customFormat="1" spans="1:20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</row>
    <row r="117" s="1" customFormat="1" spans="1:20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</row>
    <row r="118" s="1" customFormat="1" spans="1:20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</row>
    <row r="119" s="1" customFormat="1" spans="1:20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</row>
    <row r="120" s="1" customFormat="1" spans="1: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</row>
    <row r="121" s="1" customFormat="1" spans="1:20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</row>
    <row r="122" s="1" customFormat="1" spans="1:20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</row>
    <row r="123" s="1" customFormat="1" spans="1:20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</row>
    <row r="124" s="1" customFormat="1" spans="1:20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</row>
    <row r="125" s="1" customFormat="1" spans="1:20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</row>
    <row r="126" s="1" customFormat="1" spans="1:20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</row>
    <row r="127" s="1" customFormat="1" spans="1:20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</row>
    <row r="128" s="1" customFormat="1" spans="1:20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</row>
    <row r="129" s="1" customFormat="1" spans="1:20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</row>
    <row r="130" s="1" customFormat="1" spans="1:2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</row>
    <row r="131" s="1" customFormat="1" spans="1:20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</row>
    <row r="132" s="1" customFormat="1" spans="1:20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</row>
    <row r="133" s="1" customFormat="1" spans="1:20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</row>
    <row r="134" s="1" customFormat="1" spans="1:20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</row>
    <row r="135" s="1" customFormat="1" spans="1:20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</row>
    <row r="136" s="1" customFormat="1" spans="1:20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</row>
    <row r="137" s="1" customFormat="1" spans="1:20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</row>
    <row r="138" s="1" customFormat="1" spans="1:20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</row>
    <row r="139" s="1" customFormat="1" spans="1:20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</row>
    <row r="140" s="1" customFormat="1" spans="1:2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</row>
    <row r="141" s="1" customFormat="1" spans="1:20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</row>
    <row r="142" s="1" customFormat="1" spans="1:20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</row>
    <row r="143" s="1" customFormat="1" spans="1:20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</row>
    <row r="144" s="1" customFormat="1" spans="1:20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</row>
    <row r="145" s="1" customFormat="1" spans="1:20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</row>
    <row r="146" s="1" customFormat="1" spans="1:20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</row>
    <row r="147" s="1" customFormat="1" spans="1:20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</row>
    <row r="148" s="1" customFormat="1" spans="1:20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</row>
    <row r="149" s="1" customFormat="1" spans="1:20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</row>
    <row r="150" s="1" customFormat="1" spans="1:2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</row>
    <row r="151" s="1" customFormat="1" spans="1:20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</row>
    <row r="152" s="1" customFormat="1" spans="1:20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</row>
    <row r="153" s="1" customFormat="1" spans="1:20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</row>
    <row r="154" s="1" customFormat="1" spans="1:20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</row>
    <row r="155" s="1" customFormat="1" spans="1:20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</row>
    <row r="156" s="1" customFormat="1" spans="1:20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</row>
    <row r="157" s="1" customFormat="1" spans="1:20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</row>
    <row r="158" s="1" customFormat="1" spans="1:20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</row>
    <row r="159" s="1" customFormat="1" spans="1:20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</row>
    <row r="160" s="1" customFormat="1" spans="1:2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</row>
    <row r="161" s="1" customFormat="1" spans="1:20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</row>
    <row r="162" s="1" customFormat="1" spans="1:20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</row>
    <row r="163" s="1" customFormat="1" spans="1:20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</row>
    <row r="164" s="1" customFormat="1" spans="1:20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</row>
    <row r="165" s="1" customFormat="1" spans="1:20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</row>
    <row r="166" s="1" customFormat="1" spans="1:20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</row>
    <row r="167" s="1" customFormat="1" spans="1:20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</row>
    <row r="168" s="1" customFormat="1" spans="1:20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</row>
    <row r="169" s="1" customFormat="1" spans="1:20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</row>
    <row r="170" s="1" customFormat="1" spans="1:2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</row>
    <row r="171" s="1" customFormat="1" spans="1:20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</row>
    <row r="172" s="1" customFormat="1" spans="1:20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</row>
    <row r="173" s="1" customFormat="1" spans="1:20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</row>
    <row r="174" s="1" customFormat="1" spans="1:20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</row>
    <row r="175" s="1" customFormat="1" spans="1:20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</row>
    <row r="176" s="1" customFormat="1" spans="1:20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</row>
    <row r="177" s="1" customFormat="1" spans="1:20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</row>
    <row r="178" s="1" customFormat="1" spans="1:20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</row>
    <row r="179" s="1" customFormat="1" spans="1:20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</row>
    <row r="180" s="1" customFormat="1" spans="1:2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</row>
    <row r="181" s="1" customFormat="1" spans="1:20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</row>
    <row r="182" s="1" customFormat="1" spans="1:20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</row>
    <row r="183" s="1" customFormat="1" spans="1:20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</row>
    <row r="184" s="1" customFormat="1" spans="1:20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</row>
    <row r="185" s="1" customFormat="1" spans="1:20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</row>
    <row r="186" s="1" customFormat="1" spans="1:20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</row>
    <row r="187" s="1" customFormat="1" spans="1:20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</row>
    <row r="188" s="1" customFormat="1" spans="1:20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</row>
    <row r="189" s="1" customFormat="1" spans="1:20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</row>
    <row r="190" s="1" customFormat="1" spans="1:2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</row>
    <row r="191" s="1" customFormat="1" spans="1:20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</row>
    <row r="192" s="1" customFormat="1" spans="1:20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</row>
    <row r="193" s="1" customFormat="1" spans="1:20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</row>
    <row r="194" s="1" customFormat="1" spans="1:20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</row>
    <row r="195" s="1" customFormat="1" spans="1:20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</row>
    <row r="196" s="1" customFormat="1" spans="1:20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</row>
    <row r="197" s="1" customFormat="1" spans="1:20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</row>
    <row r="198" s="1" customFormat="1" spans="1:20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</row>
    <row r="199" s="1" customFormat="1" spans="1:20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</row>
    <row r="200" s="1" customFormat="1" spans="1:2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</row>
  </sheetData>
  <mergeCells count="47">
    <mergeCell ref="A2:L2"/>
    <mergeCell ref="A3:B3"/>
    <mergeCell ref="C3:L3"/>
    <mergeCell ref="A4:B4"/>
    <mergeCell ref="C4:G4"/>
    <mergeCell ref="I4:L4"/>
    <mergeCell ref="D5:E5"/>
    <mergeCell ref="F5:G5"/>
    <mergeCell ref="D6:E6"/>
    <mergeCell ref="F6:G6"/>
    <mergeCell ref="D7:E7"/>
    <mergeCell ref="F7:G7"/>
    <mergeCell ref="D8:E8"/>
    <mergeCell ref="F8:G8"/>
    <mergeCell ref="D9:E9"/>
    <mergeCell ref="F9:G9"/>
    <mergeCell ref="B10:G10"/>
    <mergeCell ref="H10:L10"/>
    <mergeCell ref="B11:G11"/>
    <mergeCell ref="H11:L11"/>
    <mergeCell ref="K12:L12"/>
    <mergeCell ref="A13:L13"/>
    <mergeCell ref="A14:D14"/>
    <mergeCell ref="E14:G14"/>
    <mergeCell ref="H14:L14"/>
    <mergeCell ref="A15:B15"/>
    <mergeCell ref="K15:L15"/>
    <mergeCell ref="A16:B16"/>
    <mergeCell ref="K16:L16"/>
    <mergeCell ref="A17:B17"/>
    <mergeCell ref="K17:L17"/>
    <mergeCell ref="A18:B18"/>
    <mergeCell ref="K18:L18"/>
    <mergeCell ref="A19:B19"/>
    <mergeCell ref="K19:L19"/>
    <mergeCell ref="A20:B20"/>
    <mergeCell ref="K20:L20"/>
    <mergeCell ref="A21:C21"/>
    <mergeCell ref="D21:L21"/>
    <mergeCell ref="K22:L22"/>
    <mergeCell ref="K23:L23"/>
    <mergeCell ref="A10:A11"/>
    <mergeCell ref="I7:I9"/>
    <mergeCell ref="K7:K9"/>
    <mergeCell ref="L6:L9"/>
    <mergeCell ref="A5:B9"/>
    <mergeCell ref="A22:H23"/>
  </mergeCells>
  <pageMargins left="0.75" right="0.75" top="1" bottom="1" header="0.5" footer="0.5"/>
  <headerFooter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200"/>
  <sheetViews>
    <sheetView workbookViewId="0">
      <selection activeCell="A1" sqref="$A1:$XFD1048576"/>
    </sheetView>
  </sheetViews>
  <sheetFormatPr defaultColWidth="11.375" defaultRowHeight="14.25"/>
  <cols>
    <col min="1" max="1" width="7.65" style="1" customWidth="1"/>
    <col min="2" max="2" width="7.375" style="1" customWidth="1"/>
    <col min="3" max="3" width="16.8416666666667" style="1" customWidth="1"/>
    <col min="4" max="4" width="12.175" style="1" customWidth="1"/>
    <col min="5" max="5" width="13.6333333333333" style="1" customWidth="1"/>
    <col min="6" max="6" width="16.35" style="1" customWidth="1"/>
    <col min="7" max="7" width="10.575" style="1" customWidth="1"/>
    <col min="8" max="8" width="14.6833333333333" style="1" customWidth="1"/>
    <col min="9" max="9" width="10.9416666666667" style="1" customWidth="1"/>
    <col min="10" max="10" width="11.6916666666667" style="1" customWidth="1"/>
    <col min="11" max="11" width="23.0333333333333" style="1" customWidth="1"/>
    <col min="12" max="12" width="27.55" style="1" customWidth="1"/>
    <col min="13" max="20" width="6.75" style="1" customWidth="1"/>
    <col min="21" max="16384" width="11.375" style="1"/>
  </cols>
  <sheetData>
    <row r="1" s="1" customFormat="1" spans="1:20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="1" customFormat="1" ht="39.2" customHeight="1" spans="1:20">
      <c r="A2" s="3" t="s">
        <v>123</v>
      </c>
      <c r="B2" s="4"/>
      <c r="C2" s="4"/>
      <c r="D2" s="4"/>
      <c r="E2" s="4"/>
      <c r="F2" s="4"/>
      <c r="G2" s="4"/>
      <c r="H2" s="4"/>
      <c r="I2" s="4"/>
      <c r="J2" s="4"/>
      <c r="K2" s="4"/>
      <c r="L2" s="5"/>
      <c r="M2" s="2"/>
      <c r="N2" s="2"/>
      <c r="O2" s="2"/>
      <c r="P2" s="2"/>
      <c r="Q2" s="2"/>
      <c r="R2" s="2"/>
      <c r="S2" s="2"/>
      <c r="T2" s="2"/>
    </row>
    <row r="3" s="1" customFormat="1" ht="29.45" customHeight="1" spans="1:20">
      <c r="A3" s="6" t="s">
        <v>82</v>
      </c>
      <c r="B3" s="5"/>
      <c r="C3" s="7" t="s">
        <v>128</v>
      </c>
      <c r="D3" s="4"/>
      <c r="E3" s="4"/>
      <c r="F3" s="4"/>
      <c r="G3" s="4"/>
      <c r="H3" s="4"/>
      <c r="I3" s="4"/>
      <c r="J3" s="4"/>
      <c r="K3" s="4"/>
      <c r="L3" s="5"/>
      <c r="M3" s="2"/>
      <c r="N3" s="2"/>
      <c r="O3" s="2"/>
      <c r="P3" s="2"/>
      <c r="Q3" s="2"/>
      <c r="R3" s="2"/>
      <c r="S3" s="2"/>
      <c r="T3" s="2"/>
    </row>
    <row r="4" s="1" customFormat="1" ht="28.5" customHeight="1" spans="1:20">
      <c r="A4" s="6" t="s">
        <v>84</v>
      </c>
      <c r="B4" s="5"/>
      <c r="C4" s="8" t="s">
        <v>85</v>
      </c>
      <c r="D4" s="4"/>
      <c r="E4" s="4"/>
      <c r="F4" s="4"/>
      <c r="G4" s="5"/>
      <c r="H4" s="8" t="s">
        <v>86</v>
      </c>
      <c r="I4" s="8" t="s">
        <v>35</v>
      </c>
      <c r="J4" s="4"/>
      <c r="K4" s="4"/>
      <c r="L4" s="5"/>
      <c r="M4" s="2"/>
      <c r="N4" s="2"/>
      <c r="O4" s="2"/>
      <c r="P4" s="2"/>
      <c r="Q4" s="2"/>
      <c r="R4" s="2"/>
      <c r="S4" s="2"/>
      <c r="T4" s="2"/>
    </row>
    <row r="5" s="1" customFormat="1" ht="24.7" customHeight="1" spans="1:20">
      <c r="A5" s="9" t="s">
        <v>87</v>
      </c>
      <c r="B5" s="10"/>
      <c r="C5" s="6"/>
      <c r="D5" s="6" t="s">
        <v>38</v>
      </c>
      <c r="E5" s="5"/>
      <c r="F5" s="6" t="s">
        <v>88</v>
      </c>
      <c r="G5" s="5"/>
      <c r="H5" s="6" t="s">
        <v>89</v>
      </c>
      <c r="I5" s="6" t="s">
        <v>90</v>
      </c>
      <c r="J5" s="6" t="s">
        <v>91</v>
      </c>
      <c r="K5" s="6" t="s">
        <v>92</v>
      </c>
      <c r="L5" s="6" t="s">
        <v>93</v>
      </c>
      <c r="M5" s="2"/>
      <c r="N5" s="2"/>
      <c r="O5" s="2"/>
      <c r="P5" s="2"/>
      <c r="Q5" s="2"/>
      <c r="R5" s="2"/>
      <c r="S5" s="2"/>
      <c r="T5" s="2"/>
    </row>
    <row r="6" s="1" customFormat="1" ht="28.5" customHeight="1" spans="1:20">
      <c r="A6" s="11"/>
      <c r="B6" s="12"/>
      <c r="C6" s="6" t="s">
        <v>44</v>
      </c>
      <c r="D6" s="13">
        <v>0</v>
      </c>
      <c r="E6" s="5"/>
      <c r="F6" s="13">
        <v>16</v>
      </c>
      <c r="G6" s="5"/>
      <c r="H6" s="13">
        <v>14.4</v>
      </c>
      <c r="I6" s="14">
        <v>10</v>
      </c>
      <c r="J6" s="15">
        <f t="shared" ref="J6:J9" si="0" xml:space="preserve">IF(F6=0,"",H6/F6)</f>
        <v>0.9</v>
      </c>
      <c r="K6" s="13">
        <f xml:space="preserve">IF(OR(I6="",J6=""),"",I6*J6)</f>
        <v>9</v>
      </c>
      <c r="L6" s="6" t="s">
        <v>129</v>
      </c>
      <c r="M6" s="2"/>
      <c r="N6" s="2"/>
      <c r="O6" s="2"/>
      <c r="P6" s="2"/>
      <c r="Q6" s="2"/>
      <c r="R6" s="2"/>
      <c r="S6" s="2"/>
      <c r="T6" s="2"/>
    </row>
    <row r="7" s="1" customFormat="1" ht="28.5" customHeight="1" spans="1:20">
      <c r="A7" s="11"/>
      <c r="B7" s="12"/>
      <c r="C7" s="9" t="s">
        <v>94</v>
      </c>
      <c r="D7" s="13">
        <v>0</v>
      </c>
      <c r="E7" s="5"/>
      <c r="F7" s="13">
        <v>16</v>
      </c>
      <c r="G7" s="5"/>
      <c r="H7" s="13">
        <v>14.4</v>
      </c>
      <c r="I7" s="9"/>
      <c r="J7" s="15">
        <f t="shared" si="0"/>
        <v>0.9</v>
      </c>
      <c r="K7" s="6"/>
      <c r="L7" s="16"/>
      <c r="M7" s="2"/>
      <c r="N7" s="2"/>
      <c r="O7" s="2"/>
      <c r="P7" s="2"/>
      <c r="Q7" s="2"/>
      <c r="R7" s="2"/>
      <c r="S7" s="2"/>
      <c r="T7" s="2"/>
    </row>
    <row r="8" s="1" customFormat="1" ht="28.5" customHeight="1" spans="1:20">
      <c r="A8" s="11"/>
      <c r="B8" s="12"/>
      <c r="C8" s="6" t="s">
        <v>49</v>
      </c>
      <c r="D8" s="13">
        <v>0</v>
      </c>
      <c r="E8" s="5"/>
      <c r="F8" s="13">
        <v>0</v>
      </c>
      <c r="G8" s="5"/>
      <c r="H8" s="13">
        <v>0</v>
      </c>
      <c r="I8" s="16"/>
      <c r="J8" s="15" t="str">
        <f t="shared" si="0"/>
        <v/>
      </c>
      <c r="K8" s="16"/>
      <c r="L8" s="16"/>
      <c r="M8" s="2"/>
      <c r="N8" s="2"/>
      <c r="O8" s="2"/>
      <c r="P8" s="2"/>
      <c r="Q8" s="2"/>
      <c r="R8" s="2"/>
      <c r="S8" s="2"/>
      <c r="T8" s="2"/>
    </row>
    <row r="9" s="1" customFormat="1" ht="28.5" customHeight="1" spans="1:20">
      <c r="A9" s="17"/>
      <c r="B9" s="18"/>
      <c r="C9" s="6" t="s">
        <v>95</v>
      </c>
      <c r="D9" s="13">
        <v>0</v>
      </c>
      <c r="E9" s="5"/>
      <c r="F9" s="13">
        <v>0</v>
      </c>
      <c r="G9" s="5"/>
      <c r="H9" s="13">
        <v>0</v>
      </c>
      <c r="I9" s="19"/>
      <c r="J9" s="15" t="str">
        <f t="shared" si="0"/>
        <v/>
      </c>
      <c r="K9" s="19"/>
      <c r="L9" s="19"/>
      <c r="M9" s="2"/>
      <c r="N9" s="2"/>
      <c r="O9" s="2"/>
      <c r="P9" s="2"/>
      <c r="Q9" s="2"/>
      <c r="R9" s="2"/>
      <c r="S9" s="2"/>
      <c r="T9" s="2"/>
    </row>
    <row r="10" s="1" customFormat="1" ht="25.1" customHeight="1" spans="1:20">
      <c r="A10" s="7" t="s">
        <v>96</v>
      </c>
      <c r="B10" s="8" t="s">
        <v>97</v>
      </c>
      <c r="C10" s="4"/>
      <c r="D10" s="4"/>
      <c r="E10" s="4"/>
      <c r="F10" s="4"/>
      <c r="G10" s="5"/>
      <c r="H10" s="8" t="s">
        <v>98</v>
      </c>
      <c r="I10" s="4"/>
      <c r="J10" s="4"/>
      <c r="K10" s="4"/>
      <c r="L10" s="5"/>
      <c r="M10" s="2"/>
      <c r="N10" s="2"/>
      <c r="O10" s="2"/>
      <c r="P10" s="2"/>
      <c r="Q10" s="2"/>
      <c r="R10" s="2"/>
      <c r="S10" s="2"/>
      <c r="T10" s="2"/>
    </row>
    <row r="11" s="1" customFormat="1" ht="80" customHeight="1" spans="1:20">
      <c r="A11" s="19"/>
      <c r="B11" s="7" t="s">
        <v>125</v>
      </c>
      <c r="C11" s="4"/>
      <c r="D11" s="4"/>
      <c r="E11" s="4"/>
      <c r="F11" s="4"/>
      <c r="G11" s="5"/>
      <c r="H11" s="7" t="s">
        <v>125</v>
      </c>
      <c r="I11" s="4"/>
      <c r="J11" s="4"/>
      <c r="K11" s="4"/>
      <c r="L11" s="5"/>
      <c r="M11" s="2"/>
      <c r="N11" s="2"/>
      <c r="O11" s="2"/>
      <c r="P11" s="2"/>
      <c r="Q11" s="2"/>
      <c r="R11" s="2"/>
      <c r="S11" s="2"/>
      <c r="T11" s="2"/>
    </row>
    <row r="12" s="1" customFormat="1" ht="33.25" customHeight="1" spans="1:20">
      <c r="A12" s="20"/>
      <c r="B12" s="2"/>
      <c r="C12" s="2"/>
      <c r="D12" s="2"/>
      <c r="E12" s="2"/>
      <c r="F12" s="2"/>
      <c r="G12" s="2"/>
      <c r="H12" s="2"/>
      <c r="I12" s="21"/>
      <c r="J12" s="21"/>
      <c r="K12" s="22"/>
      <c r="L12" s="5"/>
      <c r="M12" s="2"/>
      <c r="N12" s="2"/>
      <c r="O12" s="2"/>
      <c r="P12" s="2"/>
      <c r="Q12" s="2"/>
      <c r="R12" s="2"/>
      <c r="S12" s="2"/>
      <c r="T12" s="2"/>
    </row>
    <row r="13" s="1" customFormat="1" ht="33.25" customHeight="1" spans="1:20">
      <c r="A13" s="23" t="s">
        <v>100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5"/>
      <c r="M13" s="2"/>
      <c r="N13" s="2"/>
      <c r="O13" s="2"/>
      <c r="P13" s="2"/>
      <c r="Q13" s="2"/>
      <c r="R13" s="2"/>
      <c r="S13" s="2"/>
      <c r="T13" s="2"/>
    </row>
    <row r="14" s="1" customFormat="1" ht="29.45" customHeight="1" spans="1:20">
      <c r="A14" s="6" t="s">
        <v>53</v>
      </c>
      <c r="B14" s="4"/>
      <c r="C14" s="4"/>
      <c r="D14" s="5"/>
      <c r="E14" s="6" t="s">
        <v>101</v>
      </c>
      <c r="F14" s="4"/>
      <c r="G14" s="5"/>
      <c r="H14" s="6" t="s">
        <v>102</v>
      </c>
      <c r="I14" s="4"/>
      <c r="J14" s="4"/>
      <c r="K14" s="4"/>
      <c r="L14" s="5"/>
      <c r="M14" s="2"/>
      <c r="N14" s="2"/>
      <c r="O14" s="2"/>
      <c r="P14" s="2"/>
      <c r="Q14" s="2"/>
      <c r="R14" s="2"/>
      <c r="S14" s="2"/>
      <c r="T14" s="2"/>
    </row>
    <row r="15" s="1" customFormat="1" ht="26.6" customHeight="1" spans="1:20">
      <c r="A15" s="6" t="s">
        <v>103</v>
      </c>
      <c r="B15" s="5"/>
      <c r="C15" s="6" t="s">
        <v>60</v>
      </c>
      <c r="D15" s="6" t="s">
        <v>61</v>
      </c>
      <c r="E15" s="6" t="s">
        <v>54</v>
      </c>
      <c r="F15" s="6" t="s">
        <v>55</v>
      </c>
      <c r="G15" s="6" t="s">
        <v>56</v>
      </c>
      <c r="H15" s="6" t="s">
        <v>57</v>
      </c>
      <c r="I15" s="6" t="s">
        <v>90</v>
      </c>
      <c r="J15" s="6" t="s">
        <v>92</v>
      </c>
      <c r="K15" s="9" t="s">
        <v>58</v>
      </c>
      <c r="L15" s="5"/>
      <c r="M15" s="2"/>
      <c r="N15" s="2"/>
      <c r="O15" s="2"/>
      <c r="P15" s="2"/>
      <c r="Q15" s="2"/>
      <c r="R15" s="2"/>
      <c r="S15" s="2"/>
      <c r="T15" s="2"/>
    </row>
    <row r="16" s="1" customFormat="1" ht="36.1" customHeight="1" spans="1:20">
      <c r="A16" s="7" t="s">
        <v>62</v>
      </c>
      <c r="B16" s="5"/>
      <c r="C16" s="7" t="s">
        <v>63</v>
      </c>
      <c r="D16" s="7" t="s">
        <v>64</v>
      </c>
      <c r="E16" s="7" t="s">
        <v>65</v>
      </c>
      <c r="F16" s="7">
        <v>245</v>
      </c>
      <c r="G16" s="7" t="s">
        <v>66</v>
      </c>
      <c r="H16" s="7" t="s">
        <v>67</v>
      </c>
      <c r="I16" s="13">
        <v>50</v>
      </c>
      <c r="J16" s="13">
        <v>50</v>
      </c>
      <c r="K16" s="7" t="s">
        <v>68</v>
      </c>
      <c r="L16" s="5"/>
      <c r="M16" s="2"/>
      <c r="N16" s="2"/>
      <c r="O16" s="2"/>
      <c r="P16" s="2"/>
      <c r="Q16" s="2"/>
      <c r="R16" s="2"/>
      <c r="S16" s="2"/>
      <c r="T16" s="2"/>
    </row>
    <row r="17" s="1" customFormat="1" ht="36.1" customHeight="1" spans="1:20">
      <c r="A17" s="7" t="s">
        <v>69</v>
      </c>
      <c r="B17" s="5"/>
      <c r="C17" s="7" t="s">
        <v>70</v>
      </c>
      <c r="D17" s="7" t="s">
        <v>71</v>
      </c>
      <c r="E17" s="7" t="s">
        <v>72</v>
      </c>
      <c r="F17" s="7" t="s">
        <v>73</v>
      </c>
      <c r="G17" s="7" t="s">
        <v>74</v>
      </c>
      <c r="H17" s="7" t="s">
        <v>73</v>
      </c>
      <c r="I17" s="13">
        <v>30</v>
      </c>
      <c r="J17" s="13">
        <v>30</v>
      </c>
      <c r="K17" s="7" t="s">
        <v>68</v>
      </c>
      <c r="L17" s="5"/>
      <c r="M17" s="2"/>
      <c r="N17" s="2"/>
      <c r="O17" s="2"/>
      <c r="P17" s="2"/>
      <c r="Q17" s="2"/>
      <c r="R17" s="2"/>
      <c r="S17" s="2"/>
      <c r="T17" s="2"/>
    </row>
    <row r="18" s="1" customFormat="1" ht="36.1" customHeight="1" spans="1:20">
      <c r="A18" s="7" t="s">
        <v>75</v>
      </c>
      <c r="B18" s="5"/>
      <c r="C18" s="7" t="s">
        <v>76</v>
      </c>
      <c r="D18" s="7" t="s">
        <v>77</v>
      </c>
      <c r="E18" s="7" t="s">
        <v>65</v>
      </c>
      <c r="F18" s="7">
        <v>90</v>
      </c>
      <c r="G18" s="7" t="s">
        <v>78</v>
      </c>
      <c r="H18" s="7" t="s">
        <v>79</v>
      </c>
      <c r="I18" s="13">
        <v>10</v>
      </c>
      <c r="J18" s="13">
        <v>10</v>
      </c>
      <c r="K18" s="7" t="s">
        <v>68</v>
      </c>
      <c r="L18" s="5"/>
      <c r="M18" s="2"/>
      <c r="N18" s="2"/>
      <c r="O18" s="2"/>
      <c r="P18" s="2"/>
      <c r="Q18" s="2"/>
      <c r="R18" s="2"/>
      <c r="S18" s="2"/>
      <c r="T18" s="2"/>
    </row>
    <row r="19" s="1" customFormat="1" ht="36.1" customHeight="1" spans="1:20">
      <c r="A19" s="8"/>
      <c r="B19" s="5"/>
      <c r="C19" s="8"/>
      <c r="D19" s="8"/>
      <c r="E19" s="8"/>
      <c r="F19" s="8"/>
      <c r="G19" s="8"/>
      <c r="H19" s="8"/>
      <c r="I19" s="13"/>
      <c r="J19" s="13"/>
      <c r="K19" s="7"/>
      <c r="L19" s="5"/>
      <c r="M19" s="2"/>
      <c r="N19" s="2"/>
      <c r="O19" s="2"/>
      <c r="P19" s="2"/>
      <c r="Q19" s="2"/>
      <c r="R19" s="2"/>
      <c r="S19" s="2"/>
      <c r="T19" s="2"/>
    </row>
    <row r="20" s="1" customFormat="1" ht="36.1" customHeight="1" spans="1:20">
      <c r="A20" s="8"/>
      <c r="B20" s="5"/>
      <c r="C20" s="8"/>
      <c r="D20" s="8"/>
      <c r="E20" s="8"/>
      <c r="F20" s="8"/>
      <c r="G20" s="8"/>
      <c r="H20" s="8"/>
      <c r="I20" s="13"/>
      <c r="J20" s="13"/>
      <c r="K20" s="7"/>
      <c r="L20" s="5"/>
      <c r="M20" s="2"/>
      <c r="N20" s="2"/>
      <c r="O20" s="2"/>
      <c r="P20" s="2"/>
      <c r="Q20" s="2"/>
      <c r="R20" s="2"/>
      <c r="S20" s="2"/>
      <c r="T20" s="2"/>
    </row>
    <row r="21" s="1" customFormat="1" ht="63.65" customHeight="1" spans="1:20">
      <c r="A21" s="7" t="s">
        <v>117</v>
      </c>
      <c r="B21" s="4"/>
      <c r="C21" s="5"/>
      <c r="D21" s="7" t="s">
        <v>68</v>
      </c>
      <c r="E21" s="4"/>
      <c r="F21" s="4"/>
      <c r="G21" s="4"/>
      <c r="H21" s="4"/>
      <c r="I21" s="4"/>
      <c r="J21" s="4"/>
      <c r="K21" s="4"/>
      <c r="L21" s="5"/>
      <c r="M21" s="2"/>
      <c r="N21" s="2"/>
      <c r="O21" s="2"/>
      <c r="P21" s="2"/>
      <c r="Q21" s="2"/>
      <c r="R21" s="2"/>
      <c r="S21" s="2"/>
      <c r="T21" s="2"/>
    </row>
    <row r="22" s="1" customFormat="1" ht="28.5" customHeight="1" spans="1:20">
      <c r="A22" s="6" t="s">
        <v>118</v>
      </c>
      <c r="B22" s="24"/>
      <c r="C22" s="24"/>
      <c r="D22" s="24"/>
      <c r="E22" s="24"/>
      <c r="F22" s="24"/>
      <c r="G22" s="24"/>
      <c r="H22" s="10"/>
      <c r="I22" s="7" t="s">
        <v>119</v>
      </c>
      <c r="J22" s="7" t="s">
        <v>120</v>
      </c>
      <c r="K22" s="7" t="s">
        <v>121</v>
      </c>
      <c r="L22" s="5"/>
      <c r="M22" s="2"/>
      <c r="N22" s="2"/>
      <c r="O22" s="2"/>
      <c r="P22" s="2"/>
      <c r="Q22" s="2"/>
      <c r="R22" s="2"/>
      <c r="S22" s="2"/>
      <c r="T22" s="2"/>
    </row>
    <row r="23" s="1" customFormat="1" ht="33.25" customHeight="1" spans="1:20">
      <c r="A23" s="17"/>
      <c r="B23" s="25"/>
      <c r="C23" s="25"/>
      <c r="D23" s="25"/>
      <c r="E23" s="25"/>
      <c r="F23" s="25"/>
      <c r="G23" s="25"/>
      <c r="H23" s="18"/>
      <c r="I23" s="14">
        <f xml:space="preserve">I6+SUM(I16:I20)</f>
        <v>100</v>
      </c>
      <c r="J23" s="14">
        <f xml:space="preserve">SUM(J16:J20)+K6</f>
        <v>99</v>
      </c>
      <c r="K23" s="7" t="str">
        <f xml:space="preserve">IF(J23&gt;=90,"优",IF(J23&gt;=80,"良",IF(J23&gt;=60,"中","差")))</f>
        <v>优</v>
      </c>
      <c r="L23" s="5"/>
      <c r="M23" s="2"/>
      <c r="N23" s="2"/>
      <c r="O23" s="2"/>
      <c r="P23" s="2"/>
      <c r="Q23" s="2"/>
      <c r="R23" s="2"/>
      <c r="S23" s="2"/>
      <c r="T23" s="2"/>
    </row>
    <row r="24" s="1" customFormat="1" spans="1:20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</row>
    <row r="25" s="1" customFormat="1" spans="1:20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</row>
    <row r="26" s="1" customFormat="1" spans="1:20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</row>
    <row r="27" s="1" customFormat="1" spans="1:20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</row>
    <row r="28" s="1" customFormat="1" spans="1:20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</row>
    <row r="29" s="1" customFormat="1" spans="1:20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</row>
    <row r="30" s="1" customFormat="1" spans="1:20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</row>
    <row r="31" s="1" customFormat="1" spans="1:20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</row>
    <row r="32" s="1" customFormat="1" spans="1:20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</row>
    <row r="33" s="1" customFormat="1" spans="1:20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="1" customFormat="1" spans="1:20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</row>
    <row r="35" s="1" customFormat="1" spans="1:20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</row>
    <row r="36" s="1" customFormat="1" spans="1:20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</row>
    <row r="37" s="1" customFormat="1" spans="1:20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</row>
    <row r="38" s="1" customFormat="1" spans="1:20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</row>
    <row r="39" s="1" customFormat="1" spans="1:20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</row>
    <row r="40" s="1" customFormat="1" spans="1:20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</row>
    <row r="41" s="1" customFormat="1" spans="1:20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</row>
    <row r="42" s="1" customFormat="1" spans="1:20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</row>
    <row r="43" s="1" customFormat="1" spans="1:20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</row>
    <row r="44" s="1" customFormat="1" spans="1:20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</row>
    <row r="45" s="1" customFormat="1" spans="1:20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</row>
    <row r="46" s="1" customFormat="1" spans="1:20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</row>
    <row r="47" s="1" customFormat="1" spans="1:20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</row>
    <row r="48" s="1" customFormat="1" spans="1:20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</row>
    <row r="49" s="1" customFormat="1" spans="1:20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</row>
    <row r="50" s="1" customFormat="1" spans="1:2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</row>
    <row r="51" s="1" customFormat="1" spans="1:20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</row>
    <row r="52" s="1" customFormat="1" spans="1:20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</row>
    <row r="53" s="1" customFormat="1" spans="1:20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</row>
    <row r="54" s="1" customFormat="1" spans="1:20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</row>
    <row r="55" s="1" customFormat="1" spans="1:20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</row>
    <row r="56" s="1" customFormat="1" spans="1:20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</row>
    <row r="57" s="1" customFormat="1" spans="1:20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</row>
    <row r="58" s="1" customFormat="1" spans="1:20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</row>
    <row r="59" s="1" customFormat="1" spans="1:20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</row>
    <row r="60" s="1" customFormat="1" spans="1:2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</row>
    <row r="61" s="1" customFormat="1" spans="1:20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</row>
    <row r="62" s="1" customFormat="1" spans="1:20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</row>
    <row r="63" s="1" customFormat="1" spans="1:20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</row>
    <row r="64" s="1" customFormat="1" spans="1:20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</row>
    <row r="65" s="1" customFormat="1" spans="1:20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</row>
    <row r="66" s="1" customFormat="1" spans="1:20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</row>
    <row r="67" s="1" customFormat="1" spans="1:20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</row>
    <row r="68" s="1" customFormat="1" spans="1:20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</row>
    <row r="69" s="1" customFormat="1" spans="1:20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</row>
    <row r="70" s="1" customFormat="1" spans="1:2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</row>
    <row r="71" s="1" customFormat="1" spans="1:20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</row>
    <row r="72" s="1" customFormat="1" spans="1:20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</row>
    <row r="73" s="1" customFormat="1" spans="1:20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</row>
    <row r="74" s="1" customFormat="1" spans="1:20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</row>
    <row r="75" s="1" customFormat="1" spans="1:20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</row>
    <row r="76" s="1" customFormat="1" spans="1:20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</row>
    <row r="77" s="1" customFormat="1" spans="1:20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</row>
    <row r="78" s="1" customFormat="1" spans="1:20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</row>
    <row r="79" s="1" customFormat="1" spans="1:20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</row>
    <row r="80" s="1" customFormat="1" spans="1:2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</row>
    <row r="81" s="1" customFormat="1" spans="1:20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</row>
    <row r="82" s="1" customFormat="1" spans="1:20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</row>
    <row r="83" s="1" customFormat="1" spans="1:20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</row>
    <row r="84" s="1" customFormat="1" spans="1:20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</row>
    <row r="85" s="1" customFormat="1" spans="1:20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</row>
    <row r="86" s="1" customFormat="1" spans="1:20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</row>
    <row r="87" s="1" customFormat="1" spans="1:20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</row>
    <row r="88" s="1" customFormat="1" spans="1:20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</row>
    <row r="89" s="1" customFormat="1" spans="1:20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</row>
    <row r="90" s="1" customFormat="1" spans="1:2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</row>
    <row r="91" s="1" customFormat="1" spans="1:20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</row>
    <row r="92" s="1" customFormat="1" spans="1:20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</row>
    <row r="93" s="1" customFormat="1" spans="1:20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</row>
    <row r="94" s="1" customFormat="1" spans="1:20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</row>
    <row r="95" s="1" customFormat="1" spans="1:20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</row>
    <row r="96" s="1" customFormat="1" spans="1:20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</row>
    <row r="97" s="1" customFormat="1" spans="1:20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</row>
    <row r="98" s="1" customFormat="1" spans="1:20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</row>
    <row r="99" s="1" customFormat="1" spans="1:20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</row>
    <row r="100" s="1" customFormat="1" spans="1:2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</row>
    <row r="101" s="1" customFormat="1" spans="1:20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</row>
    <row r="102" s="1" customFormat="1" spans="1:20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</row>
    <row r="103" s="1" customFormat="1" spans="1:20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</row>
    <row r="104" s="1" customFormat="1" spans="1:20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</row>
    <row r="105" s="1" customFormat="1" spans="1:20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</row>
    <row r="106" s="1" customFormat="1" spans="1:20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</row>
    <row r="107" s="1" customFormat="1" spans="1:20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</row>
    <row r="108" s="1" customFormat="1" spans="1:20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</row>
    <row r="109" s="1" customFormat="1" spans="1:20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</row>
    <row r="110" s="1" customFormat="1" spans="1:2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</row>
    <row r="111" s="1" customFormat="1" spans="1:20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</row>
    <row r="112" s="1" customFormat="1" spans="1:20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</row>
    <row r="113" s="1" customFormat="1" spans="1:20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</row>
    <row r="114" s="1" customFormat="1" spans="1:20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</row>
    <row r="115" s="1" customFormat="1" spans="1:20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</row>
    <row r="116" s="1" customFormat="1" spans="1:20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</row>
    <row r="117" s="1" customFormat="1" spans="1:20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</row>
    <row r="118" s="1" customFormat="1" spans="1:20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</row>
    <row r="119" s="1" customFormat="1" spans="1:20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</row>
    <row r="120" s="1" customFormat="1" spans="1: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</row>
    <row r="121" s="1" customFormat="1" spans="1:20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</row>
    <row r="122" s="1" customFormat="1" spans="1:20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</row>
    <row r="123" s="1" customFormat="1" spans="1:20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</row>
    <row r="124" s="1" customFormat="1" spans="1:20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</row>
    <row r="125" s="1" customFormat="1" spans="1:20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</row>
    <row r="126" s="1" customFormat="1" spans="1:20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</row>
    <row r="127" s="1" customFormat="1" spans="1:20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</row>
    <row r="128" s="1" customFormat="1" spans="1:20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</row>
    <row r="129" s="1" customFormat="1" spans="1:20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</row>
    <row r="130" s="1" customFormat="1" spans="1:2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</row>
    <row r="131" s="1" customFormat="1" spans="1:20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</row>
    <row r="132" s="1" customFormat="1" spans="1:20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</row>
    <row r="133" s="1" customFormat="1" spans="1:20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</row>
    <row r="134" s="1" customFormat="1" spans="1:20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</row>
    <row r="135" s="1" customFormat="1" spans="1:20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</row>
    <row r="136" s="1" customFormat="1" spans="1:20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</row>
    <row r="137" s="1" customFormat="1" spans="1:20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</row>
    <row r="138" s="1" customFormat="1" spans="1:20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</row>
    <row r="139" s="1" customFormat="1" spans="1:20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</row>
    <row r="140" s="1" customFormat="1" spans="1:2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</row>
    <row r="141" s="1" customFormat="1" spans="1:20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</row>
    <row r="142" s="1" customFormat="1" spans="1:20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</row>
    <row r="143" s="1" customFormat="1" spans="1:20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</row>
    <row r="144" s="1" customFormat="1" spans="1:20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</row>
    <row r="145" s="1" customFormat="1" spans="1:20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</row>
    <row r="146" s="1" customFormat="1" spans="1:20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</row>
    <row r="147" s="1" customFormat="1" spans="1:20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</row>
    <row r="148" s="1" customFormat="1" spans="1:20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</row>
    <row r="149" s="1" customFormat="1" spans="1:20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</row>
    <row r="150" s="1" customFormat="1" spans="1:2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</row>
    <row r="151" s="1" customFormat="1" spans="1:20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</row>
    <row r="152" s="1" customFormat="1" spans="1:20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</row>
    <row r="153" s="1" customFormat="1" spans="1:20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</row>
    <row r="154" s="1" customFormat="1" spans="1:20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</row>
    <row r="155" s="1" customFormat="1" spans="1:20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</row>
    <row r="156" s="1" customFormat="1" spans="1:20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</row>
    <row r="157" s="1" customFormat="1" spans="1:20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</row>
    <row r="158" s="1" customFormat="1" spans="1:20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</row>
    <row r="159" s="1" customFormat="1" spans="1:20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</row>
    <row r="160" s="1" customFormat="1" spans="1:2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</row>
    <row r="161" s="1" customFormat="1" spans="1:20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</row>
    <row r="162" s="1" customFormat="1" spans="1:20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</row>
    <row r="163" s="1" customFormat="1" spans="1:20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</row>
    <row r="164" s="1" customFormat="1" spans="1:20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</row>
    <row r="165" s="1" customFormat="1" spans="1:20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</row>
    <row r="166" s="1" customFormat="1" spans="1:20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</row>
    <row r="167" s="1" customFormat="1" spans="1:20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</row>
    <row r="168" s="1" customFormat="1" spans="1:20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</row>
    <row r="169" s="1" customFormat="1" spans="1:20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</row>
    <row r="170" s="1" customFormat="1" spans="1:2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</row>
    <row r="171" s="1" customFormat="1" spans="1:20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</row>
    <row r="172" s="1" customFormat="1" spans="1:20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</row>
    <row r="173" s="1" customFormat="1" spans="1:20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</row>
    <row r="174" s="1" customFormat="1" spans="1:20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</row>
    <row r="175" s="1" customFormat="1" spans="1:20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</row>
    <row r="176" s="1" customFormat="1" spans="1:20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</row>
    <row r="177" s="1" customFormat="1" spans="1:20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</row>
    <row r="178" s="1" customFormat="1" spans="1:20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</row>
    <row r="179" s="1" customFormat="1" spans="1:20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</row>
    <row r="180" s="1" customFormat="1" spans="1:2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</row>
    <row r="181" s="1" customFormat="1" spans="1:20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</row>
    <row r="182" s="1" customFormat="1" spans="1:20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</row>
    <row r="183" s="1" customFormat="1" spans="1:20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</row>
    <row r="184" s="1" customFormat="1" spans="1:20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</row>
    <row r="185" s="1" customFormat="1" spans="1:20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</row>
    <row r="186" s="1" customFormat="1" spans="1:20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</row>
    <row r="187" s="1" customFormat="1" spans="1:20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</row>
    <row r="188" s="1" customFormat="1" spans="1:20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</row>
    <row r="189" s="1" customFormat="1" spans="1:20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</row>
    <row r="190" s="1" customFormat="1" spans="1:2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</row>
    <row r="191" s="1" customFormat="1" spans="1:20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</row>
    <row r="192" s="1" customFormat="1" spans="1:20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</row>
    <row r="193" s="1" customFormat="1" spans="1:20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</row>
    <row r="194" s="1" customFormat="1" spans="1:20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</row>
    <row r="195" s="1" customFormat="1" spans="1:20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</row>
    <row r="196" s="1" customFormat="1" spans="1:20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</row>
    <row r="197" s="1" customFormat="1" spans="1:20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</row>
    <row r="198" s="1" customFormat="1" spans="1:20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</row>
    <row r="199" s="1" customFormat="1" spans="1:20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</row>
    <row r="200" s="1" customFormat="1" spans="1:2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</row>
  </sheetData>
  <mergeCells count="47">
    <mergeCell ref="A2:L2"/>
    <mergeCell ref="A3:B3"/>
    <mergeCell ref="C3:L3"/>
    <mergeCell ref="A4:B4"/>
    <mergeCell ref="C4:G4"/>
    <mergeCell ref="I4:L4"/>
    <mergeCell ref="D5:E5"/>
    <mergeCell ref="F5:G5"/>
    <mergeCell ref="D6:E6"/>
    <mergeCell ref="F6:G6"/>
    <mergeCell ref="D7:E7"/>
    <mergeCell ref="F7:G7"/>
    <mergeCell ref="D8:E8"/>
    <mergeCell ref="F8:G8"/>
    <mergeCell ref="D9:E9"/>
    <mergeCell ref="F9:G9"/>
    <mergeCell ref="B10:G10"/>
    <mergeCell ref="H10:L10"/>
    <mergeCell ref="B11:G11"/>
    <mergeCell ref="H11:L11"/>
    <mergeCell ref="K12:L12"/>
    <mergeCell ref="A13:L13"/>
    <mergeCell ref="A14:D14"/>
    <mergeCell ref="E14:G14"/>
    <mergeCell ref="H14:L14"/>
    <mergeCell ref="A15:B15"/>
    <mergeCell ref="K15:L15"/>
    <mergeCell ref="A16:B16"/>
    <mergeCell ref="K16:L16"/>
    <mergeCell ref="A17:B17"/>
    <mergeCell ref="K17:L17"/>
    <mergeCell ref="A18:B18"/>
    <mergeCell ref="K18:L18"/>
    <mergeCell ref="A19:B19"/>
    <mergeCell ref="K19:L19"/>
    <mergeCell ref="A20:B20"/>
    <mergeCell ref="K20:L20"/>
    <mergeCell ref="A21:C21"/>
    <mergeCell ref="D21:L21"/>
    <mergeCell ref="K22:L22"/>
    <mergeCell ref="K23:L23"/>
    <mergeCell ref="A10:A11"/>
    <mergeCell ref="I7:I9"/>
    <mergeCell ref="K7:K9"/>
    <mergeCell ref="L6:L9"/>
    <mergeCell ref="A5:B9"/>
    <mergeCell ref="A22:H23"/>
  </mergeCells>
  <pageMargins left="0.75" right="0.75" top="1" bottom="1" header="0.5" footer="0.5"/>
  <headerFooter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00"/>
  <sheetViews>
    <sheetView workbookViewId="0">
      <selection activeCell="A1" sqref="$A1:$XFD1048576"/>
    </sheetView>
  </sheetViews>
  <sheetFormatPr defaultColWidth="11.375" defaultRowHeight="14.25"/>
  <cols>
    <col min="1" max="1" width="7.06666666666667" style="2" customWidth="1"/>
    <col min="2" max="2" width="6.85" style="2" customWidth="1"/>
    <col min="3" max="3" width="15.6416666666667" style="2" customWidth="1"/>
    <col min="4" max="4" width="11.3" style="2" customWidth="1"/>
    <col min="5" max="5" width="12.6333333333333" style="2" customWidth="1"/>
    <col min="6" max="6" width="15.1916666666667" style="2" customWidth="1"/>
    <col min="7" max="7" width="9.85" style="2" customWidth="1"/>
    <col min="8" max="8" width="13.6333333333333" style="2" customWidth="1"/>
    <col min="9" max="9" width="10.1833333333333" style="2" customWidth="1"/>
    <col min="10" max="10" width="10.85" style="2" customWidth="1"/>
    <col min="11" max="11" width="21.4333333333333" style="2" customWidth="1"/>
    <col min="12" max="12" width="25.6583333333333" style="2" customWidth="1"/>
    <col min="13" max="20" width="6.75" style="1" customWidth="1"/>
    <col min="21" max="16384" width="11.375" style="1"/>
  </cols>
  <sheetData>
    <row r="1" s="2" customFormat="1"/>
    <row r="2" s="2" customFormat="1" ht="36.65" customHeight="1" spans="1:12">
      <c r="A2" s="3" t="s">
        <v>81</v>
      </c>
      <c r="B2" s="4"/>
      <c r="C2" s="4"/>
      <c r="D2" s="4"/>
      <c r="E2" s="4"/>
      <c r="F2" s="4"/>
      <c r="G2" s="4"/>
      <c r="H2" s="4"/>
      <c r="I2" s="4"/>
      <c r="J2" s="4"/>
      <c r="K2" s="4"/>
      <c r="L2" s="5"/>
    </row>
    <row r="3" s="2" customFormat="1" ht="27.35" customHeight="1" spans="1:12">
      <c r="A3" s="6" t="s">
        <v>82</v>
      </c>
      <c r="B3" s="5"/>
      <c r="C3" s="8" t="s">
        <v>130</v>
      </c>
      <c r="D3" s="4"/>
      <c r="E3" s="4"/>
      <c r="F3" s="4"/>
      <c r="G3" s="4"/>
      <c r="H3" s="4"/>
      <c r="I3" s="4"/>
      <c r="J3" s="4"/>
      <c r="K3" s="4"/>
      <c r="L3" s="5"/>
    </row>
    <row r="4" s="2" customFormat="1" ht="26.65" customHeight="1" spans="1:12">
      <c r="A4" s="6" t="s">
        <v>84</v>
      </c>
      <c r="B4" s="5"/>
      <c r="C4" s="8" t="s">
        <v>85</v>
      </c>
      <c r="D4" s="4"/>
      <c r="E4" s="4"/>
      <c r="F4" s="4"/>
      <c r="G4" s="5"/>
      <c r="H4" s="8" t="s">
        <v>86</v>
      </c>
      <c r="I4" s="8" t="s">
        <v>35</v>
      </c>
      <c r="J4" s="4"/>
      <c r="K4" s="4"/>
      <c r="L4" s="5"/>
    </row>
    <row r="5" s="2" customFormat="1" ht="23.35" customHeight="1" spans="1:12">
      <c r="A5" s="9" t="s">
        <v>87</v>
      </c>
      <c r="B5" s="10"/>
      <c r="C5" s="6"/>
      <c r="D5" s="6" t="s">
        <v>38</v>
      </c>
      <c r="E5" s="5"/>
      <c r="F5" s="6" t="s">
        <v>88</v>
      </c>
      <c r="G5" s="5"/>
      <c r="H5" s="6" t="s">
        <v>89</v>
      </c>
      <c r="I5" s="6" t="s">
        <v>90</v>
      </c>
      <c r="J5" s="6" t="s">
        <v>91</v>
      </c>
      <c r="K5" s="6" t="s">
        <v>92</v>
      </c>
      <c r="L5" s="6" t="s">
        <v>93</v>
      </c>
    </row>
    <row r="6" s="2" customFormat="1" ht="26.65" customHeight="1" spans="1:12">
      <c r="A6" s="11"/>
      <c r="B6" s="12"/>
      <c r="C6" s="6" t="s">
        <v>44</v>
      </c>
      <c r="D6" s="13">
        <f xml:space="preserve">SUM(D7:D9)</f>
        <v>0</v>
      </c>
      <c r="E6" s="5"/>
      <c r="F6" s="13">
        <v>40</v>
      </c>
      <c r="G6" s="5"/>
      <c r="H6" s="13">
        <v>0.39</v>
      </c>
      <c r="I6" s="14">
        <v>10</v>
      </c>
      <c r="J6" s="15">
        <f xml:space="preserve">IF(F6=0,"",H6/F6)</f>
        <v>0.00975</v>
      </c>
      <c r="K6" s="13">
        <f xml:space="preserve">IF(J6="","",I6*J6)</f>
        <v>0.0975</v>
      </c>
      <c r="L6" s="6" t="s">
        <v>131</v>
      </c>
    </row>
    <row r="7" s="2" customFormat="1" ht="26.65" customHeight="1" spans="1:12">
      <c r="A7" s="11"/>
      <c r="B7" s="12"/>
      <c r="C7" s="9" t="s">
        <v>94</v>
      </c>
      <c r="D7" s="13">
        <v>0</v>
      </c>
      <c r="E7" s="5"/>
      <c r="F7" s="13">
        <v>0</v>
      </c>
      <c r="G7" s="5"/>
      <c r="H7" s="13">
        <v>0</v>
      </c>
      <c r="I7" s="9"/>
      <c r="J7" s="14"/>
      <c r="K7" s="6"/>
      <c r="L7" s="16"/>
    </row>
    <row r="8" s="2" customFormat="1" ht="26.65" customHeight="1" spans="1:12">
      <c r="A8" s="11"/>
      <c r="B8" s="12"/>
      <c r="C8" s="6" t="s">
        <v>49</v>
      </c>
      <c r="D8" s="13">
        <v>0</v>
      </c>
      <c r="E8" s="5"/>
      <c r="F8" s="13">
        <v>40</v>
      </c>
      <c r="G8" s="5"/>
      <c r="H8" s="13">
        <v>0.39</v>
      </c>
      <c r="I8" s="16"/>
      <c r="J8" s="14"/>
      <c r="K8" s="16"/>
      <c r="L8" s="16"/>
    </row>
    <row r="9" s="2" customFormat="1" ht="26.65" customHeight="1" spans="1:12">
      <c r="A9" s="17"/>
      <c r="B9" s="18"/>
      <c r="C9" s="6" t="s">
        <v>95</v>
      </c>
      <c r="D9" s="13">
        <v>0</v>
      </c>
      <c r="E9" s="5"/>
      <c r="F9" s="13">
        <v>0</v>
      </c>
      <c r="G9" s="5"/>
      <c r="H9" s="13">
        <v>0</v>
      </c>
      <c r="I9" s="19"/>
      <c r="J9" s="14"/>
      <c r="K9" s="19"/>
      <c r="L9" s="19"/>
    </row>
    <row r="10" s="2" customFormat="1" ht="23.35" customHeight="1" spans="1:12">
      <c r="A10" s="7" t="s">
        <v>96</v>
      </c>
      <c r="B10" s="8" t="s">
        <v>97</v>
      </c>
      <c r="C10" s="4"/>
      <c r="D10" s="4"/>
      <c r="E10" s="4"/>
      <c r="F10" s="4"/>
      <c r="G10" s="5"/>
      <c r="H10" s="8" t="s">
        <v>98</v>
      </c>
      <c r="I10" s="4"/>
      <c r="J10" s="4"/>
      <c r="K10" s="4"/>
      <c r="L10" s="5"/>
    </row>
    <row r="11" s="2" customFormat="1" ht="59.35" customHeight="1" spans="1:12">
      <c r="A11" s="19"/>
      <c r="B11" s="7" t="s">
        <v>99</v>
      </c>
      <c r="C11" s="4"/>
      <c r="D11" s="4"/>
      <c r="E11" s="4"/>
      <c r="F11" s="4"/>
      <c r="G11" s="5"/>
      <c r="H11" s="7" t="s">
        <v>99</v>
      </c>
      <c r="I11" s="4"/>
      <c r="J11" s="4"/>
      <c r="K11" s="4"/>
      <c r="L11" s="5"/>
    </row>
    <row r="12" s="2" customFormat="1" ht="31.35" customHeight="1" spans="1:12">
      <c r="A12" s="20"/>
      <c r="B12" s="2"/>
      <c r="C12" s="2"/>
      <c r="D12" s="2"/>
      <c r="E12" s="2"/>
      <c r="F12" s="2"/>
      <c r="G12" s="2"/>
      <c r="H12" s="2"/>
      <c r="I12" s="21"/>
      <c r="J12" s="21"/>
      <c r="K12" s="22"/>
      <c r="L12" s="5"/>
    </row>
    <row r="13" s="2" customFormat="1" ht="31.35" customHeight="1" spans="1:12">
      <c r="A13" s="23" t="s">
        <v>100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5"/>
    </row>
    <row r="14" s="2" customFormat="1" ht="27.35" customHeight="1" spans="1:12">
      <c r="A14" s="6" t="s">
        <v>53</v>
      </c>
      <c r="B14" s="4"/>
      <c r="C14" s="4"/>
      <c r="D14" s="5"/>
      <c r="E14" s="6" t="s">
        <v>101</v>
      </c>
      <c r="F14" s="4"/>
      <c r="G14" s="5"/>
      <c r="H14" s="6" t="s">
        <v>102</v>
      </c>
      <c r="I14" s="4"/>
      <c r="J14" s="4"/>
      <c r="K14" s="4"/>
      <c r="L14" s="5"/>
    </row>
    <row r="15" s="2" customFormat="1" ht="24.65" customHeight="1" spans="1:12">
      <c r="A15" s="6" t="s">
        <v>103</v>
      </c>
      <c r="B15" s="5"/>
      <c r="C15" s="6" t="s">
        <v>60</v>
      </c>
      <c r="D15" s="6" t="s">
        <v>61</v>
      </c>
      <c r="E15" s="6" t="s">
        <v>54</v>
      </c>
      <c r="F15" s="6" t="s">
        <v>55</v>
      </c>
      <c r="G15" s="6" t="s">
        <v>56</v>
      </c>
      <c r="H15" s="6" t="s">
        <v>57</v>
      </c>
      <c r="I15" s="6" t="s">
        <v>90</v>
      </c>
      <c r="J15" s="6" t="s">
        <v>92</v>
      </c>
      <c r="K15" s="9" t="s">
        <v>58</v>
      </c>
      <c r="L15" s="5"/>
    </row>
    <row r="16" s="2" customFormat="1" ht="34" customHeight="1" spans="1:12">
      <c r="A16" s="7" t="s">
        <v>62</v>
      </c>
      <c r="B16" s="10"/>
      <c r="C16" s="7" t="s">
        <v>63</v>
      </c>
      <c r="D16" s="8" t="s">
        <v>104</v>
      </c>
      <c r="E16" s="8" t="s">
        <v>65</v>
      </c>
      <c r="F16" s="8">
        <v>100</v>
      </c>
      <c r="G16" s="8" t="s">
        <v>105</v>
      </c>
      <c r="H16" s="8" t="s">
        <v>106</v>
      </c>
      <c r="I16" s="13">
        <v>20</v>
      </c>
      <c r="J16" s="13">
        <v>20</v>
      </c>
      <c r="K16" s="7" t="s">
        <v>68</v>
      </c>
      <c r="L16" s="5"/>
    </row>
    <row r="17" s="2" customFormat="1" ht="34" customHeight="1" spans="1:12">
      <c r="A17" s="11"/>
      <c r="B17" s="12"/>
      <c r="C17" s="7" t="s">
        <v>107</v>
      </c>
      <c r="D17" s="8" t="s">
        <v>108</v>
      </c>
      <c r="E17" s="8" t="s">
        <v>109</v>
      </c>
      <c r="F17" s="8">
        <v>100</v>
      </c>
      <c r="G17" s="8" t="s">
        <v>78</v>
      </c>
      <c r="H17" s="8" t="s">
        <v>110</v>
      </c>
      <c r="I17" s="13">
        <v>20</v>
      </c>
      <c r="J17" s="13">
        <v>20</v>
      </c>
      <c r="K17" s="7" t="s">
        <v>68</v>
      </c>
      <c r="L17" s="5"/>
    </row>
    <row r="18" s="2" customFormat="1" ht="34" customHeight="1" spans="1:12">
      <c r="A18" s="17"/>
      <c r="B18" s="18"/>
      <c r="C18" s="7" t="s">
        <v>111</v>
      </c>
      <c r="D18" s="8" t="s">
        <v>112</v>
      </c>
      <c r="E18" s="8" t="s">
        <v>72</v>
      </c>
      <c r="F18" s="8" t="s">
        <v>113</v>
      </c>
      <c r="G18" s="8" t="s">
        <v>74</v>
      </c>
      <c r="H18" s="8" t="s">
        <v>113</v>
      </c>
      <c r="I18" s="13">
        <v>10</v>
      </c>
      <c r="J18" s="13">
        <v>10</v>
      </c>
      <c r="K18" s="7" t="s">
        <v>68</v>
      </c>
      <c r="L18" s="5"/>
    </row>
    <row r="19" s="2" customFormat="1" ht="34" customHeight="1" spans="1:12">
      <c r="A19" s="7" t="s">
        <v>69</v>
      </c>
      <c r="B19" s="5"/>
      <c r="C19" s="7" t="s">
        <v>70</v>
      </c>
      <c r="D19" s="8" t="s">
        <v>114</v>
      </c>
      <c r="E19" s="8" t="s">
        <v>109</v>
      </c>
      <c r="F19" s="8">
        <v>90</v>
      </c>
      <c r="G19" s="8" t="s">
        <v>78</v>
      </c>
      <c r="H19" s="8" t="s">
        <v>115</v>
      </c>
      <c r="I19" s="13">
        <v>30</v>
      </c>
      <c r="J19" s="13">
        <v>30</v>
      </c>
      <c r="K19" s="7" t="s">
        <v>68</v>
      </c>
      <c r="L19" s="5"/>
    </row>
    <row r="20" s="2" customFormat="1" ht="34" customHeight="1" spans="1:12">
      <c r="A20" s="7" t="s">
        <v>75</v>
      </c>
      <c r="B20" s="5"/>
      <c r="C20" s="7" t="s">
        <v>76</v>
      </c>
      <c r="D20" s="8" t="s">
        <v>116</v>
      </c>
      <c r="E20" s="8" t="s">
        <v>109</v>
      </c>
      <c r="F20" s="8">
        <v>90</v>
      </c>
      <c r="G20" s="8" t="s">
        <v>78</v>
      </c>
      <c r="H20" s="8" t="s">
        <v>115</v>
      </c>
      <c r="I20" s="13">
        <v>10</v>
      </c>
      <c r="J20" s="13">
        <v>10</v>
      </c>
      <c r="K20" s="7" t="s">
        <v>68</v>
      </c>
      <c r="L20" s="5"/>
    </row>
    <row r="21" s="2" customFormat="1" ht="59.35" customHeight="1" spans="1:12">
      <c r="A21" s="7" t="s">
        <v>117</v>
      </c>
      <c r="B21" s="4"/>
      <c r="C21" s="5"/>
      <c r="D21" s="7" t="s">
        <v>68</v>
      </c>
      <c r="E21" s="4"/>
      <c r="F21" s="4"/>
      <c r="G21" s="4"/>
      <c r="H21" s="4"/>
      <c r="I21" s="4"/>
      <c r="J21" s="4"/>
      <c r="K21" s="4"/>
      <c r="L21" s="5"/>
    </row>
    <row r="22" s="2" customFormat="1" ht="26.65" customHeight="1" spans="1:12">
      <c r="A22" s="6" t="s">
        <v>118</v>
      </c>
      <c r="B22" s="24"/>
      <c r="C22" s="24"/>
      <c r="D22" s="24"/>
      <c r="E22" s="24"/>
      <c r="F22" s="24"/>
      <c r="G22" s="24"/>
      <c r="H22" s="10"/>
      <c r="I22" s="7" t="s">
        <v>119</v>
      </c>
      <c r="J22" s="7" t="s">
        <v>120</v>
      </c>
      <c r="K22" s="7" t="s">
        <v>121</v>
      </c>
      <c r="L22" s="5"/>
    </row>
    <row r="23" s="2" customFormat="1" ht="31.35" customHeight="1" spans="1:12">
      <c r="A23" s="17"/>
      <c r="B23" s="25"/>
      <c r="C23" s="25"/>
      <c r="D23" s="25"/>
      <c r="E23" s="25"/>
      <c r="F23" s="25"/>
      <c r="G23" s="25"/>
      <c r="H23" s="18"/>
      <c r="I23" s="14">
        <f xml:space="preserve">I6+SUM(I16:I20)</f>
        <v>100</v>
      </c>
      <c r="J23" s="14">
        <f xml:space="preserve">K6+SUM(J16:J20)</f>
        <v>90.0975</v>
      </c>
      <c r="K23" s="7" t="s">
        <v>122</v>
      </c>
      <c r="L23" s="5"/>
    </row>
    <row r="24" s="2" customFormat="1"/>
    <row r="25" s="2" customFormat="1"/>
    <row r="26" s="2" customFormat="1"/>
    <row r="27" s="2" customFormat="1"/>
    <row r="28" s="2" customFormat="1"/>
    <row r="29" s="2" customFormat="1"/>
    <row r="30" s="2" customFormat="1"/>
    <row r="31" s="2" customFormat="1"/>
    <row r="32" s="2" customFormat="1"/>
    <row r="33" s="2" customFormat="1"/>
    <row r="34" s="2" customFormat="1"/>
    <row r="35" s="2" customFormat="1"/>
    <row r="36" s="2" customFormat="1"/>
    <row r="37" s="2" customFormat="1"/>
    <row r="38" s="2" customFormat="1"/>
    <row r="39" s="2" customFormat="1"/>
    <row r="40" s="2" customFormat="1"/>
    <row r="41" s="2" customFormat="1"/>
    <row r="42" s="2" customFormat="1"/>
    <row r="43" s="2" customFormat="1"/>
    <row r="44" s="2" customFormat="1"/>
    <row r="45" s="2" customFormat="1"/>
    <row r="46" s="2" customFormat="1"/>
    <row r="47" s="2" customFormat="1"/>
    <row r="48" s="2" customFormat="1"/>
    <row r="49" s="2" customFormat="1"/>
    <row r="50" s="2" customFormat="1"/>
    <row r="51" s="2" customFormat="1"/>
    <row r="52" s="2" customFormat="1"/>
    <row r="53" s="2" customFormat="1"/>
    <row r="54" s="2" customFormat="1"/>
    <row r="55" s="2" customFormat="1"/>
    <row r="56" s="2" customFormat="1"/>
    <row r="57" s="2" customFormat="1"/>
    <row r="58" s="2" customFormat="1"/>
    <row r="59" s="2" customFormat="1"/>
    <row r="60" s="2" customFormat="1"/>
    <row r="61" s="2" customFormat="1"/>
    <row r="62" s="2" customFormat="1"/>
    <row r="63" s="2" customFormat="1"/>
    <row r="64" s="2" customFormat="1"/>
    <row r="65" s="2" customFormat="1"/>
    <row r="66" s="2" customFormat="1"/>
    <row r="67" s="2" customFormat="1"/>
    <row r="68" s="2" customFormat="1"/>
    <row r="69" s="2" customFormat="1"/>
    <row r="70" s="2" customFormat="1"/>
    <row r="71" s="2" customFormat="1"/>
    <row r="72" s="2" customFormat="1"/>
    <row r="73" s="2" customFormat="1"/>
    <row r="74" s="2" customFormat="1"/>
    <row r="75" s="2" customFormat="1"/>
    <row r="76" s="2" customFormat="1"/>
    <row r="77" s="2" customFormat="1"/>
    <row r="78" s="2" customFormat="1"/>
    <row r="79" s="2" customFormat="1"/>
    <row r="80" s="2" customFormat="1"/>
    <row r="81" s="2" customFormat="1"/>
    <row r="82" s="2" customFormat="1"/>
    <row r="83" s="2" customFormat="1"/>
    <row r="84" s="2" customFormat="1"/>
    <row r="85" s="2" customFormat="1"/>
    <row r="86" s="2" customFormat="1"/>
    <row r="87" s="2" customFormat="1"/>
    <row r="88" s="2" customFormat="1"/>
    <row r="89" s="2" customFormat="1"/>
    <row r="90" s="2" customFormat="1"/>
    <row r="91" s="2" customFormat="1"/>
    <row r="92" s="2" customFormat="1"/>
    <row r="93" s="2" customFormat="1"/>
    <row r="94" s="2" customFormat="1"/>
    <row r="95" s="2" customFormat="1"/>
    <row r="96" s="2" customFormat="1"/>
    <row r="97" s="2" customFormat="1"/>
    <row r="98" s="2" customFormat="1"/>
    <row r="99" s="2" customFormat="1"/>
    <row r="100" s="2" customFormat="1"/>
    <row r="101" s="2" customFormat="1"/>
    <row r="102" s="2" customFormat="1"/>
    <row r="103" s="2" customFormat="1"/>
    <row r="104" s="2" customFormat="1"/>
    <row r="105" s="2" customFormat="1"/>
    <row r="106" s="2" customFormat="1"/>
    <row r="107" s="2" customFormat="1"/>
    <row r="108" s="2" customFormat="1"/>
    <row r="109" s="2" customFormat="1"/>
    <row r="110" s="2" customFormat="1"/>
    <row r="111" s="2" customFormat="1"/>
    <row r="112" s="2" customFormat="1"/>
    <row r="113" s="2" customFormat="1"/>
    <row r="114" s="2" customFormat="1"/>
    <row r="115" s="2" customFormat="1"/>
    <row r="116" s="2" customFormat="1"/>
    <row r="117" s="2" customFormat="1"/>
    <row r="118" s="2" customFormat="1"/>
    <row r="119" s="2" customFormat="1"/>
    <row r="120" s="2" customFormat="1"/>
    <row r="121" s="2" customFormat="1"/>
    <row r="122" s="2" customFormat="1"/>
    <row r="123" s="2" customFormat="1"/>
    <row r="124" s="2" customFormat="1"/>
    <row r="125" s="2" customFormat="1"/>
    <row r="126" s="2" customFormat="1"/>
    <row r="127" s="2" customFormat="1"/>
    <row r="128" s="2" customFormat="1"/>
    <row r="129" s="2" customFormat="1"/>
    <row r="130" s="2" customFormat="1"/>
    <row r="131" s="2" customFormat="1"/>
    <row r="132" s="2" customFormat="1"/>
    <row r="133" s="2" customFormat="1"/>
    <row r="134" s="2" customFormat="1"/>
    <row r="135" s="2" customFormat="1"/>
    <row r="136" s="2" customFormat="1"/>
    <row r="137" s="2" customFormat="1"/>
    <row r="138" s="2" customFormat="1"/>
    <row r="139" s="2" customFormat="1"/>
    <row r="140" s="2" customFormat="1"/>
    <row r="141" s="2" customFormat="1"/>
    <row r="142" s="2" customFormat="1"/>
    <row r="143" s="2" customFormat="1"/>
    <row r="144" s="2" customFormat="1"/>
    <row r="145" s="2" customFormat="1"/>
    <row r="146" s="2" customFormat="1"/>
    <row r="147" s="2" customFormat="1"/>
    <row r="148" s="2" customFormat="1"/>
    <row r="149" s="2" customFormat="1"/>
    <row r="150" s="2" customFormat="1"/>
    <row r="151" s="2" customFormat="1"/>
    <row r="152" s="2" customFormat="1"/>
    <row r="153" s="2" customFormat="1"/>
    <row r="154" s="2" customFormat="1"/>
    <row r="155" s="2" customFormat="1"/>
    <row r="156" s="2" customFormat="1"/>
    <row r="157" s="2" customFormat="1"/>
    <row r="158" s="2" customFormat="1"/>
    <row r="159" s="2" customFormat="1"/>
    <row r="160" s="2" customFormat="1"/>
    <row r="161" s="2" customFormat="1"/>
    <row r="162" s="2" customFormat="1"/>
    <row r="163" s="2" customFormat="1"/>
    <row r="164" s="2" customFormat="1"/>
    <row r="165" s="2" customFormat="1"/>
    <row r="166" s="2" customFormat="1"/>
    <row r="167" s="2" customFormat="1"/>
    <row r="168" s="2" customFormat="1"/>
    <row r="169" s="2" customFormat="1"/>
    <row r="170" s="2" customFormat="1"/>
    <row r="171" s="2" customFormat="1"/>
    <row r="172" s="2" customFormat="1"/>
    <row r="173" s="2" customFormat="1"/>
    <row r="174" s="2" customFormat="1"/>
    <row r="175" s="2" customFormat="1"/>
    <row r="176" s="2" customFormat="1"/>
    <row r="177" s="2" customFormat="1"/>
    <row r="178" s="2" customFormat="1"/>
    <row r="179" s="2" customFormat="1"/>
    <row r="180" s="2" customFormat="1"/>
    <row r="181" s="2" customFormat="1"/>
    <row r="182" s="2" customFormat="1"/>
    <row r="183" s="2" customFormat="1"/>
    <row r="184" s="2" customFormat="1"/>
    <row r="185" s="2" customFormat="1"/>
    <row r="186" s="2" customFormat="1"/>
    <row r="187" s="2" customFormat="1"/>
    <row r="188" s="2" customFormat="1"/>
    <row r="189" s="2" customFormat="1"/>
    <row r="190" s="2" customFormat="1"/>
    <row r="191" s="2" customFormat="1"/>
    <row r="192" s="2" customFormat="1"/>
    <row r="193" s="2" customFormat="1"/>
    <row r="194" s="2" customFormat="1"/>
    <row r="195" s="2" customFormat="1"/>
    <row r="196" s="2" customFormat="1"/>
    <row r="197" s="2" customFormat="1"/>
    <row r="198" s="2" customFormat="1"/>
    <row r="199" s="2" customFormat="1"/>
    <row r="200" s="2" customFormat="1"/>
  </sheetData>
  <mergeCells count="45">
    <mergeCell ref="A2:L2"/>
    <mergeCell ref="A3:B3"/>
    <mergeCell ref="C3:L3"/>
    <mergeCell ref="A4:B4"/>
    <mergeCell ref="C4:G4"/>
    <mergeCell ref="I4:L4"/>
    <mergeCell ref="D5:E5"/>
    <mergeCell ref="F5:G5"/>
    <mergeCell ref="D6:E6"/>
    <mergeCell ref="F6:G6"/>
    <mergeCell ref="D7:E7"/>
    <mergeCell ref="F7:G7"/>
    <mergeCell ref="D8:E8"/>
    <mergeCell ref="F8:G8"/>
    <mergeCell ref="D9:E9"/>
    <mergeCell ref="F9:G9"/>
    <mergeCell ref="B10:G10"/>
    <mergeCell ref="H10:L10"/>
    <mergeCell ref="B11:G11"/>
    <mergeCell ref="H11:L11"/>
    <mergeCell ref="K12:L12"/>
    <mergeCell ref="A13:L13"/>
    <mergeCell ref="A14:D14"/>
    <mergeCell ref="E14:G14"/>
    <mergeCell ref="H14:L14"/>
    <mergeCell ref="A15:B15"/>
    <mergeCell ref="K15:L15"/>
    <mergeCell ref="K16:L16"/>
    <mergeCell ref="K17:L17"/>
    <mergeCell ref="K18:L18"/>
    <mergeCell ref="A19:B19"/>
    <mergeCell ref="K19:L19"/>
    <mergeCell ref="A20:B20"/>
    <mergeCell ref="K20:L20"/>
    <mergeCell ref="A21:C21"/>
    <mergeCell ref="D21:L21"/>
    <mergeCell ref="K22:L22"/>
    <mergeCell ref="K23:L23"/>
    <mergeCell ref="A10:A11"/>
    <mergeCell ref="I7:I9"/>
    <mergeCell ref="K7:K9"/>
    <mergeCell ref="L6:L9"/>
    <mergeCell ref="A5:B9"/>
    <mergeCell ref="A16:B18"/>
    <mergeCell ref="A22:H23"/>
  </mergeCells>
  <pageMargins left="0.75" right="0.75" top="1" bottom="1" header="0.5" footer="0.5"/>
  <headerFooter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200"/>
  <sheetViews>
    <sheetView tabSelected="1" workbookViewId="0">
      <selection activeCell="U13" sqref="U13"/>
    </sheetView>
  </sheetViews>
  <sheetFormatPr defaultColWidth="11.375" defaultRowHeight="14.25"/>
  <cols>
    <col min="1" max="1" width="7.65" style="1" customWidth="1"/>
    <col min="2" max="2" width="7.375" style="1" customWidth="1"/>
    <col min="3" max="3" width="16.8416666666667" style="1" customWidth="1"/>
    <col min="4" max="4" width="12.175" style="1" customWidth="1"/>
    <col min="5" max="5" width="13.6333333333333" style="1" customWidth="1"/>
    <col min="6" max="6" width="16.35" style="1" customWidth="1"/>
    <col min="7" max="7" width="10.575" style="1" customWidth="1"/>
    <col min="8" max="8" width="14.6833333333333" style="1" customWidth="1"/>
    <col min="9" max="9" width="10.9416666666667" style="1" customWidth="1"/>
    <col min="10" max="10" width="11.6916666666667" style="1" customWidth="1"/>
    <col min="11" max="11" width="23.0333333333333" style="1" customWidth="1"/>
    <col min="12" max="12" width="27.55" style="1" customWidth="1"/>
    <col min="13" max="20" width="6.75" style="1" customWidth="1"/>
    <col min="21" max="16384" width="11.375" style="1"/>
  </cols>
  <sheetData>
    <row r="1" s="1" customFormat="1" spans="1:20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="1" customFormat="1" ht="39.2" customHeight="1" spans="1:20">
      <c r="A2" s="3" t="s">
        <v>123</v>
      </c>
      <c r="B2" s="4"/>
      <c r="C2" s="4"/>
      <c r="D2" s="4"/>
      <c r="E2" s="4"/>
      <c r="F2" s="4"/>
      <c r="G2" s="4"/>
      <c r="H2" s="4"/>
      <c r="I2" s="4"/>
      <c r="J2" s="4"/>
      <c r="K2" s="4"/>
      <c r="L2" s="5"/>
      <c r="M2" s="2"/>
      <c r="N2" s="2"/>
      <c r="O2" s="2"/>
      <c r="P2" s="2"/>
      <c r="Q2" s="2"/>
      <c r="R2" s="2"/>
      <c r="S2" s="2"/>
      <c r="T2" s="2"/>
    </row>
    <row r="3" s="1" customFormat="1" ht="29.45" customHeight="1" spans="1:20">
      <c r="A3" s="6" t="s">
        <v>82</v>
      </c>
      <c r="B3" s="5"/>
      <c r="C3" s="7" t="s">
        <v>132</v>
      </c>
      <c r="D3" s="4"/>
      <c r="E3" s="4"/>
      <c r="F3" s="4"/>
      <c r="G3" s="4"/>
      <c r="H3" s="4"/>
      <c r="I3" s="4"/>
      <c r="J3" s="4"/>
      <c r="K3" s="4"/>
      <c r="L3" s="5"/>
      <c r="M3" s="2"/>
      <c r="N3" s="2"/>
      <c r="O3" s="2"/>
      <c r="P3" s="2"/>
      <c r="Q3" s="2"/>
      <c r="R3" s="2"/>
      <c r="S3" s="2"/>
      <c r="T3" s="2"/>
    </row>
    <row r="4" s="1" customFormat="1" ht="28.5" customHeight="1" spans="1:20">
      <c r="A4" s="6" t="s">
        <v>84</v>
      </c>
      <c r="B4" s="5"/>
      <c r="C4" s="8" t="s">
        <v>85</v>
      </c>
      <c r="D4" s="4"/>
      <c r="E4" s="4"/>
      <c r="F4" s="4"/>
      <c r="G4" s="5"/>
      <c r="H4" s="8" t="s">
        <v>86</v>
      </c>
      <c r="I4" s="8" t="s">
        <v>35</v>
      </c>
      <c r="J4" s="4"/>
      <c r="K4" s="4"/>
      <c r="L4" s="5"/>
      <c r="M4" s="2"/>
      <c r="N4" s="2"/>
      <c r="O4" s="2"/>
      <c r="P4" s="2"/>
      <c r="Q4" s="2"/>
      <c r="R4" s="2"/>
      <c r="S4" s="2"/>
      <c r="T4" s="2"/>
    </row>
    <row r="5" s="1" customFormat="1" ht="24.7" customHeight="1" spans="1:20">
      <c r="A5" s="9" t="s">
        <v>87</v>
      </c>
      <c r="B5" s="10"/>
      <c r="C5" s="6"/>
      <c r="D5" s="6" t="s">
        <v>38</v>
      </c>
      <c r="E5" s="5"/>
      <c r="F5" s="6" t="s">
        <v>88</v>
      </c>
      <c r="G5" s="5"/>
      <c r="H5" s="6" t="s">
        <v>89</v>
      </c>
      <c r="I5" s="6" t="s">
        <v>90</v>
      </c>
      <c r="J5" s="6" t="s">
        <v>91</v>
      </c>
      <c r="K5" s="6" t="s">
        <v>92</v>
      </c>
      <c r="L5" s="6" t="s">
        <v>93</v>
      </c>
      <c r="M5" s="2"/>
      <c r="N5" s="2"/>
      <c r="O5" s="2"/>
      <c r="P5" s="2"/>
      <c r="Q5" s="2"/>
      <c r="R5" s="2"/>
      <c r="S5" s="2"/>
      <c r="T5" s="2"/>
    </row>
    <row r="6" s="1" customFormat="1" ht="28.5" customHeight="1" spans="1:20">
      <c r="A6" s="11"/>
      <c r="B6" s="12"/>
      <c r="C6" s="6" t="s">
        <v>44</v>
      </c>
      <c r="D6" s="13">
        <v>0</v>
      </c>
      <c r="E6" s="5"/>
      <c r="F6" s="13">
        <v>2.56</v>
      </c>
      <c r="G6" s="5"/>
      <c r="H6" s="13">
        <v>2.56</v>
      </c>
      <c r="I6" s="14">
        <v>10</v>
      </c>
      <c r="J6" s="15">
        <f t="shared" ref="J6:J9" si="0" xml:space="preserve">IF(F6=0,"",H6/F6)</f>
        <v>1</v>
      </c>
      <c r="K6" s="13">
        <f xml:space="preserve">IF(OR(I6="",J6=""),"",I6*J6)</f>
        <v>10</v>
      </c>
      <c r="L6" s="6"/>
      <c r="M6" s="2"/>
      <c r="N6" s="2"/>
      <c r="O6" s="2"/>
      <c r="P6" s="2"/>
      <c r="Q6" s="2"/>
      <c r="R6" s="2"/>
      <c r="S6" s="2"/>
      <c r="T6" s="2"/>
    </row>
    <row r="7" s="1" customFormat="1" ht="28.5" customHeight="1" spans="1:20">
      <c r="A7" s="11"/>
      <c r="B7" s="12"/>
      <c r="C7" s="9" t="s">
        <v>94</v>
      </c>
      <c r="D7" s="13">
        <v>0</v>
      </c>
      <c r="E7" s="5"/>
      <c r="F7" s="13">
        <v>2.56</v>
      </c>
      <c r="G7" s="5"/>
      <c r="H7" s="13">
        <v>2.56</v>
      </c>
      <c r="I7" s="9"/>
      <c r="J7" s="15">
        <f t="shared" si="0"/>
        <v>1</v>
      </c>
      <c r="K7" s="6"/>
      <c r="L7" s="16"/>
      <c r="M7" s="2"/>
      <c r="N7" s="2"/>
      <c r="O7" s="2"/>
      <c r="P7" s="2"/>
      <c r="Q7" s="2"/>
      <c r="R7" s="2"/>
      <c r="S7" s="2"/>
      <c r="T7" s="2"/>
    </row>
    <row r="8" s="1" customFormat="1" ht="28.5" customHeight="1" spans="1:20">
      <c r="A8" s="11"/>
      <c r="B8" s="12"/>
      <c r="C8" s="6" t="s">
        <v>49</v>
      </c>
      <c r="D8" s="13">
        <v>0</v>
      </c>
      <c r="E8" s="5"/>
      <c r="F8" s="13">
        <v>0</v>
      </c>
      <c r="G8" s="5"/>
      <c r="H8" s="13">
        <v>0</v>
      </c>
      <c r="I8" s="16"/>
      <c r="J8" s="15" t="str">
        <f t="shared" si="0"/>
        <v/>
      </c>
      <c r="K8" s="16"/>
      <c r="L8" s="16"/>
      <c r="M8" s="2"/>
      <c r="N8" s="2"/>
      <c r="O8" s="2"/>
      <c r="P8" s="2"/>
      <c r="Q8" s="2"/>
      <c r="R8" s="2"/>
      <c r="S8" s="2"/>
      <c r="T8" s="2"/>
    </row>
    <row r="9" s="1" customFormat="1" ht="28.5" customHeight="1" spans="1:20">
      <c r="A9" s="17"/>
      <c r="B9" s="18"/>
      <c r="C9" s="6" t="s">
        <v>95</v>
      </c>
      <c r="D9" s="13">
        <v>0</v>
      </c>
      <c r="E9" s="5"/>
      <c r="F9" s="13">
        <v>0</v>
      </c>
      <c r="G9" s="5"/>
      <c r="H9" s="13">
        <v>0</v>
      </c>
      <c r="I9" s="19"/>
      <c r="J9" s="15" t="str">
        <f t="shared" si="0"/>
        <v/>
      </c>
      <c r="K9" s="19"/>
      <c r="L9" s="19"/>
      <c r="M9" s="2"/>
      <c r="N9" s="2"/>
      <c r="O9" s="2"/>
      <c r="P9" s="2"/>
      <c r="Q9" s="2"/>
      <c r="R9" s="2"/>
      <c r="S9" s="2"/>
      <c r="T9" s="2"/>
    </row>
    <row r="10" s="1" customFormat="1" ht="25.1" customHeight="1" spans="1:20">
      <c r="A10" s="7" t="s">
        <v>96</v>
      </c>
      <c r="B10" s="8" t="s">
        <v>97</v>
      </c>
      <c r="C10" s="4"/>
      <c r="D10" s="4"/>
      <c r="E10" s="4"/>
      <c r="F10" s="4"/>
      <c r="G10" s="5"/>
      <c r="H10" s="8" t="s">
        <v>98</v>
      </c>
      <c r="I10" s="4"/>
      <c r="J10" s="4"/>
      <c r="K10" s="4"/>
      <c r="L10" s="5"/>
      <c r="M10" s="2"/>
      <c r="N10" s="2"/>
      <c r="O10" s="2"/>
      <c r="P10" s="2"/>
      <c r="Q10" s="2"/>
      <c r="R10" s="2"/>
      <c r="S10" s="2"/>
      <c r="T10" s="2"/>
    </row>
    <row r="11" s="1" customFormat="1" ht="80" customHeight="1" spans="1:20">
      <c r="A11" s="19"/>
      <c r="B11" s="7" t="s">
        <v>125</v>
      </c>
      <c r="C11" s="4"/>
      <c r="D11" s="4"/>
      <c r="E11" s="4"/>
      <c r="F11" s="4"/>
      <c r="G11" s="5"/>
      <c r="H11" s="7" t="s">
        <v>125</v>
      </c>
      <c r="I11" s="4"/>
      <c r="J11" s="4"/>
      <c r="K11" s="4"/>
      <c r="L11" s="5"/>
      <c r="M11" s="2"/>
      <c r="N11" s="2"/>
      <c r="O11" s="2"/>
      <c r="P11" s="2"/>
      <c r="Q11" s="2"/>
      <c r="R11" s="2"/>
      <c r="S11" s="2"/>
      <c r="T11" s="2"/>
    </row>
    <row r="12" s="1" customFormat="1" ht="33.25" customHeight="1" spans="1:20">
      <c r="A12" s="20"/>
      <c r="B12" s="2"/>
      <c r="C12" s="2"/>
      <c r="D12" s="2"/>
      <c r="E12" s="2"/>
      <c r="F12" s="2"/>
      <c r="G12" s="2"/>
      <c r="H12" s="2"/>
      <c r="I12" s="21"/>
      <c r="J12" s="21"/>
      <c r="K12" s="22"/>
      <c r="L12" s="5"/>
      <c r="M12" s="2"/>
      <c r="N12" s="2"/>
      <c r="O12" s="2"/>
      <c r="P12" s="2"/>
      <c r="Q12" s="2"/>
      <c r="R12" s="2"/>
      <c r="S12" s="2"/>
      <c r="T12" s="2"/>
    </row>
    <row r="13" s="1" customFormat="1" ht="33.25" customHeight="1" spans="1:20">
      <c r="A13" s="23" t="s">
        <v>100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5"/>
      <c r="M13" s="2"/>
      <c r="N13" s="2"/>
      <c r="O13" s="2"/>
      <c r="P13" s="2"/>
      <c r="Q13" s="2"/>
      <c r="R13" s="2"/>
      <c r="S13" s="2"/>
      <c r="T13" s="2"/>
    </row>
    <row r="14" s="1" customFormat="1" ht="29.45" customHeight="1" spans="1:20">
      <c r="A14" s="6" t="s">
        <v>53</v>
      </c>
      <c r="B14" s="4"/>
      <c r="C14" s="4"/>
      <c r="D14" s="5"/>
      <c r="E14" s="6" t="s">
        <v>101</v>
      </c>
      <c r="F14" s="4"/>
      <c r="G14" s="5"/>
      <c r="H14" s="6" t="s">
        <v>102</v>
      </c>
      <c r="I14" s="4"/>
      <c r="J14" s="4"/>
      <c r="K14" s="4"/>
      <c r="L14" s="5"/>
      <c r="M14" s="2"/>
      <c r="N14" s="2"/>
      <c r="O14" s="2"/>
      <c r="P14" s="2"/>
      <c r="Q14" s="2"/>
      <c r="R14" s="2"/>
      <c r="S14" s="2"/>
      <c r="T14" s="2"/>
    </row>
    <row r="15" s="1" customFormat="1" ht="26.6" customHeight="1" spans="1:20">
      <c r="A15" s="6" t="s">
        <v>103</v>
      </c>
      <c r="B15" s="5"/>
      <c r="C15" s="6" t="s">
        <v>60</v>
      </c>
      <c r="D15" s="6" t="s">
        <v>61</v>
      </c>
      <c r="E15" s="6" t="s">
        <v>54</v>
      </c>
      <c r="F15" s="6" t="s">
        <v>55</v>
      </c>
      <c r="G15" s="6" t="s">
        <v>56</v>
      </c>
      <c r="H15" s="6" t="s">
        <v>57</v>
      </c>
      <c r="I15" s="6" t="s">
        <v>90</v>
      </c>
      <c r="J15" s="6" t="s">
        <v>92</v>
      </c>
      <c r="K15" s="9" t="s">
        <v>58</v>
      </c>
      <c r="L15" s="5"/>
      <c r="M15" s="2"/>
      <c r="N15" s="2"/>
      <c r="O15" s="2"/>
      <c r="P15" s="2"/>
      <c r="Q15" s="2"/>
      <c r="R15" s="2"/>
      <c r="S15" s="2"/>
      <c r="T15" s="2"/>
    </row>
    <row r="16" s="1" customFormat="1" ht="36.1" customHeight="1" spans="1:20">
      <c r="A16" s="7" t="s">
        <v>62</v>
      </c>
      <c r="B16" s="5"/>
      <c r="C16" s="7" t="s">
        <v>63</v>
      </c>
      <c r="D16" s="7" t="s">
        <v>64</v>
      </c>
      <c r="E16" s="7" t="s">
        <v>65</v>
      </c>
      <c r="F16" s="7">
        <v>245</v>
      </c>
      <c r="G16" s="7" t="s">
        <v>66</v>
      </c>
      <c r="H16" s="7" t="s">
        <v>67</v>
      </c>
      <c r="I16" s="13">
        <v>50</v>
      </c>
      <c r="J16" s="13">
        <v>50</v>
      </c>
      <c r="K16" s="7" t="s">
        <v>68</v>
      </c>
      <c r="L16" s="5"/>
      <c r="M16" s="2"/>
      <c r="N16" s="2"/>
      <c r="O16" s="2"/>
      <c r="P16" s="2"/>
      <c r="Q16" s="2"/>
      <c r="R16" s="2"/>
      <c r="S16" s="2"/>
      <c r="T16" s="2"/>
    </row>
    <row r="17" s="1" customFormat="1" ht="36.1" customHeight="1" spans="1:20">
      <c r="A17" s="7" t="s">
        <v>69</v>
      </c>
      <c r="B17" s="5"/>
      <c r="C17" s="7" t="s">
        <v>70</v>
      </c>
      <c r="D17" s="7" t="s">
        <v>71</v>
      </c>
      <c r="E17" s="7" t="s">
        <v>72</v>
      </c>
      <c r="F17" s="7" t="s">
        <v>73</v>
      </c>
      <c r="G17" s="7" t="s">
        <v>74</v>
      </c>
      <c r="H17" s="7" t="s">
        <v>73</v>
      </c>
      <c r="I17" s="13">
        <v>30</v>
      </c>
      <c r="J17" s="13">
        <v>30</v>
      </c>
      <c r="K17" s="7" t="s">
        <v>68</v>
      </c>
      <c r="L17" s="5"/>
      <c r="M17" s="2"/>
      <c r="N17" s="2"/>
      <c r="O17" s="2"/>
      <c r="P17" s="2"/>
      <c r="Q17" s="2"/>
      <c r="R17" s="2"/>
      <c r="S17" s="2"/>
      <c r="T17" s="2"/>
    </row>
    <row r="18" s="1" customFormat="1" ht="36.1" customHeight="1" spans="1:20">
      <c r="A18" s="7" t="s">
        <v>75</v>
      </c>
      <c r="B18" s="5"/>
      <c r="C18" s="7" t="s">
        <v>76</v>
      </c>
      <c r="D18" s="7" t="s">
        <v>77</v>
      </c>
      <c r="E18" s="7" t="s">
        <v>65</v>
      </c>
      <c r="F18" s="7">
        <v>90</v>
      </c>
      <c r="G18" s="7" t="s">
        <v>78</v>
      </c>
      <c r="H18" s="7" t="s">
        <v>79</v>
      </c>
      <c r="I18" s="13">
        <v>10</v>
      </c>
      <c r="J18" s="13">
        <v>10</v>
      </c>
      <c r="K18" s="7" t="s">
        <v>68</v>
      </c>
      <c r="L18" s="5"/>
      <c r="M18" s="2"/>
      <c r="N18" s="2"/>
      <c r="O18" s="2"/>
      <c r="P18" s="2"/>
      <c r="Q18" s="2"/>
      <c r="R18" s="2"/>
      <c r="S18" s="2"/>
      <c r="T18" s="2"/>
    </row>
    <row r="19" s="1" customFormat="1" ht="36.1" customHeight="1" spans="1:20">
      <c r="A19" s="8"/>
      <c r="B19" s="5"/>
      <c r="C19" s="8"/>
      <c r="D19" s="8"/>
      <c r="E19" s="8"/>
      <c r="F19" s="8"/>
      <c r="G19" s="8"/>
      <c r="H19" s="8"/>
      <c r="I19" s="13"/>
      <c r="J19" s="13"/>
      <c r="K19" s="7"/>
      <c r="L19" s="5"/>
      <c r="M19" s="2"/>
      <c r="N19" s="2"/>
      <c r="O19" s="2"/>
      <c r="P19" s="2"/>
      <c r="Q19" s="2"/>
      <c r="R19" s="2"/>
      <c r="S19" s="2"/>
      <c r="T19" s="2"/>
    </row>
    <row r="20" s="1" customFormat="1" ht="36.1" customHeight="1" spans="1:20">
      <c r="A20" s="8"/>
      <c r="B20" s="5"/>
      <c r="C20" s="8"/>
      <c r="D20" s="8"/>
      <c r="E20" s="8"/>
      <c r="F20" s="8"/>
      <c r="G20" s="8"/>
      <c r="H20" s="8"/>
      <c r="I20" s="13"/>
      <c r="J20" s="13"/>
      <c r="K20" s="7"/>
      <c r="L20" s="5"/>
      <c r="M20" s="2"/>
      <c r="N20" s="2"/>
      <c r="O20" s="2"/>
      <c r="P20" s="2"/>
      <c r="Q20" s="2"/>
      <c r="R20" s="2"/>
      <c r="S20" s="2"/>
      <c r="T20" s="2"/>
    </row>
    <row r="21" s="1" customFormat="1" ht="63.65" customHeight="1" spans="1:20">
      <c r="A21" s="7" t="s">
        <v>117</v>
      </c>
      <c r="B21" s="4"/>
      <c r="C21" s="5"/>
      <c r="D21" s="7" t="s">
        <v>68</v>
      </c>
      <c r="E21" s="4"/>
      <c r="F21" s="4"/>
      <c r="G21" s="4"/>
      <c r="H21" s="4"/>
      <c r="I21" s="4"/>
      <c r="J21" s="4"/>
      <c r="K21" s="4"/>
      <c r="L21" s="5"/>
      <c r="M21" s="2"/>
      <c r="N21" s="2"/>
      <c r="O21" s="2"/>
      <c r="P21" s="2"/>
      <c r="Q21" s="2"/>
      <c r="R21" s="2"/>
      <c r="S21" s="2"/>
      <c r="T21" s="2"/>
    </row>
    <row r="22" s="1" customFormat="1" ht="28.5" customHeight="1" spans="1:20">
      <c r="A22" s="6" t="s">
        <v>118</v>
      </c>
      <c r="B22" s="24"/>
      <c r="C22" s="24"/>
      <c r="D22" s="24"/>
      <c r="E22" s="24"/>
      <c r="F22" s="24"/>
      <c r="G22" s="24"/>
      <c r="H22" s="10"/>
      <c r="I22" s="7" t="s">
        <v>119</v>
      </c>
      <c r="J22" s="7" t="s">
        <v>120</v>
      </c>
      <c r="K22" s="7" t="s">
        <v>121</v>
      </c>
      <c r="L22" s="5"/>
      <c r="M22" s="2"/>
      <c r="N22" s="2"/>
      <c r="O22" s="2"/>
      <c r="P22" s="2"/>
      <c r="Q22" s="2"/>
      <c r="R22" s="2"/>
      <c r="S22" s="2"/>
      <c r="T22" s="2"/>
    </row>
    <row r="23" s="1" customFormat="1" ht="33.25" customHeight="1" spans="1:20">
      <c r="A23" s="17"/>
      <c r="B23" s="25"/>
      <c r="C23" s="25"/>
      <c r="D23" s="25"/>
      <c r="E23" s="25"/>
      <c r="F23" s="25"/>
      <c r="G23" s="25"/>
      <c r="H23" s="18"/>
      <c r="I23" s="14">
        <f xml:space="preserve">I6+SUM(I16:I20)</f>
        <v>100</v>
      </c>
      <c r="J23" s="14">
        <f xml:space="preserve">SUM(J16:J20)+K6</f>
        <v>100</v>
      </c>
      <c r="K23" s="7" t="str">
        <f xml:space="preserve">IF(J23&gt;=90,"优",IF(J23&gt;=80,"良",IF(J23&gt;=60,"中","差")))</f>
        <v>优</v>
      </c>
      <c r="L23" s="5"/>
      <c r="M23" s="2"/>
      <c r="N23" s="2"/>
      <c r="O23" s="2"/>
      <c r="P23" s="2"/>
      <c r="Q23" s="2"/>
      <c r="R23" s="2"/>
      <c r="S23" s="2"/>
      <c r="T23" s="2"/>
    </row>
    <row r="24" s="1" customFormat="1" spans="1:20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</row>
    <row r="25" s="1" customFormat="1" spans="1:20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</row>
    <row r="26" s="1" customFormat="1" spans="1:20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</row>
    <row r="27" s="1" customFormat="1" spans="1:20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</row>
    <row r="28" s="1" customFormat="1" spans="1:20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</row>
    <row r="29" s="1" customFormat="1" spans="1:20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</row>
    <row r="30" s="1" customFormat="1" spans="1:20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</row>
    <row r="31" s="1" customFormat="1" spans="1:20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</row>
    <row r="32" s="1" customFormat="1" spans="1:20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</row>
    <row r="33" s="1" customFormat="1" spans="1:20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="1" customFormat="1" spans="1:20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</row>
    <row r="35" s="1" customFormat="1" spans="1:20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</row>
    <row r="36" s="1" customFormat="1" spans="1:20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</row>
    <row r="37" s="1" customFormat="1" spans="1:20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</row>
    <row r="38" s="1" customFormat="1" spans="1:20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</row>
    <row r="39" s="1" customFormat="1" spans="1:20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</row>
    <row r="40" s="1" customFormat="1" spans="1:20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</row>
    <row r="41" s="1" customFormat="1" spans="1:20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</row>
    <row r="42" s="1" customFormat="1" spans="1:20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</row>
    <row r="43" s="1" customFormat="1" spans="1:20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</row>
    <row r="44" s="1" customFormat="1" spans="1:20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</row>
    <row r="45" s="1" customFormat="1" spans="1:20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</row>
    <row r="46" s="1" customFormat="1" spans="1:20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</row>
    <row r="47" s="1" customFormat="1" spans="1:20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</row>
    <row r="48" s="1" customFormat="1" spans="1:20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</row>
    <row r="49" s="1" customFormat="1" spans="1:20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</row>
    <row r="50" s="1" customFormat="1" spans="1:2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</row>
    <row r="51" s="1" customFormat="1" spans="1:20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</row>
    <row r="52" s="1" customFormat="1" spans="1:20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</row>
    <row r="53" s="1" customFormat="1" spans="1:20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</row>
    <row r="54" s="1" customFormat="1" spans="1:20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</row>
    <row r="55" s="1" customFormat="1" spans="1:20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</row>
    <row r="56" s="1" customFormat="1" spans="1:20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</row>
    <row r="57" s="1" customFormat="1" spans="1:20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</row>
    <row r="58" s="1" customFormat="1" spans="1:20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</row>
    <row r="59" s="1" customFormat="1" spans="1:20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</row>
    <row r="60" s="1" customFormat="1" spans="1:2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</row>
    <row r="61" s="1" customFormat="1" spans="1:20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</row>
    <row r="62" s="1" customFormat="1" spans="1:20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</row>
    <row r="63" s="1" customFormat="1" spans="1:20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</row>
    <row r="64" s="1" customFormat="1" spans="1:20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</row>
    <row r="65" s="1" customFormat="1" spans="1:20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</row>
    <row r="66" s="1" customFormat="1" spans="1:20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</row>
    <row r="67" s="1" customFormat="1" spans="1:20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</row>
    <row r="68" s="1" customFormat="1" spans="1:20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</row>
    <row r="69" s="1" customFormat="1" spans="1:20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</row>
    <row r="70" s="1" customFormat="1" spans="1:2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</row>
    <row r="71" s="1" customFormat="1" spans="1:20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</row>
    <row r="72" s="1" customFormat="1" spans="1:20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</row>
    <row r="73" s="1" customFormat="1" spans="1:20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</row>
    <row r="74" s="1" customFormat="1" spans="1:20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</row>
    <row r="75" s="1" customFormat="1" spans="1:20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</row>
    <row r="76" s="1" customFormat="1" spans="1:20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</row>
    <row r="77" s="1" customFormat="1" spans="1:20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</row>
    <row r="78" s="1" customFormat="1" spans="1:20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</row>
    <row r="79" s="1" customFormat="1" spans="1:20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</row>
    <row r="80" s="1" customFormat="1" spans="1:2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</row>
    <row r="81" s="1" customFormat="1" spans="1:20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</row>
    <row r="82" s="1" customFormat="1" spans="1:20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</row>
    <row r="83" s="1" customFormat="1" spans="1:20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</row>
    <row r="84" s="1" customFormat="1" spans="1:20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</row>
    <row r="85" s="1" customFormat="1" spans="1:20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</row>
    <row r="86" s="1" customFormat="1" spans="1:20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</row>
    <row r="87" s="1" customFormat="1" spans="1:20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</row>
    <row r="88" s="1" customFormat="1" spans="1:20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</row>
    <row r="89" s="1" customFormat="1" spans="1:20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</row>
    <row r="90" s="1" customFormat="1" spans="1:2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</row>
    <row r="91" s="1" customFormat="1" spans="1:20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</row>
    <row r="92" s="1" customFormat="1" spans="1:20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</row>
    <row r="93" s="1" customFormat="1" spans="1:20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</row>
    <row r="94" s="1" customFormat="1" spans="1:20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</row>
    <row r="95" s="1" customFormat="1" spans="1:20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</row>
    <row r="96" s="1" customFormat="1" spans="1:20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</row>
    <row r="97" s="1" customFormat="1" spans="1:20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</row>
    <row r="98" s="1" customFormat="1" spans="1:20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</row>
    <row r="99" s="1" customFormat="1" spans="1:20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</row>
    <row r="100" s="1" customFormat="1" spans="1:2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</row>
    <row r="101" s="1" customFormat="1" spans="1:20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</row>
    <row r="102" s="1" customFormat="1" spans="1:20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</row>
    <row r="103" s="1" customFormat="1" spans="1:20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</row>
    <row r="104" s="1" customFormat="1" spans="1:20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</row>
    <row r="105" s="1" customFormat="1" spans="1:20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</row>
    <row r="106" s="1" customFormat="1" spans="1:20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</row>
    <row r="107" s="1" customFormat="1" spans="1:20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</row>
    <row r="108" s="1" customFormat="1" spans="1:20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</row>
    <row r="109" s="1" customFormat="1" spans="1:20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</row>
    <row r="110" s="1" customFormat="1" spans="1:2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</row>
    <row r="111" s="1" customFormat="1" spans="1:20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</row>
    <row r="112" s="1" customFormat="1" spans="1:20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</row>
    <row r="113" s="1" customFormat="1" spans="1:20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</row>
    <row r="114" s="1" customFormat="1" spans="1:20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</row>
    <row r="115" s="1" customFormat="1" spans="1:20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</row>
    <row r="116" s="1" customFormat="1" spans="1:20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</row>
    <row r="117" s="1" customFormat="1" spans="1:20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</row>
    <row r="118" s="1" customFormat="1" spans="1:20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</row>
    <row r="119" s="1" customFormat="1" spans="1:20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</row>
    <row r="120" s="1" customFormat="1" spans="1: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</row>
    <row r="121" s="1" customFormat="1" spans="1:20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</row>
    <row r="122" s="1" customFormat="1" spans="1:20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</row>
    <row r="123" s="1" customFormat="1" spans="1:20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</row>
    <row r="124" s="1" customFormat="1" spans="1:20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</row>
    <row r="125" s="1" customFormat="1" spans="1:20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</row>
    <row r="126" s="1" customFormat="1" spans="1:20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</row>
    <row r="127" s="1" customFormat="1" spans="1:20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</row>
    <row r="128" s="1" customFormat="1" spans="1:20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</row>
    <row r="129" s="1" customFormat="1" spans="1:20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</row>
    <row r="130" s="1" customFormat="1" spans="1:2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</row>
    <row r="131" s="1" customFormat="1" spans="1:20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</row>
    <row r="132" s="1" customFormat="1" spans="1:20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</row>
    <row r="133" s="1" customFormat="1" spans="1:20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</row>
    <row r="134" s="1" customFormat="1" spans="1:20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</row>
    <row r="135" s="1" customFormat="1" spans="1:20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</row>
    <row r="136" s="1" customFormat="1" spans="1:20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</row>
    <row r="137" s="1" customFormat="1" spans="1:20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</row>
    <row r="138" s="1" customFormat="1" spans="1:20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</row>
    <row r="139" s="1" customFormat="1" spans="1:20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</row>
    <row r="140" s="1" customFormat="1" spans="1:2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</row>
    <row r="141" s="1" customFormat="1" spans="1:20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</row>
    <row r="142" s="1" customFormat="1" spans="1:20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</row>
    <row r="143" s="1" customFormat="1" spans="1:20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</row>
    <row r="144" s="1" customFormat="1" spans="1:20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</row>
    <row r="145" s="1" customFormat="1" spans="1:20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</row>
    <row r="146" s="1" customFormat="1" spans="1:20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</row>
    <row r="147" s="1" customFormat="1" spans="1:20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</row>
    <row r="148" s="1" customFormat="1" spans="1:20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</row>
    <row r="149" s="1" customFormat="1" spans="1:20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</row>
    <row r="150" s="1" customFormat="1" spans="1:2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</row>
    <row r="151" s="1" customFormat="1" spans="1:20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</row>
    <row r="152" s="1" customFormat="1" spans="1:20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</row>
    <row r="153" s="1" customFormat="1" spans="1:20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</row>
    <row r="154" s="1" customFormat="1" spans="1:20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</row>
    <row r="155" s="1" customFormat="1" spans="1:20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</row>
    <row r="156" s="1" customFormat="1" spans="1:20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</row>
    <row r="157" s="1" customFormat="1" spans="1:20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</row>
    <row r="158" s="1" customFormat="1" spans="1:20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</row>
    <row r="159" s="1" customFormat="1" spans="1:20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</row>
    <row r="160" s="1" customFormat="1" spans="1:2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</row>
    <row r="161" s="1" customFormat="1" spans="1:20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</row>
    <row r="162" s="1" customFormat="1" spans="1:20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</row>
    <row r="163" s="1" customFormat="1" spans="1:20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</row>
    <row r="164" s="1" customFormat="1" spans="1:20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</row>
    <row r="165" s="1" customFormat="1" spans="1:20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</row>
    <row r="166" s="1" customFormat="1" spans="1:20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</row>
    <row r="167" s="1" customFormat="1" spans="1:20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</row>
    <row r="168" s="1" customFormat="1" spans="1:20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</row>
    <row r="169" s="1" customFormat="1" spans="1:20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</row>
    <row r="170" s="1" customFormat="1" spans="1:2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</row>
    <row r="171" s="1" customFormat="1" spans="1:20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</row>
    <row r="172" s="1" customFormat="1" spans="1:20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</row>
    <row r="173" s="1" customFormat="1" spans="1:20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</row>
    <row r="174" s="1" customFormat="1" spans="1:20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</row>
    <row r="175" s="1" customFormat="1" spans="1:20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</row>
    <row r="176" s="1" customFormat="1" spans="1:20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</row>
    <row r="177" s="1" customFormat="1" spans="1:20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</row>
    <row r="178" s="1" customFormat="1" spans="1:20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</row>
    <row r="179" s="1" customFormat="1" spans="1:20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</row>
    <row r="180" s="1" customFormat="1" spans="1:2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</row>
    <row r="181" s="1" customFormat="1" spans="1:20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</row>
    <row r="182" s="1" customFormat="1" spans="1:20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</row>
    <row r="183" s="1" customFormat="1" spans="1:20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</row>
    <row r="184" s="1" customFormat="1" spans="1:20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</row>
    <row r="185" s="1" customFormat="1" spans="1:20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</row>
    <row r="186" s="1" customFormat="1" spans="1:20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</row>
    <row r="187" s="1" customFormat="1" spans="1:20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</row>
    <row r="188" s="1" customFormat="1" spans="1:20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</row>
    <row r="189" s="1" customFormat="1" spans="1:20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</row>
    <row r="190" s="1" customFormat="1" spans="1:2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</row>
    <row r="191" s="1" customFormat="1" spans="1:20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</row>
    <row r="192" s="1" customFormat="1" spans="1:20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</row>
    <row r="193" s="1" customFormat="1" spans="1:20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</row>
    <row r="194" s="1" customFormat="1" spans="1:20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</row>
    <row r="195" s="1" customFormat="1" spans="1:20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</row>
    <row r="196" s="1" customFormat="1" spans="1:20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</row>
    <row r="197" s="1" customFormat="1" spans="1:20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</row>
    <row r="198" s="1" customFormat="1" spans="1:20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</row>
    <row r="199" s="1" customFormat="1" spans="1:20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</row>
    <row r="200" s="1" customFormat="1" spans="1:2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</row>
  </sheetData>
  <mergeCells count="47">
    <mergeCell ref="A2:L2"/>
    <mergeCell ref="A3:B3"/>
    <mergeCell ref="C3:L3"/>
    <mergeCell ref="A4:B4"/>
    <mergeCell ref="C4:G4"/>
    <mergeCell ref="I4:L4"/>
    <mergeCell ref="D5:E5"/>
    <mergeCell ref="F5:G5"/>
    <mergeCell ref="D6:E6"/>
    <mergeCell ref="F6:G6"/>
    <mergeCell ref="D7:E7"/>
    <mergeCell ref="F7:G7"/>
    <mergeCell ref="D8:E8"/>
    <mergeCell ref="F8:G8"/>
    <mergeCell ref="D9:E9"/>
    <mergeCell ref="F9:G9"/>
    <mergeCell ref="B10:G10"/>
    <mergeCell ref="H10:L10"/>
    <mergeCell ref="B11:G11"/>
    <mergeCell ref="H11:L11"/>
    <mergeCell ref="K12:L12"/>
    <mergeCell ref="A13:L13"/>
    <mergeCell ref="A14:D14"/>
    <mergeCell ref="E14:G14"/>
    <mergeCell ref="H14:L14"/>
    <mergeCell ref="A15:B15"/>
    <mergeCell ref="K15:L15"/>
    <mergeCell ref="A16:B16"/>
    <mergeCell ref="K16:L16"/>
    <mergeCell ref="A17:B17"/>
    <mergeCell ref="K17:L17"/>
    <mergeCell ref="A18:B18"/>
    <mergeCell ref="K18:L18"/>
    <mergeCell ref="A19:B19"/>
    <mergeCell ref="K19:L19"/>
    <mergeCell ref="A20:B20"/>
    <mergeCell ref="K20:L20"/>
    <mergeCell ref="A21:C21"/>
    <mergeCell ref="D21:L21"/>
    <mergeCell ref="K22:L22"/>
    <mergeCell ref="K23:L23"/>
    <mergeCell ref="A10:A11"/>
    <mergeCell ref="I7:I9"/>
    <mergeCell ref="K7:K9"/>
    <mergeCell ref="L6:L9"/>
    <mergeCell ref="A5:B9"/>
    <mergeCell ref="A22:H23"/>
  </mergeCells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部门整体支出绩效自评情况</vt:lpstr>
      <vt:lpstr>部门整体支出绩效自评表</vt:lpstr>
      <vt:lpstr>2024年昆明市基层公共文化服务专项资金</vt:lpstr>
      <vt:lpstr>2024年美术馆、公共图书馆、文化馆（站）免费开放省级配套资金</vt:lpstr>
      <vt:lpstr>2025年度美术馆、公共图书馆、文化馆（站）免费开放市级补助资</vt:lpstr>
      <vt:lpstr>2025年美术馆、公共图书馆、文化馆（站）免费开放省级专项资金</vt:lpstr>
      <vt:lpstr>2025年中央补助地方公共文化服务体系建设资金（第二批）资金</vt:lpstr>
      <vt:lpstr>2025年中央补助地方公共文化服务体系建设资金</vt:lpstr>
      <vt:lpstr>图书馆、博物馆、文化馆（站）免费开放经费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Obido</cp:lastModifiedBy>
  <dcterms:created xsi:type="dcterms:W3CDTF">2021-02-02T05:55:00Z</dcterms:created>
  <cp:lastPrinted>2021-02-20T05:38:00Z</cp:lastPrinted>
  <dcterms:modified xsi:type="dcterms:W3CDTF">2026-10-23T03:04:38Z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C4446C2F786C4064A4E51DCC91388FF5_13</vt:lpwstr>
  </property>
  <property fmtid="{D5CDD505-2E9C-101B-9397-08002B2CF9AE}" pid="4" name="CalculationRule">
    <vt:i4>0</vt:i4>
  </property>
</Properties>
</file>